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649EAA22-577D-46C4-A467-540EFE3F1E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zacowanie 12 -m-cy " sheetId="5" r:id="rId1"/>
  </sheets>
  <definedNames>
    <definedName name="_xlnm._FilterDatabase" localSheetId="0" hidden="1">'Szacowanie 12 -m-cy '!$A$2:$C$3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5" l="1"/>
  <c r="H16" i="5"/>
  <c r="E16" i="5"/>
  <c r="D16" i="5"/>
  <c r="G5" i="5"/>
  <c r="G16" i="5" s="1"/>
  <c r="F5" i="5"/>
  <c r="F16" i="5" s="1"/>
  <c r="I17" i="5" l="1"/>
</calcChain>
</file>

<file path=xl/sharedStrings.xml><?xml version="1.0" encoding="utf-8"?>
<sst xmlns="http://schemas.openxmlformats.org/spreadsheetml/2006/main" count="41" uniqueCount="36">
  <si>
    <t>wrzesień</t>
  </si>
  <si>
    <t>Rok</t>
  </si>
  <si>
    <t>październik</t>
  </si>
  <si>
    <t>listopad</t>
  </si>
  <si>
    <t>grudzień</t>
  </si>
  <si>
    <t>styczeń</t>
  </si>
  <si>
    <t>luty</t>
  </si>
  <si>
    <t>marzec</t>
  </si>
  <si>
    <t>kwiecień</t>
  </si>
  <si>
    <t>maj</t>
  </si>
  <si>
    <t>czerwiec</t>
  </si>
  <si>
    <t>taryfa</t>
  </si>
  <si>
    <t>lp</t>
  </si>
  <si>
    <t>m3</t>
  </si>
  <si>
    <t>kWh</t>
  </si>
  <si>
    <t>sierpień</t>
  </si>
  <si>
    <t>Lipiec</t>
  </si>
  <si>
    <t>Miesiąc</t>
  </si>
  <si>
    <t>Taryfa</t>
  </si>
  <si>
    <t>W 3.6</t>
  </si>
  <si>
    <t>W4.0</t>
  </si>
  <si>
    <t>W5.0</t>
  </si>
  <si>
    <t>W3.6</t>
  </si>
  <si>
    <t>Adres</t>
  </si>
  <si>
    <t>ul. Klimontowska 21, 41-200 Sosnowiec</t>
  </si>
  <si>
    <t>Razem kWh</t>
  </si>
  <si>
    <t>8018590365500004575653</t>
  </si>
  <si>
    <t xml:space="preserve">ID punktu wyjścia </t>
  </si>
  <si>
    <t>W4</t>
  </si>
  <si>
    <t>8018590365500004575660</t>
  </si>
  <si>
    <t>W5</t>
  </si>
  <si>
    <t>ul. Wiejska 160, 41-216 Sosnowiec</t>
  </si>
  <si>
    <t>Punkty poboru gazu PPG</t>
  </si>
  <si>
    <t>8018590365500013429701</t>
  </si>
  <si>
    <t>Szacowane zużycie gazu</t>
  </si>
  <si>
    <t>Razem 12 m-cy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</si>
</sst>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5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workbookViewId="0">
      <selection activeCell="Q6" sqref="Q6"/>
    </sheetView>
  </sheetViews>
  <sheetFormatPr defaultRowHeight="15" x14ac:dyDescent="0.25"/>
  <cols>
    <col min="1" max="1" width="3.85546875" customWidth="1"/>
    <col min="2" max="2" width="11.85546875" customWidth="1"/>
    <col min="3" max="3" width="13.42578125" customWidth="1"/>
    <col min="4" max="4" width="14.85546875" customWidth="1"/>
    <col min="5" max="6" width="13.28515625" customWidth="1"/>
    <col min="7" max="7" width="17.28515625" customWidth="1"/>
    <col min="8" max="8" width="12.5703125" customWidth="1"/>
    <col min="9" max="9" width="14.28515625" customWidth="1"/>
    <col min="10" max="10" width="17.7109375" customWidth="1"/>
  </cols>
  <sheetData>
    <row r="1" spans="1:9" x14ac:dyDescent="0.25">
      <c r="A1" s="17" t="s">
        <v>34</v>
      </c>
      <c r="B1" s="18"/>
      <c r="C1" s="19"/>
      <c r="D1" s="14" t="s">
        <v>11</v>
      </c>
      <c r="E1" s="14"/>
      <c r="F1" s="14"/>
      <c r="G1" s="14"/>
      <c r="H1" s="14"/>
      <c r="I1" s="14"/>
    </row>
    <row r="2" spans="1:9" x14ac:dyDescent="0.25">
      <c r="A2" s="20" t="s">
        <v>12</v>
      </c>
      <c r="B2" s="20" t="s">
        <v>17</v>
      </c>
      <c r="C2" s="20" t="s">
        <v>1</v>
      </c>
      <c r="D2" s="22" t="s">
        <v>19</v>
      </c>
      <c r="E2" s="22"/>
      <c r="F2" s="23" t="s">
        <v>20</v>
      </c>
      <c r="G2" s="23"/>
      <c r="H2" s="24" t="s">
        <v>21</v>
      </c>
      <c r="I2" s="24"/>
    </row>
    <row r="3" spans="1:9" ht="13.5" customHeight="1" x14ac:dyDescent="0.25">
      <c r="A3" s="21"/>
      <c r="B3" s="21"/>
      <c r="C3" s="21"/>
      <c r="D3" s="8" t="s">
        <v>13</v>
      </c>
      <c r="E3" s="8" t="s">
        <v>14</v>
      </c>
      <c r="F3" s="9" t="s">
        <v>13</v>
      </c>
      <c r="G3" s="9" t="s">
        <v>14</v>
      </c>
      <c r="H3" s="10" t="s">
        <v>13</v>
      </c>
      <c r="I3" s="10" t="s">
        <v>14</v>
      </c>
    </row>
    <row r="4" spans="1:9" x14ac:dyDescent="0.25">
      <c r="A4" s="12">
        <v>1</v>
      </c>
      <c r="B4" s="13" t="s">
        <v>5</v>
      </c>
      <c r="C4" s="13">
        <v>2023</v>
      </c>
      <c r="D4" s="2">
        <v>17</v>
      </c>
      <c r="E4" s="2">
        <v>189</v>
      </c>
      <c r="F4" s="4">
        <v>2283</v>
      </c>
      <c r="G4" s="4">
        <v>25786</v>
      </c>
      <c r="H4" s="6">
        <v>2625</v>
      </c>
      <c r="I4" s="6">
        <v>29518</v>
      </c>
    </row>
    <row r="5" spans="1:9" x14ac:dyDescent="0.25">
      <c r="A5" s="12">
        <v>2</v>
      </c>
      <c r="B5" s="13" t="s">
        <v>6</v>
      </c>
      <c r="C5" s="13">
        <v>2023</v>
      </c>
      <c r="D5" s="2"/>
      <c r="E5" s="2"/>
      <c r="F5" s="4">
        <f>1121+734</f>
        <v>1855</v>
      </c>
      <c r="G5" s="4">
        <f>8254+12606</f>
        <v>20860</v>
      </c>
      <c r="H5" s="6">
        <v>1640</v>
      </c>
      <c r="I5" s="6">
        <v>18534</v>
      </c>
    </row>
    <row r="6" spans="1:9" x14ac:dyDescent="0.25">
      <c r="A6" s="12">
        <v>3</v>
      </c>
      <c r="B6" s="13" t="s">
        <v>7</v>
      </c>
      <c r="C6" s="13">
        <v>2023</v>
      </c>
      <c r="D6" s="2"/>
      <c r="E6" s="2"/>
      <c r="F6" s="4">
        <v>1734</v>
      </c>
      <c r="G6" s="4">
        <v>19596</v>
      </c>
      <c r="H6" s="6">
        <v>1545</v>
      </c>
      <c r="I6" s="6">
        <v>17610</v>
      </c>
    </row>
    <row r="7" spans="1:9" x14ac:dyDescent="0.25">
      <c r="A7" s="12">
        <v>4</v>
      </c>
      <c r="B7" s="13" t="s">
        <v>8</v>
      </c>
      <c r="C7" s="13">
        <v>2023</v>
      </c>
      <c r="D7" s="2"/>
      <c r="E7" s="2"/>
      <c r="F7" s="4">
        <v>1358</v>
      </c>
      <c r="G7" s="4">
        <v>15480</v>
      </c>
      <c r="H7" s="6">
        <v>1019</v>
      </c>
      <c r="I7" s="6">
        <v>11511</v>
      </c>
    </row>
    <row r="8" spans="1:9" x14ac:dyDescent="0.25">
      <c r="A8" s="12">
        <v>5</v>
      </c>
      <c r="B8" s="13" t="s">
        <v>9</v>
      </c>
      <c r="C8" s="13">
        <v>2023</v>
      </c>
      <c r="D8" s="2"/>
      <c r="E8" s="2"/>
      <c r="F8" s="4">
        <v>266</v>
      </c>
      <c r="G8" s="4">
        <v>3004</v>
      </c>
      <c r="H8" s="6">
        <v>369</v>
      </c>
      <c r="I8" s="6">
        <v>4205</v>
      </c>
    </row>
    <row r="9" spans="1:9" x14ac:dyDescent="0.25">
      <c r="A9" s="12">
        <v>6</v>
      </c>
      <c r="B9" s="13" t="s">
        <v>10</v>
      </c>
      <c r="C9" s="13">
        <v>2023</v>
      </c>
      <c r="D9" s="2">
        <v>76</v>
      </c>
      <c r="E9" s="2">
        <v>861</v>
      </c>
      <c r="F9" s="4">
        <v>203</v>
      </c>
      <c r="G9" s="4">
        <v>2311</v>
      </c>
      <c r="H9" s="6">
        <v>282</v>
      </c>
      <c r="I9" s="6">
        <v>3184</v>
      </c>
    </row>
    <row r="10" spans="1:9" x14ac:dyDescent="0.25">
      <c r="A10" s="12">
        <v>7</v>
      </c>
      <c r="B10" s="13" t="s">
        <v>16</v>
      </c>
      <c r="C10" s="13">
        <v>2023</v>
      </c>
      <c r="D10" s="2"/>
      <c r="E10" s="2"/>
      <c r="F10" s="4">
        <v>191</v>
      </c>
      <c r="G10" s="4">
        <v>2162</v>
      </c>
      <c r="H10" s="6">
        <v>282</v>
      </c>
      <c r="I10" s="6">
        <v>3199</v>
      </c>
    </row>
    <row r="11" spans="1:9" x14ac:dyDescent="0.25">
      <c r="A11" s="12">
        <v>8</v>
      </c>
      <c r="B11" s="13" t="s">
        <v>15</v>
      </c>
      <c r="C11" s="13">
        <v>2023</v>
      </c>
      <c r="D11" s="2"/>
      <c r="E11" s="2"/>
      <c r="F11" s="4">
        <v>205</v>
      </c>
      <c r="G11" s="4">
        <v>2325</v>
      </c>
      <c r="H11" s="6">
        <v>300</v>
      </c>
      <c r="I11" s="6">
        <v>3381</v>
      </c>
    </row>
    <row r="12" spans="1:9" x14ac:dyDescent="0.25">
      <c r="A12" s="12">
        <v>9</v>
      </c>
      <c r="B12" s="13" t="s">
        <v>0</v>
      </c>
      <c r="C12" s="13">
        <v>2023</v>
      </c>
      <c r="D12" s="2">
        <v>33</v>
      </c>
      <c r="E12" s="2">
        <v>373</v>
      </c>
      <c r="F12" s="4">
        <v>204</v>
      </c>
      <c r="G12" s="4">
        <v>2303</v>
      </c>
      <c r="H12" s="6">
        <v>291</v>
      </c>
      <c r="I12" s="6">
        <v>3289</v>
      </c>
    </row>
    <row r="13" spans="1:9" x14ac:dyDescent="0.25">
      <c r="A13" s="12">
        <v>10</v>
      </c>
      <c r="B13" s="13" t="s">
        <v>2</v>
      </c>
      <c r="C13" s="13">
        <v>2023</v>
      </c>
      <c r="D13" s="2"/>
      <c r="E13" s="2"/>
      <c r="F13" s="4">
        <v>1932</v>
      </c>
      <c r="G13" s="4">
        <v>21844</v>
      </c>
      <c r="H13" s="6">
        <v>890</v>
      </c>
      <c r="I13" s="6">
        <v>10063</v>
      </c>
    </row>
    <row r="14" spans="1:9" x14ac:dyDescent="0.25">
      <c r="A14" s="12">
        <v>11</v>
      </c>
      <c r="B14" s="13" t="s">
        <v>3</v>
      </c>
      <c r="C14" s="13">
        <v>2023</v>
      </c>
      <c r="D14" s="2"/>
      <c r="E14" s="2"/>
      <c r="F14" s="4">
        <v>1573</v>
      </c>
      <c r="G14" s="4">
        <v>17780</v>
      </c>
      <c r="H14" s="6">
        <v>1371</v>
      </c>
      <c r="I14" s="6">
        <v>15465</v>
      </c>
    </row>
    <row r="15" spans="1:9" x14ac:dyDescent="0.25">
      <c r="A15" s="12">
        <v>12</v>
      </c>
      <c r="B15" s="13" t="s">
        <v>4</v>
      </c>
      <c r="C15" s="13">
        <v>2023</v>
      </c>
      <c r="D15" s="2"/>
      <c r="E15" s="2"/>
      <c r="F15" s="4">
        <v>2487</v>
      </c>
      <c r="G15" s="4">
        <v>28053</v>
      </c>
      <c r="H15" s="6">
        <v>2847</v>
      </c>
      <c r="I15" s="6">
        <v>32157</v>
      </c>
    </row>
    <row r="16" spans="1:9" x14ac:dyDescent="0.25">
      <c r="A16" s="25" t="s">
        <v>35</v>
      </c>
      <c r="B16" s="25"/>
      <c r="C16" s="25"/>
      <c r="D16" s="3">
        <f t="shared" ref="D16:I16" si="0">SUM(D4:D15)</f>
        <v>126</v>
      </c>
      <c r="E16" s="3">
        <f t="shared" si="0"/>
        <v>1423</v>
      </c>
      <c r="F16" s="5">
        <f t="shared" si="0"/>
        <v>14291</v>
      </c>
      <c r="G16" s="5">
        <f t="shared" si="0"/>
        <v>161504</v>
      </c>
      <c r="H16" s="7">
        <f t="shared" si="0"/>
        <v>13461</v>
      </c>
      <c r="I16" s="7">
        <f t="shared" si="0"/>
        <v>152116</v>
      </c>
    </row>
    <row r="17" spans="2:9" ht="16.5" customHeight="1" x14ac:dyDescent="0.25">
      <c r="H17" s="1" t="s">
        <v>25</v>
      </c>
      <c r="I17" s="1">
        <f>E16+G16+I16</f>
        <v>315043</v>
      </c>
    </row>
    <row r="18" spans="2:9" ht="16.5" customHeight="1" x14ac:dyDescent="0.25">
      <c r="H18" s="11"/>
      <c r="I18" s="11"/>
    </row>
    <row r="19" spans="2:9" ht="16.5" customHeight="1" x14ac:dyDescent="0.25">
      <c r="H19" s="11"/>
      <c r="I19" s="11"/>
    </row>
    <row r="20" spans="2:9" ht="16.5" customHeight="1" x14ac:dyDescent="0.25">
      <c r="H20" s="11"/>
      <c r="I20" s="11"/>
    </row>
    <row r="23" spans="2:9" x14ac:dyDescent="0.25">
      <c r="B23" s="14" t="s">
        <v>32</v>
      </c>
      <c r="C23" s="14"/>
      <c r="D23" s="14"/>
      <c r="E23" s="14"/>
      <c r="F23" s="14"/>
      <c r="G23" s="14"/>
      <c r="H23" s="14"/>
    </row>
    <row r="24" spans="2:9" x14ac:dyDescent="0.25">
      <c r="B24" s="14" t="s">
        <v>18</v>
      </c>
      <c r="C24" s="14"/>
      <c r="D24" s="17" t="s">
        <v>23</v>
      </c>
      <c r="E24" s="18"/>
      <c r="F24" s="19"/>
      <c r="G24" s="14" t="s">
        <v>27</v>
      </c>
      <c r="H24" s="14"/>
    </row>
    <row r="25" spans="2:9" x14ac:dyDescent="0.25">
      <c r="B25" s="14" t="s">
        <v>22</v>
      </c>
      <c r="C25" s="14"/>
      <c r="D25" s="15" t="s">
        <v>24</v>
      </c>
      <c r="E25" s="15"/>
      <c r="F25" s="15"/>
      <c r="G25" s="16" t="s">
        <v>26</v>
      </c>
      <c r="H25" s="16"/>
    </row>
    <row r="26" spans="2:9" x14ac:dyDescent="0.25">
      <c r="B26" s="14" t="s">
        <v>28</v>
      </c>
      <c r="C26" s="14"/>
      <c r="D26" s="15" t="s">
        <v>24</v>
      </c>
      <c r="E26" s="15"/>
      <c r="F26" s="15"/>
      <c r="G26" s="16" t="s">
        <v>29</v>
      </c>
      <c r="H26" s="16"/>
    </row>
    <row r="27" spans="2:9" x14ac:dyDescent="0.25">
      <c r="B27" s="14" t="s">
        <v>30</v>
      </c>
      <c r="C27" s="14"/>
      <c r="D27" s="15" t="s">
        <v>31</v>
      </c>
      <c r="E27" s="15"/>
      <c r="F27" s="15"/>
      <c r="G27" s="16" t="s">
        <v>33</v>
      </c>
      <c r="H27" s="16"/>
    </row>
  </sheetData>
  <mergeCells count="22">
    <mergeCell ref="B25:C25"/>
    <mergeCell ref="D25:F25"/>
    <mergeCell ref="G25:H25"/>
    <mergeCell ref="A1:C1"/>
    <mergeCell ref="D1:I1"/>
    <mergeCell ref="A2:A3"/>
    <mergeCell ref="B2:B3"/>
    <mergeCell ref="C2:C3"/>
    <mergeCell ref="D2:E2"/>
    <mergeCell ref="F2:G2"/>
    <mergeCell ref="H2:I2"/>
    <mergeCell ref="A16:C16"/>
    <mergeCell ref="B23:H23"/>
    <mergeCell ref="B24:C24"/>
    <mergeCell ref="D24:F24"/>
    <mergeCell ref="G24:H24"/>
    <mergeCell ref="B26:C26"/>
    <mergeCell ref="D26:F26"/>
    <mergeCell ref="G26:H26"/>
    <mergeCell ref="B27:C27"/>
    <mergeCell ref="D27:F27"/>
    <mergeCell ref="G27:H27"/>
  </mergeCells>
  <pageMargins left="0.7" right="0.7" top="0.75" bottom="0.75" header="0.3" footer="0.3"/>
  <pageSetup paperSize="9" orientation="landscape" r:id="rId1"/>
  <ignoredErrors>
    <ignoredError sqref="G25:G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Szacowanie 12 -m-cy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2022-10-25T10:44:03Z</dcterms:modified>
</cp:coreProperties>
</file>