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Y:\RAF_KASIA\2023\ZP_138_2023-odczynniki\SWZ i załączniki\"/>
    </mc:Choice>
  </mc:AlternateContent>
  <xr:revisionPtr revIDLastSave="0" documentId="13_ncr:1_{985CA0D9-CFBA-445E-9C93-44D7C0A2951D}" xr6:coauthVersionLast="36" xr6:coauthVersionMax="36" xr10:uidLastSave="{00000000-0000-0000-0000-000000000000}"/>
  <bookViews>
    <workbookView xWindow="0" yWindow="0" windowWidth="19200" windowHeight="9885" xr2:uid="{00000000-000D-0000-FFFF-FFFF00000000}"/>
  </bookViews>
  <sheets>
    <sheet name="Załącznik nr 1" sheetId="1" r:id="rId1"/>
    <sheet name="Parametry analizatora" sheetId="2" r:id="rId2"/>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2" i="1" l="1"/>
  <c r="G373" i="1"/>
  <c r="G374" i="1"/>
  <c r="G375" i="1"/>
  <c r="G376" i="1"/>
  <c r="G377" i="1"/>
  <c r="G378" i="1"/>
  <c r="G379" i="1"/>
  <c r="G380" i="1"/>
  <c r="G381" i="1"/>
  <c r="G382" i="1"/>
  <c r="G383" i="1"/>
  <c r="I852" i="1" l="1"/>
  <c r="G852" i="1"/>
  <c r="J852" i="1" s="1"/>
  <c r="I851" i="1"/>
  <c r="G851" i="1"/>
  <c r="J851" i="1" s="1"/>
  <c r="I850" i="1"/>
  <c r="G850" i="1"/>
  <c r="J850" i="1" s="1"/>
  <c r="I32" i="1" l="1"/>
  <c r="G32" i="1"/>
  <c r="J32" i="1" s="1"/>
  <c r="I31" i="1"/>
  <c r="G31" i="1"/>
  <c r="J31" i="1" s="1"/>
  <c r="I30" i="1"/>
  <c r="G30" i="1"/>
  <c r="J30" i="1" s="1"/>
  <c r="I29" i="1"/>
  <c r="G29" i="1"/>
  <c r="J29" i="1" s="1"/>
  <c r="I28" i="1"/>
  <c r="G28" i="1"/>
  <c r="J28" i="1" s="1"/>
  <c r="I27" i="1"/>
  <c r="G27" i="1"/>
  <c r="J27" i="1" s="1"/>
  <c r="I54" i="1"/>
  <c r="G54" i="1"/>
  <c r="J54" i="1" s="1"/>
  <c r="I53" i="1"/>
  <c r="G53" i="1"/>
  <c r="J53" i="1" s="1"/>
  <c r="I52" i="1"/>
  <c r="G52" i="1"/>
  <c r="J52" i="1" s="1"/>
  <c r="I51" i="1"/>
  <c r="G51" i="1"/>
  <c r="J51" i="1" s="1"/>
  <c r="I55" i="1" l="1"/>
  <c r="I33" i="1"/>
  <c r="J33" i="1"/>
  <c r="J55" i="1"/>
  <c r="I74" i="1" l="1"/>
  <c r="I75" i="1" s="1"/>
  <c r="G74" i="1"/>
  <c r="J74" i="1" s="1"/>
  <c r="I847" i="1"/>
  <c r="G847" i="1"/>
  <c r="J847" i="1" s="1"/>
  <c r="I668" i="1"/>
  <c r="G668" i="1"/>
  <c r="J668" i="1" s="1"/>
  <c r="I667" i="1"/>
  <c r="G667" i="1"/>
  <c r="J667" i="1" s="1"/>
  <c r="I666" i="1"/>
  <c r="G666" i="1"/>
  <c r="J666" i="1" s="1"/>
  <c r="I665" i="1"/>
  <c r="G665" i="1"/>
  <c r="J665" i="1" s="1"/>
  <c r="G316" i="1"/>
  <c r="J316" i="1" s="1"/>
  <c r="I316" i="1"/>
  <c r="I638" i="1"/>
  <c r="I639" i="1"/>
  <c r="I640" i="1"/>
  <c r="I641" i="1"/>
  <c r="I642" i="1"/>
  <c r="I643" i="1"/>
  <c r="I644" i="1"/>
  <c r="I645" i="1"/>
  <c r="G638" i="1"/>
  <c r="J638" i="1" s="1"/>
  <c r="G639" i="1"/>
  <c r="J639" i="1" s="1"/>
  <c r="G640" i="1"/>
  <c r="J640" i="1" s="1"/>
  <c r="G641" i="1"/>
  <c r="J641" i="1" s="1"/>
  <c r="G642" i="1"/>
  <c r="J642" i="1" s="1"/>
  <c r="G643" i="1"/>
  <c r="J643" i="1" s="1"/>
  <c r="G644" i="1"/>
  <c r="J644" i="1" s="1"/>
  <c r="G645" i="1"/>
  <c r="J645" i="1" s="1"/>
  <c r="I637" i="1"/>
  <c r="G637" i="1"/>
  <c r="J637" i="1" s="1"/>
  <c r="I669" i="1" l="1"/>
  <c r="J669" i="1"/>
  <c r="I1054" i="1"/>
  <c r="I1055" i="1" s="1"/>
  <c r="G1054" i="1"/>
  <c r="J1054" i="1" s="1"/>
  <c r="J1055" i="1" s="1"/>
  <c r="I1033" i="1"/>
  <c r="I1034" i="1" s="1"/>
  <c r="G1033" i="1"/>
  <c r="J1033" i="1" s="1"/>
  <c r="J1034" i="1" s="1"/>
  <c r="I1009" i="1"/>
  <c r="I1010" i="1" s="1"/>
  <c r="G1009" i="1"/>
  <c r="J1009" i="1" s="1"/>
  <c r="J1010" i="1" s="1"/>
  <c r="I988" i="1"/>
  <c r="I989" i="1" s="1"/>
  <c r="G988" i="1"/>
  <c r="J988" i="1" s="1"/>
  <c r="J989" i="1" s="1"/>
  <c r="I965" i="1"/>
  <c r="I966" i="1" s="1"/>
  <c r="G965" i="1"/>
  <c r="J965" i="1" s="1"/>
  <c r="J966" i="1" s="1"/>
  <c r="I938" i="1"/>
  <c r="I939" i="1"/>
  <c r="I940" i="1"/>
  <c r="I941" i="1"/>
  <c r="I942" i="1"/>
  <c r="G938" i="1"/>
  <c r="J938" i="1" s="1"/>
  <c r="G939" i="1"/>
  <c r="J939" i="1" s="1"/>
  <c r="G940" i="1"/>
  <c r="J940" i="1" s="1"/>
  <c r="G941" i="1"/>
  <c r="J941" i="1" s="1"/>
  <c r="G942" i="1"/>
  <c r="J942" i="1" s="1"/>
  <c r="I898" i="1"/>
  <c r="I899" i="1"/>
  <c r="I900" i="1"/>
  <c r="I901" i="1"/>
  <c r="I902" i="1"/>
  <c r="I903" i="1"/>
  <c r="I904" i="1"/>
  <c r="I905" i="1"/>
  <c r="I906" i="1"/>
  <c r="I907" i="1"/>
  <c r="I908" i="1"/>
  <c r="I909" i="1"/>
  <c r="I910" i="1"/>
  <c r="I911" i="1"/>
  <c r="I912" i="1"/>
  <c r="I913" i="1"/>
  <c r="I914" i="1"/>
  <c r="I915" i="1"/>
  <c r="I916" i="1"/>
  <c r="G898" i="1"/>
  <c r="J898" i="1" s="1"/>
  <c r="G899" i="1"/>
  <c r="J899" i="1" s="1"/>
  <c r="G900" i="1"/>
  <c r="J900" i="1" s="1"/>
  <c r="G901" i="1"/>
  <c r="J901" i="1" s="1"/>
  <c r="G902" i="1"/>
  <c r="J902" i="1" s="1"/>
  <c r="G903" i="1"/>
  <c r="J903" i="1" s="1"/>
  <c r="G904" i="1"/>
  <c r="J904" i="1" s="1"/>
  <c r="G905" i="1"/>
  <c r="J905" i="1" s="1"/>
  <c r="G906" i="1"/>
  <c r="J906" i="1" s="1"/>
  <c r="G907" i="1"/>
  <c r="J907" i="1" s="1"/>
  <c r="G908" i="1"/>
  <c r="J908" i="1" s="1"/>
  <c r="G909" i="1"/>
  <c r="J909" i="1" s="1"/>
  <c r="G910" i="1"/>
  <c r="J910" i="1" s="1"/>
  <c r="G911" i="1"/>
  <c r="J911" i="1" s="1"/>
  <c r="G912" i="1"/>
  <c r="J912" i="1" s="1"/>
  <c r="G913" i="1"/>
  <c r="J913" i="1" s="1"/>
  <c r="G914" i="1"/>
  <c r="J914" i="1" s="1"/>
  <c r="G915" i="1"/>
  <c r="J915" i="1" s="1"/>
  <c r="G916" i="1"/>
  <c r="J916" i="1" s="1"/>
  <c r="I874" i="1"/>
  <c r="I875" i="1"/>
  <c r="G874" i="1"/>
  <c r="J874" i="1" s="1"/>
  <c r="G875" i="1"/>
  <c r="J875" i="1" s="1"/>
  <c r="G846" i="1"/>
  <c r="J846" i="1" s="1"/>
  <c r="G848" i="1"/>
  <c r="J848" i="1" s="1"/>
  <c r="G849" i="1"/>
  <c r="J849" i="1" s="1"/>
  <c r="I846" i="1"/>
  <c r="I848" i="1"/>
  <c r="I849" i="1"/>
  <c r="I822" i="1"/>
  <c r="I823" i="1"/>
  <c r="G822" i="1"/>
  <c r="J822" i="1" s="1"/>
  <c r="G823" i="1"/>
  <c r="J823" i="1" s="1"/>
  <c r="I797" i="1"/>
  <c r="I798" i="1"/>
  <c r="I799" i="1"/>
  <c r="I800" i="1"/>
  <c r="G797" i="1"/>
  <c r="J797" i="1" s="1"/>
  <c r="G798" i="1"/>
  <c r="J798" i="1" s="1"/>
  <c r="G799" i="1"/>
  <c r="J799" i="1" s="1"/>
  <c r="G800" i="1"/>
  <c r="J800" i="1" s="1"/>
  <c r="I756" i="1"/>
  <c r="I757" i="1" s="1"/>
  <c r="I776" i="1"/>
  <c r="I777" i="1" s="1"/>
  <c r="G776" i="1"/>
  <c r="J776" i="1" s="1"/>
  <c r="J777" i="1" s="1"/>
  <c r="G756" i="1"/>
  <c r="J756" i="1" s="1"/>
  <c r="J757" i="1" s="1"/>
  <c r="I733" i="1"/>
  <c r="I734" i="1" s="1"/>
  <c r="G733" i="1"/>
  <c r="J733" i="1" s="1"/>
  <c r="J734" i="1" s="1"/>
  <c r="I711" i="1"/>
  <c r="I712" i="1" s="1"/>
  <c r="G711" i="1"/>
  <c r="J711" i="1" s="1"/>
  <c r="J712" i="1" s="1"/>
  <c r="I687" i="1"/>
  <c r="I688" i="1"/>
  <c r="I689" i="1"/>
  <c r="G687" i="1"/>
  <c r="J687" i="1" s="1"/>
  <c r="G688" i="1"/>
  <c r="J688" i="1" s="1"/>
  <c r="G689" i="1"/>
  <c r="J689" i="1" s="1"/>
  <c r="I633" i="1"/>
  <c r="I634" i="1"/>
  <c r="I635" i="1"/>
  <c r="I636" i="1"/>
  <c r="G633" i="1"/>
  <c r="J633" i="1" s="1"/>
  <c r="G634" i="1"/>
  <c r="J634" i="1" s="1"/>
  <c r="G635" i="1"/>
  <c r="J635" i="1" s="1"/>
  <c r="G636" i="1"/>
  <c r="J636" i="1" s="1"/>
  <c r="I608" i="1"/>
  <c r="I609" i="1"/>
  <c r="I610" i="1"/>
  <c r="I611" i="1"/>
  <c r="G608" i="1"/>
  <c r="J608" i="1" s="1"/>
  <c r="G609" i="1"/>
  <c r="J609" i="1" s="1"/>
  <c r="G610" i="1"/>
  <c r="J610" i="1" s="1"/>
  <c r="G611" i="1"/>
  <c r="J611" i="1" s="1"/>
  <c r="I607" i="1"/>
  <c r="G607" i="1"/>
  <c r="J607" i="1" s="1"/>
  <c r="I585" i="1"/>
  <c r="I563" i="1"/>
  <c r="I564" i="1" s="1"/>
  <c r="G563" i="1"/>
  <c r="J563" i="1" s="1"/>
  <c r="J564" i="1" s="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G466" i="1"/>
  <c r="J466" i="1" s="1"/>
  <c r="G467" i="1"/>
  <c r="J467" i="1" s="1"/>
  <c r="G468" i="1"/>
  <c r="J468" i="1" s="1"/>
  <c r="G469" i="1"/>
  <c r="J469" i="1" s="1"/>
  <c r="G470" i="1"/>
  <c r="J470" i="1" s="1"/>
  <c r="G471" i="1"/>
  <c r="J471" i="1" s="1"/>
  <c r="G472" i="1"/>
  <c r="J472" i="1" s="1"/>
  <c r="G473" i="1"/>
  <c r="J473" i="1" s="1"/>
  <c r="G474" i="1"/>
  <c r="J474" i="1" s="1"/>
  <c r="G475" i="1"/>
  <c r="J475" i="1" s="1"/>
  <c r="G476" i="1"/>
  <c r="J476" i="1" s="1"/>
  <c r="G477" i="1"/>
  <c r="J477" i="1" s="1"/>
  <c r="G478" i="1"/>
  <c r="J478" i="1" s="1"/>
  <c r="G479" i="1"/>
  <c r="J479" i="1" s="1"/>
  <c r="G480" i="1"/>
  <c r="J480" i="1" s="1"/>
  <c r="G481" i="1"/>
  <c r="J481" i="1" s="1"/>
  <c r="G482" i="1"/>
  <c r="J482" i="1" s="1"/>
  <c r="G483" i="1"/>
  <c r="J483" i="1" s="1"/>
  <c r="G484" i="1"/>
  <c r="J484" i="1" s="1"/>
  <c r="G485" i="1"/>
  <c r="J485" i="1" s="1"/>
  <c r="G486" i="1"/>
  <c r="J486" i="1" s="1"/>
  <c r="G487" i="1"/>
  <c r="J487" i="1" s="1"/>
  <c r="G488" i="1"/>
  <c r="J488" i="1" s="1"/>
  <c r="G489" i="1"/>
  <c r="J489" i="1" s="1"/>
  <c r="G490" i="1"/>
  <c r="J490" i="1" s="1"/>
  <c r="G491" i="1"/>
  <c r="J491" i="1" s="1"/>
  <c r="G492" i="1"/>
  <c r="J492" i="1" s="1"/>
  <c r="G493" i="1"/>
  <c r="J493" i="1" s="1"/>
  <c r="G494" i="1"/>
  <c r="J494" i="1" s="1"/>
  <c r="G495" i="1"/>
  <c r="J495" i="1" s="1"/>
  <c r="G496" i="1"/>
  <c r="J496" i="1" s="1"/>
  <c r="G497" i="1"/>
  <c r="J497" i="1" s="1"/>
  <c r="G498" i="1"/>
  <c r="J498" i="1" s="1"/>
  <c r="G499" i="1"/>
  <c r="J499" i="1" s="1"/>
  <c r="G500" i="1"/>
  <c r="J500" i="1" s="1"/>
  <c r="G501" i="1"/>
  <c r="J501" i="1" s="1"/>
  <c r="G502" i="1"/>
  <c r="J502" i="1" s="1"/>
  <c r="G503" i="1"/>
  <c r="J503" i="1" s="1"/>
  <c r="G504" i="1"/>
  <c r="J504" i="1" s="1"/>
  <c r="G505" i="1"/>
  <c r="J505" i="1" s="1"/>
  <c r="G506" i="1"/>
  <c r="J506" i="1" s="1"/>
  <c r="G507" i="1"/>
  <c r="J507" i="1" s="1"/>
  <c r="G508" i="1"/>
  <c r="J508" i="1" s="1"/>
  <c r="G509" i="1"/>
  <c r="J509" i="1" s="1"/>
  <c r="G510" i="1"/>
  <c r="J510" i="1" s="1"/>
  <c r="G511" i="1"/>
  <c r="J511" i="1" s="1"/>
  <c r="G512" i="1"/>
  <c r="J512" i="1" s="1"/>
  <c r="G513" i="1"/>
  <c r="J513" i="1" s="1"/>
  <c r="G514" i="1"/>
  <c r="J514" i="1" s="1"/>
  <c r="G515" i="1"/>
  <c r="J515" i="1" s="1"/>
  <c r="G516" i="1"/>
  <c r="J516" i="1" s="1"/>
  <c r="G517" i="1"/>
  <c r="J517" i="1" s="1"/>
  <c r="G518" i="1"/>
  <c r="J518" i="1" s="1"/>
  <c r="G519" i="1"/>
  <c r="J519" i="1" s="1"/>
  <c r="G520" i="1"/>
  <c r="J520" i="1" s="1"/>
  <c r="G521" i="1"/>
  <c r="J521" i="1" s="1"/>
  <c r="G522" i="1"/>
  <c r="J522" i="1" s="1"/>
  <c r="G523" i="1"/>
  <c r="J523" i="1" s="1"/>
  <c r="G524" i="1"/>
  <c r="J524" i="1" s="1"/>
  <c r="G525" i="1"/>
  <c r="J525" i="1" s="1"/>
  <c r="G526" i="1"/>
  <c r="J526" i="1" s="1"/>
  <c r="G527" i="1"/>
  <c r="J527" i="1" s="1"/>
  <c r="G528" i="1"/>
  <c r="J528" i="1" s="1"/>
  <c r="G529" i="1"/>
  <c r="J529" i="1" s="1"/>
  <c r="G530" i="1"/>
  <c r="J530" i="1" s="1"/>
  <c r="G531" i="1"/>
  <c r="J531" i="1" s="1"/>
  <c r="G532" i="1"/>
  <c r="J532" i="1" s="1"/>
  <c r="G533" i="1"/>
  <c r="J533" i="1" s="1"/>
  <c r="G534" i="1"/>
  <c r="J534" i="1" s="1"/>
  <c r="G535" i="1"/>
  <c r="J535" i="1" s="1"/>
  <c r="G536" i="1"/>
  <c r="J536" i="1" s="1"/>
  <c r="G537" i="1"/>
  <c r="J537" i="1" s="1"/>
  <c r="G538" i="1"/>
  <c r="J538" i="1" s="1"/>
  <c r="G539" i="1"/>
  <c r="J539" i="1" s="1"/>
  <c r="G540" i="1"/>
  <c r="J540" i="1" s="1"/>
  <c r="G541" i="1"/>
  <c r="J541" i="1" s="1"/>
  <c r="G542" i="1"/>
  <c r="J542" i="1" s="1"/>
  <c r="I461" i="1"/>
  <c r="I462" i="1"/>
  <c r="I463" i="1"/>
  <c r="I464" i="1"/>
  <c r="I465" i="1"/>
  <c r="G461" i="1"/>
  <c r="J461" i="1" s="1"/>
  <c r="G462" i="1"/>
  <c r="J462" i="1" s="1"/>
  <c r="G463" i="1"/>
  <c r="J463" i="1" s="1"/>
  <c r="G464" i="1"/>
  <c r="J464" i="1" s="1"/>
  <c r="G465" i="1"/>
  <c r="J465" i="1" s="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J382" i="1"/>
  <c r="J383" i="1"/>
  <c r="G384" i="1"/>
  <c r="J384" i="1" s="1"/>
  <c r="G385" i="1"/>
  <c r="J385" i="1" s="1"/>
  <c r="G386" i="1"/>
  <c r="J386" i="1" s="1"/>
  <c r="G387" i="1"/>
  <c r="J387" i="1" s="1"/>
  <c r="G388" i="1"/>
  <c r="J388" i="1" s="1"/>
  <c r="G389" i="1"/>
  <c r="J389" i="1" s="1"/>
  <c r="G390" i="1"/>
  <c r="J390" i="1" s="1"/>
  <c r="G391" i="1"/>
  <c r="J391" i="1" s="1"/>
  <c r="G392" i="1"/>
  <c r="J392" i="1" s="1"/>
  <c r="G393" i="1"/>
  <c r="J393" i="1" s="1"/>
  <c r="G394" i="1"/>
  <c r="J394" i="1" s="1"/>
  <c r="G395" i="1"/>
  <c r="J395" i="1" s="1"/>
  <c r="G396" i="1"/>
  <c r="J396" i="1" s="1"/>
  <c r="G397" i="1"/>
  <c r="J397" i="1" s="1"/>
  <c r="G398" i="1"/>
  <c r="J398" i="1" s="1"/>
  <c r="G399" i="1"/>
  <c r="J399" i="1" s="1"/>
  <c r="G400" i="1"/>
  <c r="J400" i="1" s="1"/>
  <c r="G401" i="1"/>
  <c r="J401" i="1" s="1"/>
  <c r="G402" i="1"/>
  <c r="J402" i="1" s="1"/>
  <c r="G403" i="1"/>
  <c r="J403" i="1" s="1"/>
  <c r="G404" i="1"/>
  <c r="J404" i="1" s="1"/>
  <c r="G405" i="1"/>
  <c r="J405" i="1" s="1"/>
  <c r="G406" i="1"/>
  <c r="J406" i="1" s="1"/>
  <c r="G407" i="1"/>
  <c r="J407" i="1" s="1"/>
  <c r="G408" i="1"/>
  <c r="J408" i="1" s="1"/>
  <c r="G409" i="1"/>
  <c r="J409" i="1" s="1"/>
  <c r="G410" i="1"/>
  <c r="J410" i="1" s="1"/>
  <c r="G411" i="1"/>
  <c r="J411" i="1" s="1"/>
  <c r="G412" i="1"/>
  <c r="J412" i="1" s="1"/>
  <c r="G413" i="1"/>
  <c r="J413" i="1" s="1"/>
  <c r="G414" i="1"/>
  <c r="J414" i="1" s="1"/>
  <c r="G415" i="1"/>
  <c r="J415" i="1" s="1"/>
  <c r="G416" i="1"/>
  <c r="J416" i="1" s="1"/>
  <c r="G417" i="1"/>
  <c r="J417" i="1" s="1"/>
  <c r="G418" i="1"/>
  <c r="J418" i="1" s="1"/>
  <c r="I341" i="1"/>
  <c r="I342" i="1"/>
  <c r="I343" i="1"/>
  <c r="I344" i="1"/>
  <c r="I345" i="1"/>
  <c r="I346" i="1"/>
  <c r="I347" i="1"/>
  <c r="I348" i="1"/>
  <c r="I349" i="1"/>
  <c r="I350" i="1"/>
  <c r="G341" i="1"/>
  <c r="J341" i="1" s="1"/>
  <c r="G342" i="1"/>
  <c r="J342" i="1" s="1"/>
  <c r="G343" i="1"/>
  <c r="J343" i="1" s="1"/>
  <c r="G344" i="1"/>
  <c r="J344" i="1" s="1"/>
  <c r="G345" i="1"/>
  <c r="J345" i="1" s="1"/>
  <c r="G346" i="1"/>
  <c r="J346" i="1" s="1"/>
  <c r="G347" i="1"/>
  <c r="J347" i="1" s="1"/>
  <c r="G348" i="1"/>
  <c r="J348" i="1" s="1"/>
  <c r="G349" i="1"/>
  <c r="J349" i="1" s="1"/>
  <c r="G350" i="1"/>
  <c r="J350" i="1" s="1"/>
  <c r="I299" i="1"/>
  <c r="I300" i="1"/>
  <c r="I301" i="1"/>
  <c r="I302" i="1"/>
  <c r="I303" i="1"/>
  <c r="I304" i="1"/>
  <c r="I305" i="1"/>
  <c r="I306" i="1"/>
  <c r="I307" i="1"/>
  <c r="I308" i="1"/>
  <c r="I309" i="1"/>
  <c r="I310" i="1"/>
  <c r="I311" i="1"/>
  <c r="I312" i="1"/>
  <c r="I313" i="1"/>
  <c r="I314" i="1"/>
  <c r="I315" i="1"/>
  <c r="G299" i="1"/>
  <c r="J299" i="1" s="1"/>
  <c r="G300" i="1"/>
  <c r="J300" i="1" s="1"/>
  <c r="G301" i="1"/>
  <c r="J301" i="1" s="1"/>
  <c r="G302" i="1"/>
  <c r="J302" i="1" s="1"/>
  <c r="G303" i="1"/>
  <c r="J303" i="1" s="1"/>
  <c r="G304" i="1"/>
  <c r="J304" i="1" s="1"/>
  <c r="G305" i="1"/>
  <c r="J305" i="1" s="1"/>
  <c r="G306" i="1"/>
  <c r="J306" i="1" s="1"/>
  <c r="G307" i="1"/>
  <c r="J307" i="1" s="1"/>
  <c r="G308" i="1"/>
  <c r="J308" i="1" s="1"/>
  <c r="G309" i="1"/>
  <c r="J309" i="1" s="1"/>
  <c r="G310" i="1"/>
  <c r="J310" i="1" s="1"/>
  <c r="G311" i="1"/>
  <c r="J311" i="1" s="1"/>
  <c r="G312" i="1"/>
  <c r="J312" i="1" s="1"/>
  <c r="G313" i="1"/>
  <c r="J313" i="1" s="1"/>
  <c r="G314" i="1"/>
  <c r="J314" i="1" s="1"/>
  <c r="G315" i="1"/>
  <c r="J315" i="1" s="1"/>
  <c r="I876" i="1" l="1"/>
  <c r="I824" i="1"/>
  <c r="I943" i="1"/>
  <c r="J853" i="1"/>
  <c r="I690" i="1"/>
  <c r="J917" i="1"/>
  <c r="I801" i="1"/>
  <c r="I853" i="1"/>
  <c r="I917" i="1"/>
  <c r="J824" i="1"/>
  <c r="J943" i="1"/>
  <c r="J801" i="1"/>
  <c r="J876" i="1"/>
  <c r="J612" i="1"/>
  <c r="I646" i="1"/>
  <c r="J690" i="1"/>
  <c r="J646" i="1"/>
  <c r="I612" i="1"/>
  <c r="I543" i="1"/>
  <c r="J543" i="1"/>
  <c r="I586" i="1"/>
  <c r="I587" i="1" s="1"/>
  <c r="G586" i="1"/>
  <c r="J586" i="1" s="1"/>
  <c r="G585" i="1"/>
  <c r="J585" i="1" s="1"/>
  <c r="I439" i="1"/>
  <c r="I440" i="1" s="1"/>
  <c r="G439" i="1"/>
  <c r="J439" i="1" s="1"/>
  <c r="J440" i="1" s="1"/>
  <c r="J587" i="1" l="1"/>
  <c r="I381" i="1"/>
  <c r="J381" i="1"/>
  <c r="I380" i="1"/>
  <c r="J380" i="1"/>
  <c r="I379" i="1"/>
  <c r="J379" i="1"/>
  <c r="I378" i="1"/>
  <c r="J378" i="1"/>
  <c r="I377" i="1"/>
  <c r="J377" i="1"/>
  <c r="I376" i="1"/>
  <c r="J376" i="1"/>
  <c r="I375" i="1"/>
  <c r="J375" i="1"/>
  <c r="I374" i="1"/>
  <c r="J374" i="1"/>
  <c r="I373" i="1"/>
  <c r="J373" i="1"/>
  <c r="I372" i="1"/>
  <c r="J372" i="1"/>
  <c r="J419" i="1" l="1"/>
  <c r="I419" i="1"/>
  <c r="I340" i="1"/>
  <c r="G340" i="1"/>
  <c r="J340" i="1" s="1"/>
  <c r="I339" i="1"/>
  <c r="G339" i="1"/>
  <c r="J339" i="1" s="1"/>
  <c r="I338" i="1"/>
  <c r="G338" i="1"/>
  <c r="J338" i="1" s="1"/>
  <c r="J351" i="1" l="1"/>
  <c r="I351" i="1"/>
  <c r="I298" i="1"/>
  <c r="G298" i="1"/>
  <c r="J298" i="1" s="1"/>
  <c r="I297" i="1"/>
  <c r="G297" i="1"/>
  <c r="J297" i="1" s="1"/>
  <c r="I296" i="1"/>
  <c r="G296" i="1"/>
  <c r="J296" i="1" s="1"/>
  <c r="I295" i="1"/>
  <c r="G295" i="1"/>
  <c r="J295" i="1" s="1"/>
  <c r="I294" i="1"/>
  <c r="G294" i="1"/>
  <c r="J294" i="1" s="1"/>
  <c r="I293" i="1"/>
  <c r="G293" i="1"/>
  <c r="J293" i="1" s="1"/>
  <c r="I292" i="1"/>
  <c r="G292" i="1"/>
  <c r="J292" i="1" s="1"/>
  <c r="I291" i="1"/>
  <c r="G291" i="1"/>
  <c r="J291" i="1" s="1"/>
  <c r="I290" i="1"/>
  <c r="G290" i="1"/>
  <c r="J290" i="1" s="1"/>
  <c r="I267" i="1"/>
  <c r="I268" i="1" s="1"/>
  <c r="G267" i="1"/>
  <c r="J267" i="1" s="1"/>
  <c r="J268" i="1" s="1"/>
  <c r="I244" i="1"/>
  <c r="I245" i="1" s="1"/>
  <c r="G244" i="1"/>
  <c r="J244" i="1" s="1"/>
  <c r="J245" i="1" s="1"/>
  <c r="I224" i="1"/>
  <c r="G224" i="1"/>
  <c r="J224" i="1" s="1"/>
  <c r="I223" i="1"/>
  <c r="G223" i="1"/>
  <c r="J223" i="1" s="1"/>
  <c r="I222" i="1"/>
  <c r="G222" i="1"/>
  <c r="J222" i="1" s="1"/>
  <c r="I200" i="1"/>
  <c r="I201" i="1" s="1"/>
  <c r="G200" i="1"/>
  <c r="J200" i="1" s="1"/>
  <c r="J201" i="1" s="1"/>
  <c r="I177" i="1"/>
  <c r="I178" i="1"/>
  <c r="G177" i="1"/>
  <c r="J177" i="1" s="1"/>
  <c r="G178" i="1"/>
  <c r="J178" i="1" s="1"/>
  <c r="I176" i="1"/>
  <c r="G176" i="1"/>
  <c r="J176" i="1" s="1"/>
  <c r="I175" i="1"/>
  <c r="G175" i="1"/>
  <c r="J175" i="1" s="1"/>
  <c r="I174" i="1"/>
  <c r="G174" i="1"/>
  <c r="J174" i="1" s="1"/>
  <c r="I173" i="1"/>
  <c r="G173" i="1"/>
  <c r="J173" i="1" s="1"/>
  <c r="I172" i="1"/>
  <c r="G172" i="1"/>
  <c r="J172" i="1" s="1"/>
  <c r="I171" i="1"/>
  <c r="G171" i="1"/>
  <c r="J171" i="1" s="1"/>
  <c r="I170" i="1"/>
  <c r="G170" i="1"/>
  <c r="J170" i="1" s="1"/>
  <c r="I169" i="1"/>
  <c r="G169" i="1"/>
  <c r="J169" i="1" s="1"/>
  <c r="I147" i="1"/>
  <c r="G147" i="1"/>
  <c r="J147" i="1" s="1"/>
  <c r="I146" i="1"/>
  <c r="G146" i="1"/>
  <c r="J146" i="1" s="1"/>
  <c r="I145" i="1"/>
  <c r="G145" i="1"/>
  <c r="J145" i="1" s="1"/>
  <c r="I144" i="1"/>
  <c r="G144" i="1"/>
  <c r="J144" i="1" s="1"/>
  <c r="I143" i="1"/>
  <c r="G143" i="1"/>
  <c r="J143" i="1" s="1"/>
  <c r="I142" i="1"/>
  <c r="G142" i="1"/>
  <c r="J142" i="1" s="1"/>
  <c r="I317" i="1" l="1"/>
  <c r="J317" i="1"/>
  <c r="I148" i="1"/>
  <c r="I179" i="1"/>
  <c r="J225" i="1"/>
  <c r="I225" i="1"/>
  <c r="J148" i="1"/>
  <c r="J179" i="1"/>
  <c r="I119" i="1"/>
  <c r="G119" i="1"/>
  <c r="J119" i="1" s="1"/>
  <c r="I118" i="1"/>
  <c r="G118" i="1"/>
  <c r="J118" i="1" s="1"/>
  <c r="I117" i="1"/>
  <c r="G117" i="1"/>
  <c r="J117" i="1" s="1"/>
  <c r="I95" i="1"/>
  <c r="I96" i="1" s="1"/>
  <c r="G95" i="1"/>
  <c r="J95" i="1" s="1"/>
  <c r="J96" i="1" s="1"/>
  <c r="J75" i="1"/>
  <c r="J120" i="1" l="1"/>
  <c r="I120" i="1"/>
  <c r="I3" i="1"/>
  <c r="I4" i="1" s="1"/>
  <c r="G3" i="1"/>
  <c r="J3" i="1" s="1"/>
  <c r="J4" i="1" s="1"/>
</calcChain>
</file>

<file path=xl/sharedStrings.xml><?xml version="1.0" encoding="utf-8"?>
<sst xmlns="http://schemas.openxmlformats.org/spreadsheetml/2006/main" count="1599" uniqueCount="567">
  <si>
    <t>Lp.</t>
  </si>
  <si>
    <t>Opis przedmiotu zamowienia - asortyment / nazwa</t>
  </si>
  <si>
    <t>Producent
nazwa handlowa
numer katalogowy</t>
  </si>
  <si>
    <t>jednostka miary</t>
  </si>
  <si>
    <t>liczba / 24 mies.</t>
  </si>
  <si>
    <t>cena jednostkowa netto w PLN</t>
  </si>
  <si>
    <t>cena jednostkowa brutto w PLN</t>
  </si>
  <si>
    <t>wartość ogółem netto w PLN</t>
  </si>
  <si>
    <t>wartość ogółem brutto w PLN</t>
  </si>
  <si>
    <t>op</t>
  </si>
  <si>
    <t>100ml</t>
  </si>
  <si>
    <t>Bufor NP40</t>
  </si>
  <si>
    <r>
      <t xml:space="preserve">Real Time PCR kit do detekcji 8 mutacji: 
</t>
    </r>
    <r>
      <rPr>
        <i/>
        <sz val="9"/>
        <color theme="1"/>
        <rFont val="Calibri"/>
        <family val="2"/>
        <charset val="238"/>
        <scheme val="minor"/>
      </rPr>
      <t>BRCA1</t>
    </r>
    <r>
      <rPr>
        <sz val="9"/>
        <color theme="1"/>
        <rFont val="Calibri"/>
        <family val="2"/>
        <charset val="238"/>
        <scheme val="minor"/>
      </rPr>
      <t xml:space="preserve"> (185delAG, 4153delA, 5382insC, 3819delGTAA, 3875delGTCT, T181G (Cys61Gly), 2080delA oraz </t>
    </r>
    <r>
      <rPr>
        <i/>
        <sz val="9"/>
        <color theme="1"/>
        <rFont val="Calibri"/>
        <family val="2"/>
        <charset val="238"/>
        <scheme val="minor"/>
      </rPr>
      <t>BRCA2:</t>
    </r>
    <r>
      <rPr>
        <sz val="9"/>
        <color theme="1"/>
        <rFont val="Calibri"/>
        <family val="2"/>
        <charset val="238"/>
        <scheme val="minor"/>
      </rPr>
      <t xml:space="preserve"> (6174delT)
gotowy do użycia format paskowy 12x8: 48 x 8 pasków (w każdej probówce, 15</t>
    </r>
    <r>
      <rPr>
        <sz val="9"/>
        <color theme="1"/>
        <rFont val="Calibri"/>
        <family val="2"/>
        <charset val="238"/>
      </rPr>
      <t>µl miksu do PCR) Taq polimeraza 0,5ml; kontrola ujemna 0,1ml; kontrola dzika; kontrola dodatnia</t>
    </r>
  </si>
  <si>
    <r>
      <rPr>
        <b/>
        <sz val="9"/>
        <color theme="1"/>
        <rFont val="Calibri"/>
        <family val="2"/>
        <charset val="238"/>
        <scheme val="minor"/>
      </rPr>
      <t>PAKIET NR 1</t>
    </r>
    <r>
      <rPr>
        <sz val="9"/>
        <color theme="1"/>
        <rFont val="Calibri"/>
        <family val="2"/>
        <charset val="238"/>
        <scheme val="minor"/>
      </rPr>
      <t xml:space="preserve"> - odczynniki do diagnostyki genetycznej</t>
    </r>
  </si>
  <si>
    <r>
      <rPr>
        <b/>
        <sz val="9"/>
        <color theme="1"/>
        <rFont val="Calibri"/>
        <family val="2"/>
        <charset val="238"/>
        <scheme val="minor"/>
      </rPr>
      <t>PAKIET NR 2</t>
    </r>
    <r>
      <rPr>
        <sz val="9"/>
        <color theme="1"/>
        <rFont val="Calibri"/>
        <family val="2"/>
        <charset val="238"/>
        <scheme val="minor"/>
      </rPr>
      <t xml:space="preserve"> - odczynniki do diagnostyki genetycznej</t>
    </r>
  </si>
  <si>
    <r>
      <rPr>
        <b/>
        <sz val="9"/>
        <color theme="1"/>
        <rFont val="Calibri"/>
        <family val="2"/>
        <charset val="238"/>
        <scheme val="minor"/>
      </rPr>
      <t>PAKIET NR 3</t>
    </r>
    <r>
      <rPr>
        <sz val="9"/>
        <color theme="1"/>
        <rFont val="Calibri"/>
        <family val="2"/>
        <charset val="238"/>
        <scheme val="minor"/>
      </rPr>
      <t xml:space="preserve"> - odczynniki do diagnostyki genetycznej</t>
    </r>
  </si>
  <si>
    <r>
      <rPr>
        <b/>
        <sz val="9"/>
        <color theme="1"/>
        <rFont val="Calibri"/>
        <family val="2"/>
        <charset val="238"/>
        <scheme val="minor"/>
      </rPr>
      <t>PAKIET NR 4</t>
    </r>
    <r>
      <rPr>
        <sz val="9"/>
        <color theme="1"/>
        <rFont val="Calibri"/>
        <family val="2"/>
        <charset val="238"/>
        <scheme val="minor"/>
      </rPr>
      <t xml:space="preserve"> - odczynniki do diagnostyki genetycznej</t>
    </r>
  </si>
  <si>
    <r>
      <rPr>
        <b/>
        <sz val="9"/>
        <color theme="1"/>
        <rFont val="Calibri"/>
        <family val="2"/>
        <charset val="238"/>
        <scheme val="minor"/>
      </rPr>
      <t>kulki magnetyczne służące do oczyszczania produktów PCR</t>
    </r>
    <r>
      <rPr>
        <sz val="9"/>
        <color theme="1"/>
        <rFont val="Calibri"/>
        <family val="2"/>
        <charset val="238"/>
        <scheme val="minor"/>
      </rPr>
      <t xml:space="preserve"> umożliwiające skuteczne odzyskiwanie matryc DNA; możliwość zastosowania w procesach zautomatyzowanych; produkt równoważny z AMPure XP</t>
    </r>
  </si>
  <si>
    <r>
      <rPr>
        <b/>
        <sz val="9"/>
        <color theme="1"/>
        <rFont val="Calibri"/>
        <family val="2"/>
        <charset val="238"/>
        <scheme val="minor"/>
      </rPr>
      <t>zestaw do doczyszczania i koncentracji genomowego DNA</t>
    </r>
    <r>
      <rPr>
        <sz val="9"/>
        <color theme="1"/>
        <rFont val="Calibri"/>
        <family val="2"/>
        <charset val="238"/>
        <scheme val="minor"/>
      </rPr>
      <t xml:space="preserve">; przeznaczony do oczyszczania genomowego DNA, plazmidowego DNA (również BAC), wirusowego DNA; zestaw musi również mież mozliwość oczyszczania DNA mniejszej wielkości (od 50kb do 10kb) po: reakcji PCR, trawieniu enzymatycznym, syntezie cDNA po RT PCR; procedura nie dłuższa niż 5 min; zestaw pozwalający na elucję 10µg DNA w </t>
    </r>
    <r>
      <rPr>
        <sz val="9"/>
        <color theme="1"/>
        <rFont val="Calibri"/>
        <family val="2"/>
        <charset val="238"/>
      </rPr>
      <t>≥ 10</t>
    </r>
    <r>
      <rPr>
        <sz val="9"/>
        <color theme="1"/>
        <rFont val="Calibri"/>
        <family val="2"/>
        <charset val="238"/>
        <scheme val="minor"/>
      </rPr>
      <t>µl wody; limit wielkości DNA - małych fragmentów DNA o wielkości co najmniej 50bp oraz dużych fragmentów DNA o wielkości co najmniej 200kb; odzysk DNA w zakresie 70-95%; zawartość detergentów w próbie ≤ 5% Triton X-100,  ≤ 5% Tween-20,  ≤ 5% Sarkosyl,  ≤1% SDS; wymagane potwierdzenie o autoryzacji dystrybucji; zestaw mający możliwość oczyszczenia co najmniej 100 próbek.</t>
    </r>
  </si>
  <si>
    <r>
      <rPr>
        <b/>
        <sz val="9"/>
        <color theme="1"/>
        <rFont val="Calibri"/>
        <family val="2"/>
        <charset val="238"/>
        <scheme val="minor"/>
      </rPr>
      <t>sterylne dwukomorowe pojemnik</t>
    </r>
    <r>
      <rPr>
        <sz val="9"/>
        <color theme="1"/>
        <rFont val="Calibri"/>
        <family val="2"/>
        <charset val="238"/>
        <scheme val="minor"/>
      </rPr>
      <t>i wykonane z polipropylenu o maksymalnej pojemności 38ml, służące do pipetowania cieczy pipetami wielokanałowymi; produkt równoważny z Reservoir, Quarter, 38 ml.</t>
    </r>
  </si>
  <si>
    <t>op = 60ml</t>
  </si>
  <si>
    <t>op = 48 szt</t>
  </si>
  <si>
    <r>
      <rPr>
        <b/>
        <sz val="9"/>
        <color theme="1"/>
        <rFont val="Calibri"/>
        <family val="2"/>
        <charset val="238"/>
        <scheme val="minor"/>
      </rPr>
      <t>sterylne pojemnik</t>
    </r>
    <r>
      <rPr>
        <sz val="9"/>
        <color theme="1"/>
        <rFont val="Calibri"/>
        <family val="2"/>
        <charset val="238"/>
        <scheme val="minor"/>
      </rPr>
      <t>i wykonane z polipropylenu o maksymalnej pojemności 40ml, służące do pipetowania cieczy pipetami wielokanałowymi; produkt równoważny z Reservoir, Quarter, 40 ml.</t>
    </r>
  </si>
  <si>
    <r>
      <rPr>
        <b/>
        <sz val="9"/>
        <color theme="1"/>
        <rFont val="Calibri"/>
        <family val="2"/>
        <charset val="238"/>
        <scheme val="minor"/>
      </rPr>
      <t>PAKIET NR 6</t>
    </r>
    <r>
      <rPr>
        <sz val="9"/>
        <color theme="1"/>
        <rFont val="Calibri"/>
        <family val="2"/>
        <charset val="238"/>
        <scheme val="minor"/>
      </rPr>
      <t xml:space="preserve"> - materiały zużywalne do diagnostyki genetycznej</t>
    </r>
  </si>
  <si>
    <r>
      <t xml:space="preserve">sterylne rezerwuary jednorazowego użytku </t>
    </r>
    <r>
      <rPr>
        <sz val="9"/>
        <color theme="1"/>
        <rFont val="Calibri"/>
        <family val="2"/>
        <charset val="238"/>
        <scheme val="minor"/>
      </rPr>
      <t>przeznaczone do stosowania w systemach zautomatyzowanych  z wbudowanymi na dnie przegrodami ograniczającymi straty odczynników i zapewniające równomierną aspirację cieczy; produkt równoważny z Thermo Scientific Rezervoirs oraz kompatybilny ze stacją pipetującą Bravo.</t>
    </r>
  </si>
  <si>
    <t>op = 20 szt</t>
  </si>
  <si>
    <r>
      <rPr>
        <b/>
        <sz val="9"/>
        <color theme="1"/>
        <rFont val="Calibri"/>
        <family val="2"/>
        <charset val="238"/>
        <scheme val="minor"/>
      </rPr>
      <t>polipropylenowe, sterylne 96-dołkowe płytki z okrągłym dnem</t>
    </r>
    <r>
      <rPr>
        <sz val="9"/>
        <color theme="1"/>
        <rFont val="Calibri"/>
        <family val="2"/>
        <charset val="238"/>
        <scheme val="minor"/>
      </rPr>
      <t xml:space="preserve"> umożliwiające zredukowanie retencji cieczy; o objętości 1,3 ml; przeznaczone do przechowywania bibliotek genomowych; odporne na zanieczyszczenia chemiczne; produkt równoważny z Nunc DeepWell plates oraz kompatybilny ze stacją pipetującą BRAVO</t>
    </r>
  </si>
  <si>
    <t>op = 50 szt</t>
  </si>
  <si>
    <t>op = 10 ml</t>
  </si>
  <si>
    <r>
      <rPr>
        <b/>
        <sz val="9"/>
        <color theme="1"/>
        <rFont val="Calibri"/>
        <family val="2"/>
        <charset val="238"/>
        <scheme val="minor"/>
      </rPr>
      <t>streptawidynowe kulki magnetyczne</t>
    </r>
    <r>
      <rPr>
        <sz val="9"/>
        <color theme="1"/>
        <rFont val="Calibri"/>
        <family val="2"/>
        <charset val="238"/>
        <scheme val="minor"/>
      </rPr>
      <t xml:space="preserve"> zawierające 10mg/ml kulek zawieszonych w PBS, pH 7,4 z 0,1%BSA oraz 0,02% azydku sodu; służące do oczyszczania kwasów nukleinowych, białek; możliwość zastosowania w procesach zautomatyzowanych; produkt rownoważny z Dynabeads MyOne Streptavidyn T1</t>
    </r>
  </si>
  <si>
    <t>op = 500 szt</t>
  </si>
  <si>
    <r>
      <rPr>
        <b/>
        <sz val="9"/>
        <color theme="1"/>
        <rFont val="Calibri"/>
        <family val="2"/>
        <charset val="238"/>
        <scheme val="minor"/>
      </rPr>
      <t>probówk</t>
    </r>
    <r>
      <rPr>
        <sz val="9"/>
        <color theme="1"/>
        <rFont val="Calibri"/>
        <family val="2"/>
        <charset val="238"/>
        <scheme val="minor"/>
      </rPr>
      <t xml:space="preserve">i równoważne z Qubit Assay Tubes; cienkościenne, polipropylenowe o obj. 500 </t>
    </r>
    <r>
      <rPr>
        <sz val="9"/>
        <color theme="1"/>
        <rFont val="Calibri"/>
        <family val="2"/>
        <charset val="238"/>
      </rPr>
      <t>µl do stosowania z fluorymetrem Qubit</t>
    </r>
  </si>
  <si>
    <r>
      <rPr>
        <b/>
        <sz val="9"/>
        <color theme="1"/>
        <rFont val="Calibri"/>
        <family val="2"/>
        <charset val="238"/>
        <scheme val="minor"/>
      </rPr>
      <t>zestaw kapilar o długości 50 cm</t>
    </r>
    <r>
      <rPr>
        <sz val="9"/>
        <color theme="1"/>
        <rFont val="Calibri"/>
        <family val="2"/>
        <charset val="238"/>
        <scheme val="minor"/>
      </rPr>
      <t xml:space="preserve"> do 8-kapilarowego sekwenatora Applied Biosystems 3500 (Hitachi)</t>
    </r>
  </si>
  <si>
    <t>COVID-19 ELISA IgG</t>
  </si>
  <si>
    <t>op = 96</t>
  </si>
  <si>
    <t>COVID-19 ELISA IgM + IgA</t>
  </si>
  <si>
    <t>ELISA SORBENT (dla klasy IgM+IgA)</t>
  </si>
  <si>
    <t>SERUM DILUENT FOR ELISA KITS</t>
  </si>
  <si>
    <t>op = 500 ml</t>
  </si>
  <si>
    <t>naczynka do rozcieńczeń</t>
  </si>
  <si>
    <t>op = 2000 szt</t>
  </si>
  <si>
    <t>op = 10 szt</t>
  </si>
  <si>
    <t>butelki na reagenty 25ml</t>
  </si>
  <si>
    <t>butelki na reagenty 15ml</t>
  </si>
  <si>
    <t>butelki na standardy i kontrole</t>
  </si>
  <si>
    <t>op = 33 szt</t>
  </si>
  <si>
    <t>tipsy do probek typ 300µl</t>
  </si>
  <si>
    <t>op = 435</t>
  </si>
  <si>
    <t>tipsy do reagentów typ 1100µl</t>
  </si>
  <si>
    <r>
      <t xml:space="preserve">zestaw do izolacji wirusowego DNA/RNA, </t>
    </r>
    <r>
      <rPr>
        <sz val="9"/>
        <color theme="1"/>
        <rFont val="Calibri"/>
        <family val="2"/>
        <charset val="238"/>
        <scheme val="minor"/>
      </rPr>
      <t>kompatybilny z posiadanym przez Zamawiającego aparatem Chemagic 360</t>
    </r>
  </si>
  <si>
    <t>op = na 96o izolacji</t>
  </si>
  <si>
    <r>
      <t xml:space="preserve">oligonukleotydy DNA; </t>
    </r>
    <r>
      <rPr>
        <sz val="9"/>
        <color theme="1"/>
        <rFont val="Calibri"/>
        <family val="2"/>
        <charset val="238"/>
        <scheme val="minor"/>
      </rPr>
      <t>startery 17-27 nukleotydowe do reakcji PCR; wymagana skala syntezy 0,02µmol; oczyszczanie standardowe; możliwość zamówienia oligonukleotydów przez skrypt na polskojęzycznej stronie internetowej; dostawa oligonukleotydów standardowo  w formie zliofilizowanej z informacją w jakiej objętości należy zawiesić otrzymany liofilizat aby uzyskać stężenie 100µM; czas dostawy - max 4 dni robocze (czas dostawy liczony od momentu złożenia zamówienia przez skrypt internetowy w godz. 8.00 - 18.00); możliwość posiadania na stronie Wykonawcy spersonalizowanego konta opatrzonego hasłem do składania zamówień oraz śledzenia historii wszytkich zamówień i faktur; synteza oligonukleotydów w laboratorium znajdującym się na terenie Polski</t>
    </r>
  </si>
  <si>
    <t>1 szt</t>
  </si>
  <si>
    <r>
      <t xml:space="preserve">oligonukleotydy DNA; </t>
    </r>
    <r>
      <rPr>
        <sz val="9"/>
        <color theme="1"/>
        <rFont val="Calibri"/>
        <family val="2"/>
        <charset val="238"/>
        <scheme val="minor"/>
      </rPr>
      <t>startery 17-27 nukleotydowe do reakcji PCR; wymagana skala syntezy 0,04µmol; oczyszczanie standardowe; możliwość zamówienia oligonukleotydów przez skrypt na polskojęzycznej stronie internetowej; dostawa oligonukleotydów standardowo  w formie zliofilizowanej z informacją w jakiej objętości należy zawiesić otrzymany liofilizat aby uzyskać stężenie 100µM; czas dostawy - max 4 dni robocze (czas dostawy liczony od momentu złożenia zamówienia przez skrypt internetowy w godz. 8.00 - 18.00); możliwość posiadania na stronie Wykonawcy spersonalizowanego konta opatrzonego hasłem do składania zamówień oraz śledzenia historii wszytkich zamówień i faktur; synteza oligonukleotydów w laboratorium znajdującym się na terenie Polski</t>
    </r>
  </si>
  <si>
    <r>
      <t xml:space="preserve">oligonukleotydy DNA; </t>
    </r>
    <r>
      <rPr>
        <sz val="9"/>
        <color theme="1"/>
        <rFont val="Calibri"/>
        <family val="2"/>
        <charset val="238"/>
        <scheme val="minor"/>
      </rPr>
      <t>startery 17-27 nukleotydowe do reakcji PCR; wymagana skala syntezy 0,04µmol; oczyszczanie HPLC; możliwość zamówienia oligonukleotydów przez skrypt na polskojęzycznej stronie internetowej; dostawa oligonukleotydów standardowo  w formie zliofilizowanej z informacją w jakiej objętości należy zawiesić otrzymany liofilizat aby uzyskać stężenie 100µM; czas dostawy - max 4 dni robocze (czas dostawy liczony od momentu złożenia zamówienia przez skrypt internetowy w godz. 8.00 - 18.00); możliwość posiadania na stronie Wykonawcy spersonalizowanego konta opatrzonego hasłem do składania zamówień oraz śledzenia historii wszytkich zamówień i faktur; synteza oligonukleotydów w laboratorium znajdującym się na terenie Polski</t>
    </r>
  </si>
  <si>
    <r>
      <t xml:space="preserve">oligonukleotydy DNA; </t>
    </r>
    <r>
      <rPr>
        <sz val="9"/>
        <color theme="1"/>
        <rFont val="Calibri"/>
        <family val="2"/>
        <charset val="238"/>
        <scheme val="minor"/>
      </rPr>
      <t>17-80 nukleotydowe fragmenty DNA o zdegenerowanej sekwencji; wymagana skala syntezy 0,02 µmol; oczyszczanie metodą chromatografii odwróconej fazy w kartridżu lub metodą HPLC; możliwość zamówienia oligonukleotydów przez skrypt na polskojęzycznej stronie internetowej; dostawa oligonukleotydów standardowo  w formie zliofilizowanej z informacją w jakiej objętości należy zawiesić otrzymany liofilizat aby uzyskać stężenie 100µM; czas dostawy - max 14 dni roboczych (czas dostawy liczony od momentu złożenia zamówienia przez skrypt internetowy w godz. 8.00 - 18.00); możliwość posiadania na stronie Wykonawcy spersonalizowanego konta opatrzonego hasłem do składania zamówień oraz śledzenia historii wszytkich zamówień i faktur; synteza oligonukleotydów w laboratorium znajdującym się na terenie Polski</t>
    </r>
  </si>
  <si>
    <r>
      <rPr>
        <b/>
        <sz val="9"/>
        <color theme="1"/>
        <rFont val="Calibri"/>
        <family val="2"/>
        <charset val="238"/>
        <scheme val="minor"/>
      </rPr>
      <t xml:space="preserve">PAKIET NR 11 </t>
    </r>
    <r>
      <rPr>
        <sz val="9"/>
        <color theme="1"/>
        <rFont val="Calibri"/>
        <family val="2"/>
        <charset val="238"/>
        <scheme val="minor"/>
      </rPr>
      <t>- odczynniki do diagnostyki genetycznej</t>
    </r>
  </si>
  <si>
    <r>
      <t xml:space="preserve">barwnik do barwienia kwasów nukleinowych na żelu agarozowym; </t>
    </r>
    <r>
      <rPr>
        <sz val="9"/>
        <color theme="1"/>
        <rFont val="Calibri"/>
        <family val="2"/>
        <charset val="238"/>
        <scheme val="minor"/>
      </rPr>
      <t xml:space="preserve">nietoksyczny, niekancerogenny, nieprzenikający przez błony komórkowe; detekcja prążków przy użyciu światla UV (czułość 0,625 - 1,25 ng; fragmenty dwuniciowego DNA o dł 500bp) produkt równoważny z GelRed Nucleic Stain - Biotium; 
</t>
    </r>
    <r>
      <rPr>
        <b/>
        <sz val="9"/>
        <color theme="1"/>
        <rFont val="Calibri"/>
        <family val="2"/>
        <charset val="238"/>
        <scheme val="minor"/>
      </rPr>
      <t>Uwaga! Oferent obowiązkowo dołączy do składanej oferty zapis obrazu żelu z użyciem oferowanego barwnika jako udokumentowanie wymaganej czułości odczynnika - intensywność otrzymanych prążków porównywalna z prążkami otrzymanymi  z użyciem GelRed Nucleic Stain - Biotium</t>
    </r>
  </si>
  <si>
    <t>10 ml</t>
  </si>
  <si>
    <t>op = na 25 oznaczeń</t>
  </si>
  <si>
    <r>
      <rPr>
        <b/>
        <sz val="9"/>
        <color theme="1"/>
        <rFont val="Calibri"/>
        <family val="2"/>
        <charset val="238"/>
        <scheme val="minor"/>
      </rPr>
      <t>zestaw do jakościowej diagnostyki zakażeń Pneumocystis jirovecii (carinii);</t>
    </r>
    <r>
      <rPr>
        <sz val="9"/>
        <color theme="1"/>
        <rFont val="Calibri"/>
        <family val="2"/>
        <charset val="238"/>
        <scheme val="minor"/>
      </rPr>
      <t xml:space="preserve"> przeznaczony do jakościowego oznaczania DNA Pneumocystis jirovecii metodą: Real-Time PCR w materiale pobranym z górnych dróg oddechowych pacjenta; zestaw zawierający kontrole amplifikacji oraz procesu izolowania DNA, chemicznie modyfikowaną polimerazę Taq; wymagany certyfikat CE-IVD</t>
    </r>
  </si>
  <si>
    <r>
      <rPr>
        <b/>
        <sz val="9"/>
        <color theme="1"/>
        <rFont val="Calibri"/>
        <family val="2"/>
        <charset val="238"/>
        <scheme val="minor"/>
      </rPr>
      <t>zestaw do jakościowej i ilościowej diagnostyki ludzkich Herpeswirusów 6/7</t>
    </r>
    <r>
      <rPr>
        <sz val="9"/>
        <color theme="1"/>
        <rFont val="Calibri"/>
        <family val="2"/>
        <charset val="238"/>
        <scheme val="minor"/>
      </rPr>
      <t>; jednodołkowy multipleks różnicujący do jakościowego i ilościowego oznaczania wirusów HHV-6 oraz HHv-7 metodą Real-Time PCR w krwi pelnej, osoczu, surowicy, płynie mózgowo-rdzeniowym, zawierający 4 kalibratory w różnych stężeniach, kontrolę amplifikacji oraz procesu izolacji, system UDG oraz gotowy do użycia MasterMix. Wymagana walidacja na aparat AriaMX (Agilent Technologies); wymagany certyfikat CE-IVD</t>
    </r>
  </si>
  <si>
    <t>op = na 60 oznaczeń</t>
  </si>
  <si>
    <r>
      <rPr>
        <b/>
        <sz val="9"/>
        <color theme="1"/>
        <rFont val="Calibri"/>
        <family val="2"/>
        <charset val="238"/>
        <scheme val="minor"/>
      </rPr>
      <t>zestaw do jakościowej i ilościowej diagnostyki wirusa AdV</t>
    </r>
    <r>
      <rPr>
        <sz val="9"/>
        <color theme="1"/>
        <rFont val="Calibri"/>
        <family val="2"/>
        <charset val="238"/>
        <scheme val="minor"/>
      </rPr>
      <t>; metoda: Real-Time PCR w surowicy/osoczu, zawierający 4 kalibratory w różnych stężeniach, kontrolę amplifikacji oraz procesu izolacji, system UDG oraz gotowy do użycia MasterMix. Wymagana walidacja na aparat AriaMX (Agilent Technologies); wymagany certyfikat CE-IVD</t>
    </r>
  </si>
  <si>
    <t>op = na 110 oznaczeń</t>
  </si>
  <si>
    <r>
      <rPr>
        <b/>
        <sz val="9"/>
        <color theme="1"/>
        <rFont val="Calibri"/>
        <family val="2"/>
        <charset val="238"/>
        <scheme val="minor"/>
      </rPr>
      <t>zestaw do jakościowej i ilościowej diagnostyki wirusa HBV</t>
    </r>
    <r>
      <rPr>
        <sz val="9"/>
        <color theme="1"/>
        <rFont val="Calibri"/>
        <family val="2"/>
        <charset val="238"/>
        <scheme val="minor"/>
      </rPr>
      <t>; do jakościowego i ilościowego oznaczania wirusa HBV metodą: Real-Time PCR w surowicy/osoczu, zawierający 4 kalibratory w różnych stężeniach, kontrolę amplifikacji oraz procesu izolacji, system UDG oraz gotowy do użycia MasterMix. Wymagana walidacja na aparat AriaMX (Agilent Technologies); wymagany certyfikat CE-IVD</t>
    </r>
  </si>
  <si>
    <t>op = na 100 oznaczeń</t>
  </si>
  <si>
    <r>
      <rPr>
        <b/>
        <sz val="9"/>
        <color theme="1"/>
        <rFont val="Calibri"/>
        <family val="2"/>
        <charset val="238"/>
        <scheme val="minor"/>
      </rPr>
      <t>zestaw do jakościowej i ilościowej diagnostyki wirusa CMV</t>
    </r>
    <r>
      <rPr>
        <sz val="9"/>
        <color theme="1"/>
        <rFont val="Calibri"/>
        <family val="2"/>
        <charset val="238"/>
        <scheme val="minor"/>
      </rPr>
      <t>; do jakościowego i ilościowego oznaczania wirusa CMV metodą: Real-Time PCR w krwi pełnej, osoczu, płynie mózgowo-rdzeniowym, szpiku kostnym, kale, moczu; zawierający 4 kalibratory w różnych stężeniach, kontrolę amplifikacji oraz procesu izolacji, system UDG oraz gotowy do użycia MasterMix. Wymagana walidacja na aparat AriaMX (Agilent Technologies); wymagany certyfikat CE-IVD</t>
    </r>
  </si>
  <si>
    <r>
      <rPr>
        <b/>
        <sz val="9"/>
        <color theme="1"/>
        <rFont val="Calibri"/>
        <family val="2"/>
        <charset val="238"/>
        <scheme val="minor"/>
      </rPr>
      <t>zestaw do jakościowej i ilościowej diagnostyki wirusa HCV</t>
    </r>
    <r>
      <rPr>
        <sz val="9"/>
        <color theme="1"/>
        <rFont val="Calibri"/>
        <family val="2"/>
        <charset val="238"/>
        <scheme val="minor"/>
      </rPr>
      <t>; do jakościowego i ilościowego oznaczania wirusa HCV metodą: Real-Time PCR w surowicy/osoczu, zawierający 4 kalibratory w różnych stężeniach, kontrolę amplifikacji oraz procesu izolacji, system UDG oraz gotowy do użycia MasterMix. Wymagana walidacja na aparat AriaMX (Agilent Technologies); wymagany certyfikat CE-IVD</t>
    </r>
  </si>
  <si>
    <r>
      <rPr>
        <b/>
        <sz val="9"/>
        <color theme="1"/>
        <rFont val="Calibri"/>
        <family val="2"/>
        <charset val="238"/>
        <scheme val="minor"/>
      </rPr>
      <t>zestaw do jakościowej i ilościowej diagnostyki wirusa EBV</t>
    </r>
    <r>
      <rPr>
        <sz val="9"/>
        <color theme="1"/>
        <rFont val="Calibri"/>
        <family val="2"/>
        <charset val="238"/>
        <scheme val="minor"/>
      </rPr>
      <t>; do jakościowego i ilościowego oznaczania wirusa EBV (specyficzność typ 1 i 2) metodą: Real-Time PCR w krwi pełnej, osoczu, płynie mózgowo-rdzeniowym; zawierający 4 kalibratory w różnych stężeniach, kontrolę amplifikacji oraz procesu izolacji, system UDG oraz gotowy do użycia MasterMix. Wymagana walidacja na aparat AriaMX (Agilent Technologies); wymagany certyfikat CE-IVD</t>
    </r>
  </si>
  <si>
    <r>
      <rPr>
        <b/>
        <sz val="9"/>
        <color theme="1"/>
        <rFont val="Calibri"/>
        <family val="2"/>
        <charset val="238"/>
        <scheme val="minor"/>
      </rPr>
      <t>zestaw do jakościowej i ilościowej diagnostyki wirusa HSV 1/2</t>
    </r>
    <r>
      <rPr>
        <sz val="9"/>
        <color theme="1"/>
        <rFont val="Calibri"/>
        <family val="2"/>
        <charset val="238"/>
        <scheme val="minor"/>
      </rPr>
      <t>; do jakościowego i ilościowego oznaczania wirusa HSV (specyficzność typ 1 i 2 - różnicowanie w osobnych kanałach) metodą: Real-Time PCR w krwi pełnej, osoczu, płynie mózgowo-rdzeniowym oraz moczu; zawierający 4 kalibratory w różnych stężeniach, kontrolę amplifikacji oraz procesu izolacji, system UDG oraz gotowy do użycia MasterMix. Wymagana walidacja na aparat AriaMX (Agilent Technologies); wymagany certyfikat CE-IVD</t>
    </r>
  </si>
  <si>
    <t>op = na 75 badań</t>
  </si>
  <si>
    <r>
      <t>Odczynnik Free beta hCG -</t>
    </r>
    <r>
      <rPr>
        <sz val="9"/>
        <color theme="1"/>
        <rFont val="Calibri"/>
        <family val="2"/>
        <charset val="238"/>
        <scheme val="minor"/>
      </rPr>
      <t xml:space="preserve"> krótki czas inkubacji - poniżej 20 min.
Czułość analityczna - co najmniej 0,17 IU/l; szerokie zakresy pomiarowe dla oferowanych parametrów; certyfikat londyńskiej Fundacji Medycyny Płodowej FMF; spełniają rekomendację londyńskiej Fundacji Medycyny Płodowej FKF: CV </t>
    </r>
    <r>
      <rPr>
        <sz val="9"/>
        <color theme="1"/>
        <rFont val="Calibri"/>
        <family val="2"/>
        <charset val="238"/>
      </rPr>
      <t>≤ 3,5%; odznaczają się stabilnymi (min. 5 lat) medianami; odchylenie standardowe nie może przez cały ten czas być większe niż 5%; udokumentowanie badaniami klinicznymi (przeprowadzonymi w niezależnych od producenta ośrodkach) jakości odczynników (wymagane min. 10 publikacji)</t>
    </r>
  </si>
  <si>
    <t>kalibrator</t>
  </si>
  <si>
    <r>
      <t>Odczynnik PAPPA -</t>
    </r>
    <r>
      <rPr>
        <sz val="9"/>
        <color theme="1"/>
        <rFont val="Calibri"/>
        <family val="2"/>
        <charset val="238"/>
        <scheme val="minor"/>
      </rPr>
      <t xml:space="preserve"> krótki czas inkubacji - poniżej 20 min.
Czułość analityczna - co najmniej 0,005 IU/l; szerokie zakresy pomiarowe dla oferowanych parametrów; certyfikat londyńskiej Fundacji Medycyny Płodowej FMF; spełniają rekomendację londyńskiej Fundacji Medycyny Płodowej FKF: CV </t>
    </r>
    <r>
      <rPr>
        <sz val="9"/>
        <color theme="1"/>
        <rFont val="Calibri"/>
        <family val="2"/>
        <charset val="238"/>
      </rPr>
      <t>≤ 3,5%; odznaczają się stabilnymi (min. 5 lat) medianami; odchylenie standardowe nie może przez cały ten czas być większe niż 5%; udokumentowanie badaniami klinicznymi (przeprowadzonymi w niezależnych od producenta ośrodkach) jakości odczynników (wymagane min. 10 publikacji)</t>
    </r>
  </si>
  <si>
    <r>
      <t xml:space="preserve">Sondy unikalne oligonukleotydowe, </t>
    </r>
    <r>
      <rPr>
        <sz val="9"/>
        <color theme="1"/>
        <rFont val="Calibri"/>
        <family val="2"/>
        <charset val="238"/>
        <scheme val="minor"/>
      </rPr>
      <t>swoiste dla regionów chromosomowych (sureFISH)</t>
    </r>
  </si>
  <si>
    <t>op = na 5 testów</t>
  </si>
  <si>
    <r>
      <t xml:space="preserve">zestaw macierzy 8x60 </t>
    </r>
    <r>
      <rPr>
        <sz val="9"/>
        <color theme="1"/>
        <rFont val="Calibri"/>
        <family val="2"/>
        <charset val="238"/>
        <scheme val="minor"/>
      </rPr>
      <t>(GenetiSure Pre-Screen 8x60K lub Sure Print G3)</t>
    </r>
  </si>
  <si>
    <t>op = 3 macierze</t>
  </si>
  <si>
    <r>
      <t xml:space="preserve">zestaw do znakowania genomowego DNA; </t>
    </r>
    <r>
      <rPr>
        <sz val="9"/>
        <color theme="1"/>
        <rFont val="Calibri"/>
        <family val="2"/>
        <charset val="238"/>
        <scheme val="minor"/>
      </rPr>
      <t>zestaw do znakowania i amplifikacji genomowego DNA specyficzny do 60-merowych mikromacierzy oligonukleotydowych; zestaw na 50 reakcji w każdym fluorochromie (Cy3; Cy5); zestaw zawiera enzymy restrykcyjne AluI i RsaI niezbędne do fragmentacji genomowego DNA oraz męski i żeński referencyjny genomowy DNA; zestaw do znakowania min. 200ng DNA</t>
    </r>
  </si>
  <si>
    <t>op = na 50 reakcji</t>
  </si>
  <si>
    <r>
      <t>Cot-1 DNA;</t>
    </r>
    <r>
      <rPr>
        <sz val="9"/>
        <color theme="1"/>
        <rFont val="Calibri"/>
        <family val="2"/>
        <charset val="238"/>
        <scheme val="minor"/>
      </rPr>
      <t xml:space="preserve"> opakowanie zawierające wysokiej czystości 625</t>
    </r>
    <r>
      <rPr>
        <sz val="9"/>
        <color theme="1"/>
        <rFont val="Calibri"/>
        <family val="2"/>
        <charset val="238"/>
      </rPr>
      <t>µg Cot-1 DNA stosowanego jako czynnik blokujący sekwencje repetytywne</t>
    </r>
  </si>
  <si>
    <t>op = na 25 reakcji</t>
  </si>
  <si>
    <r>
      <rPr>
        <b/>
        <sz val="9"/>
        <color theme="1"/>
        <rFont val="Calibri"/>
        <family val="2"/>
        <charset val="238"/>
        <scheme val="minor"/>
      </rPr>
      <t>zestaw do hybrydyzacji mikromacierzy aCGH</t>
    </r>
    <r>
      <rPr>
        <sz val="9"/>
        <color theme="1"/>
        <rFont val="Calibri"/>
        <family val="2"/>
        <charset val="238"/>
        <scheme val="minor"/>
      </rPr>
      <t>; zestaw do hybrydyzacji mikromacierzy oligonukleotydowych dedykowany do pracy z mikromacierzami 60-merowymi do aCGH i metylacji DNA; zestaw na 25 płytek</t>
    </r>
  </si>
  <si>
    <t>op = na 25 płytek</t>
  </si>
  <si>
    <r>
      <rPr>
        <b/>
        <sz val="9"/>
        <color theme="1"/>
        <rFont val="Calibri"/>
        <family val="2"/>
        <charset val="238"/>
        <scheme val="minor"/>
      </rPr>
      <t>zestaw do płukania mikromacierzy aCGH i metylacyjnych</t>
    </r>
    <r>
      <rPr>
        <sz val="9"/>
        <color theme="1"/>
        <rFont val="Calibri"/>
        <family val="2"/>
        <charset val="238"/>
        <scheme val="minor"/>
      </rPr>
      <t>; zestaw do płukania mikromacierzy oligonukleotydowych aCGH i metylacyjnych; zawiera bufor nr 1 (2x4) oraz bufor nr 2 (1x4); wystarczające do płukania maksymalnie 400 płytek</t>
    </r>
  </si>
  <si>
    <t>zestaw na 400 płytek</t>
  </si>
  <si>
    <r>
      <rPr>
        <b/>
        <sz val="9"/>
        <color theme="1"/>
        <rFont val="Calibri"/>
        <family val="2"/>
        <charset val="238"/>
        <scheme val="minor"/>
      </rPr>
      <t>zestaw akcesoriów dla zestawu do znakowania genomowego DNA</t>
    </r>
    <r>
      <rPr>
        <sz val="9"/>
        <color theme="1"/>
        <rFont val="Calibri"/>
        <family val="2"/>
        <charset val="238"/>
        <scheme val="minor"/>
      </rPr>
      <t>; zestaw 50 kolumn do oczyszczania wyznakowanego DNA</t>
    </r>
  </si>
  <si>
    <t>op = zestaw 50 kolumn</t>
  </si>
  <si>
    <r>
      <rPr>
        <b/>
        <sz val="9"/>
        <color theme="1"/>
        <rFont val="Calibri"/>
        <family val="2"/>
        <charset val="238"/>
        <scheme val="minor"/>
      </rPr>
      <t>zestaw do jakościowej i ilościowej analizy genomowego DNA</t>
    </r>
    <r>
      <rPr>
        <sz val="9"/>
        <color theme="1"/>
        <rFont val="Calibri"/>
        <family val="2"/>
        <charset val="238"/>
        <scheme val="minor"/>
      </rPr>
      <t xml:space="preserve"> zawierający bufor reakcyjny, marker, taśmy, stripy, nakrętki oraz końcówki; produkt równoważny z Genomic DNA Reagents oraz Genomic DNA Screen Tape; kompatybilny z Agilent 4200 Tape Station System</t>
    </r>
  </si>
  <si>
    <t>op = na 112 oznaczeń</t>
  </si>
  <si>
    <r>
      <rPr>
        <b/>
        <sz val="9"/>
        <color theme="1"/>
        <rFont val="Calibri"/>
        <family val="2"/>
        <charset val="238"/>
        <scheme val="minor"/>
      </rPr>
      <t>zestaw do jakościowej i ilościowej analizy DNA</t>
    </r>
    <r>
      <rPr>
        <sz val="9"/>
        <color theme="1"/>
        <rFont val="Calibri"/>
        <family val="2"/>
        <charset val="238"/>
        <scheme val="minor"/>
      </rPr>
      <t xml:space="preserve"> zawierający bufor reakcyjny, marker, taśmy, stripy, nakrętki oraz końcówki; produkt równoważny z D1000 Reagents oraz D1000 Screen Tape; kompatybilny z Agilent 4200 Tape Station System</t>
    </r>
  </si>
  <si>
    <r>
      <rPr>
        <b/>
        <sz val="9"/>
        <color theme="1"/>
        <rFont val="Calibri"/>
        <family val="2"/>
        <charset val="238"/>
        <scheme val="minor"/>
      </rPr>
      <t>zestaw do jakościowej i ilościowej analizy genomowego DNA o małej wielkości</t>
    </r>
    <r>
      <rPr>
        <sz val="9"/>
        <color theme="1"/>
        <rFont val="Calibri"/>
        <family val="2"/>
        <charset val="238"/>
        <scheme val="minor"/>
      </rPr>
      <t xml:space="preserve"> zawierający bufor reakcyjny, marker, taśmy, stripy, nakrętki oraz końcówki; produkt równoważny z High Sensivity D1000 Reagents oraz High Sensivity D1000 Screen Tape; kompatybilny z Agilent 4200 Tape Station System</t>
    </r>
  </si>
  <si>
    <r>
      <rPr>
        <b/>
        <sz val="9"/>
        <color theme="1"/>
        <rFont val="Calibri"/>
        <family val="2"/>
        <charset val="238"/>
        <scheme val="minor"/>
      </rPr>
      <t>białe płytki 384-dołkowe</t>
    </r>
    <r>
      <rPr>
        <sz val="9"/>
        <color theme="1"/>
        <rFont val="Calibri"/>
        <family val="2"/>
        <charset val="238"/>
        <scheme val="minor"/>
      </rPr>
      <t xml:space="preserve"> z pełnym kołnierzem do aparatu LightCycler480</t>
    </r>
  </si>
  <si>
    <t>op = 5 testów</t>
  </si>
  <si>
    <t>zestaw do typowania KIR, 1 op a 16 ozn.</t>
  </si>
  <si>
    <t>op = 16 oznaczeń</t>
  </si>
  <si>
    <r>
      <t>Axi Taq polimeraza 5U/</t>
    </r>
    <r>
      <rPr>
        <sz val="9"/>
        <color theme="1"/>
        <rFont val="Calibri"/>
        <family val="2"/>
        <charset val="238"/>
      </rPr>
      <t>µl</t>
    </r>
  </si>
  <si>
    <t>op = 40 oznaczeń</t>
  </si>
  <si>
    <t>Zestaw do analizy 61 mutacji w genie EGFR z ludzkiego genomowego DNAZestaw przeznaczony jest do wykrywania mutacji somatycznych w eksonie 18, 19, 20 i 21 w DNA wyizolowanym z tkanek utrwalonych w bloczkach parafinowych, tkanek świeżych lub mrożonych.- Zestaw wykrywa mutacje inhibującą T790M- Zestaw posiada certyfikat CE-IVD- Certyfikacja producenta na zgodność z ISO 13485- Zestaw odczynników do analizy mutacji w genie EGFR wykorzystuje metodę Real-Time PCR i jest zwalidowany do pracy z aparatami:· Applied Biosystems® -7500/7500 Fast, StepOne, StepOne Plus, QuantStudio TM 5· LightCycler® 480· Rotor-Gene® Q· Bio-Rad CFX96· Cobas® 4800, z480Oraz kompatybilny do użycia z aparatami· Applied Biosystems®- 7300, 7900HT· Rotor-Gene® 3000, 6000- Zestaw umożliwia wykrywanie mutacji w tle genomowego DNA typu dzikiego w teście reakcji PCR w czasie rzeczywistym w oparciu o technologie Taqman przy użyciu specyficznych oligonukleotydów (Taqman-based PCR using mutant-specific oligonucleotides)- Zestaw może wykorzystywać kanały: FAM, ROX,HEX, Cy5, Cy3, VIC- 1 opakowanie zestawu umożliwia wykonanie minimum 52 reakcje- w skład zestawu wchodzą odczynniki, startery i sondy do oznaczenia mutacji w genie EGFR oraz do analizy kontroli wewnętrznej wykonania reakcji PCR w czasie rzeczywistym</t>
  </si>
  <si>
    <t>op. = 52 reakcji</t>
  </si>
  <si>
    <t>KRAS Zestaw do wykrywania mutacji somatycznych w kodonach 2, 3, 4 genu KRAS· Zestaw przeznaczony jest do wykrywania mutacji somatycznych w kodonach 2, 3, 4 genu KRAS w genomowym DNA w izolowanym z tkanek mrożonych lub utrwalonych w bloczkach parafinowych· Zestaw posiada certyfikat CE-IVD· Certyfikacja producenta ma zgodność z ISO 13485· Zestaw odczynników do analizy mutacji w genie KRAS wykorzystuje metodę Real-Time PCR i jest kompatybilny z aparatami:o Applied Biosystems® 7500/7500 Fast, StepOne, StepOne Pluso Rotor-Gene® Qo LightCycler®480o Bio-Rad CFX96o Cobas® 4800, Cobas® z480· Zestaw umożliwia wykrywanie mutacji w tle genomowego DNA typu dzikiego w teście reakcji PCR w czasie rzeczywistym w oparciu o technologie Taqman przy użyciu specyficznych oligonukleotydów (Taqman-based PCR using mutant-specific oligonucleotides)· Analiza wymaga około 10-30 ng/reakcję (czyli 120-360 ng, aby wykonać analizę u 1 pacjenta)· W skład zestawu wchodzą odczynniki, startery i sondy do oznaczenia mutacji w genie KRAS, kontrola pozytywna· test posiada endogenną kontrolę wewnętrznąExon Mutation Nucleotide Change Amino Acid Change COSMIC ID2 G12D c.35G&gt;A Glycine (G) to Aspartic acid (D) 521 G12C c.34G&gt;T Glycine (G) to Cysteine (C) 516 G12S c.34G&gt;A Glycine (G) to Serine (S) 517 G12R c.34G&gt;C Glycine (G) to Arginine (R) 518 G12A c.35G&gt;C Glycine (G) to Alanine (A) 522 G12V c.35G&gt;T Glycine (G) to Valine (V) 520 G13D c.38G&gt;A Glycine (G) to Aspartic acid (D) 5323 Q61H c.183A&gt;C &amp; c.183A&gt;T Glutamine (Q) to Histidine (H) 554 &amp; 555 Q61L c.182A&gt;T Glutamine (Q) to Leucine (L) 553Q61R c.182A&gt;G Glutamine (Q) to Arginine (R) 5524 K117N c.351A&gt;C &amp; c.351A&gt;T Lysine (K) to Asparagine (N) 19940 &amp; 28519 K117R c.350A&gt;G Lysine (K) to Arginine (R) 1178068 K117E c.349A&gt;G Lysine (K) to Glutamic acid (E) 1360831 A146T c.436G&gt;A Alanine (A) to Threonine (T) 19404 A146P c.436G&gt;C Alanine (A) to Proline (P) 19905 A146V c.437C&gt;T Alanine (A) to Valine (V) 19900</t>
  </si>
  <si>
    <t>op. = 50 reakcji</t>
  </si>
  <si>
    <t>Zestaw do oceny mutacji w genie NRAS - w kodonach 12,13, 61 (ekson 2,3 i 4)· Zestaw przeznaczony jest do wykrywania mutacji somatycznych w kodonach 12,13, 61 (ekson 2,3 i 4)w DNA wyizolowanym z tkanek mrożonych lub utrwalonych w bloczkach parafinowych· Zestaw przeznaczony jest do wykrywania 11 mutacji somatycznych genu NRAS,· Zestaw posiada certyfikat CE-IVD· Certyfikacja producenta na zgodność z ISO 13485· Zestaw odczynników do analizy mutacji w genie EGFR wykorzystuje metodę Real-Time PCR i jest kompatybilny z aparatami:o Applied Biosystems®- 7300, 7500, 7900HT, StepOne, StepOne Pluso LightCycler® 480o Cobas® 4800, Cobas® z 480o Rotor-Gene® Q, 3000, 6000o Bio-Rad CFX96· Analiza wymaga 2-10 nanogramów na reakcję (czyli 20-50 ng DNA od 1 pacjenta aby wykonać analizę wszystkich mutacji możliwych do wykrycia tym testem)· Wybrane barwniki fluorescencyjne: FAM i VIC· W skład zestawu wchodzą odczynniki, startery i sondy do oznaczenia mutacji w genie NRAS, kontrola pozytywna· Zestaw zawiera endogenną kontrolę wewnętrznąExon Mutation Name Nucleotide Change Amino Acid Change2 G12C c.34G&gt;T Glycine (G) to Cystein (C) G12D c.35G&gt;A Glycine (G) to Aspartic acid (D) G12S c.34G&gt;A Glycine (G) to Serine (S) G13V c.38G&gt;T Glycine (G) to Valine (V) G13R c.37G&gt;C Glycine (G) to Arginine (R)3 Q61K c.181C&gt;A Glutamine (Q) to Lysine (K) Q61R c.182A&gt;G Glutamine (Q) to Arginine (R) Q61L c.182A&gt;T Glutamine (Q) to Leucine (L) Q61H c.183A&gt;C Glutamine (Q) to Histidine (H) Q61H c.183A&gt;T4 A146T c.436G&gt;A Alanine (A) to Threonine (T)</t>
  </si>
  <si>
    <t>Lp</t>
  </si>
  <si>
    <t>Opis przedmiotu zamówienia - asortyment/ nazwa</t>
  </si>
  <si>
    <t>Producent i nazwa handlowa, nr katalogowy</t>
  </si>
  <si>
    <t>Jed. miary</t>
  </si>
  <si>
    <t>LUNG· Panel RNA raka płuc jest przeznaczony do wykrywania ludzkich genów fuzyjnych ALK, ROS1 i RET, a także tzw. skipping mutations w eksonie 14 genu MET w całkowitym RNA komórek płuc· Zestaw dedykowany dla aparatu PCR w czasie rzeczywistym· Zestaw jest oparty na multipleksowej reakcji łańcuchowej polimerazy (PCR) w czasie rzeczywistym, która wykorzystuje specyficzne dla alleli startery do identyfikacji obecności genów fuzyjnych ALK, ROS1 i RET, skipping mutations w eksonie 14 genu MET (w sumie 8 reakcji na próbkę)· Wykrywanie produktu amplifikacji odbywa się za pomocą fluorescencyjnych sond do hydrolizy zawierających fluorofor FAM, VIC lub CY5.· Zestaw posiada certyfikat CE-IVD· Certyfikacja producenta ma zgodność z ISO 13485· Zestaw jest przeznaczony do wykrywania genów fuzyjnych i mutacji w RNA wyizolowanym z tkanki ludzkiej – materiał z biopsji guza, tkanka mrożona lub utrwalona w bloczku parafinowym· Zestaw zwalidowany do pracy na aparacie:o Applied Biosystems 7500/7500Fast· Zestaw kompatybilny z aparatami:o LightCycler® 480o Cobas® 4800, Cobas® z 480o Rotor-Gene® Qo QuantStudio 5/6· Wykrywane mutacjeWariant genu fuzyjnego Translokacja chromosomowa E13;A20 1 E20;A20 E20;ins18A20 E6;A20E6ins33;A20 E6;ins18A20 E14ins11;del49A20 E2;A20 E2;ins117A20 E13;ins69A20 EML4-ALK E14;del14A20 E14;del36A20E17;ins30A20E17ins61;ins34A20E17del58ins39;A20E17ins65;A20E17;ins68A20E15del60;del71A20E18;A20E3;ins53A20E6;A19S4;R32 6SLC34A2-ROS1 S13del;R32 6S4;R34 5S13del;R34 5C6;R32 6CD74-ROS1 C7;R32 6C6;R34 5S2;R32 6SDC4-ROS1 4;R32 6S4;R34 5EZR-ROS1 E10;R34 5LRIG3-ROS1 L16;R35 7TPM3-ROS1 T8;R35 7GOPC-ROS1 G7;R35 7G4;R36 4K15;R12 4K16;R12 4K22;R12 4KIF5B-RET K23;R12 4K24;R8 5K24;R11 5K15;R11 7CCDC6-RET C1;R12 8NCOA4-RET N6;R12 8TRIM33-RET T14;R12 8Gen MutacjaMET Exon 14 skipping</t>
  </si>
  <si>
    <t>op. = 48 reakcji</t>
  </si>
  <si>
    <t>Zestaw do analizy mutacji w genie BRAF (V600 E/K/R/D/M/G) w 7 siedmiu wariantach - V600E, V600E complex (GTG&gt;GAG / GTG&gt;GAA), V600K (GTG&gt;AAG), V600R (GTG&gt;AGG), V600D (GTG&gt;GAT), V600M (GTG&gt;ATG) i V600G (GTG&gt;GGG)w ludzkim genomowym DNA i DNA wolnym od komórek (cfDNA).- Zestaw przeznaczony do wykrywania mutacji somatycznych w kodonie 600 w eksonie 15 genu genu BRAF w wyizolowanym genomowym DNA ze świeżych/ zamrożonych lub utrwalanych w formalinie tkanek, zatopionych w parafinie (FFPE) lub DNA wolnym od komórek wyizolowanym z osocza- Test działa na zasadzie amplifikacji sekwencji specyficznych dla mutantów w próbkach zawierających mieszaninę zmutowanego i dzikiego DNA- Test jest przeznaczony do preferencyjnej amplifikacji zmutowanego DNA również w próbkach, które zawierają głównie DNA typu dzikiego- Gen kontroli wewnętrznej jest amplifikowany we wszystkich próbkach, niezależnie od obecności mutacji w genie BRAF- Zestaw został oparty o technologie Taqman przy użyciu specyficznych oligonukleotydów (Taqman-based PCR using mutant-specific oligonucleotides);- posiadać termin ważności minimum 10 miesięcy- w skład zestawu wchodzą odczynniki, startery i sondy do oznaczenia mutacji w badanym genie oraz odczynniki do analizy kontroli wewnętrznej wykonania reakcji PCR w czasie rzeczywistym, wystarczające na 64 reakcje- Zestaw posiada certyfikat CE do diagnostyki in vitro (CE-IVD) potwierdzony deklaracją zgodności z wymaganiami określonymi w dyrektywie 98/79/WE.- Certyfikacja producenta ma zgodność z ISO 13485;Zestaw zawiera kontrolę dodatnią (zawiera analizowane mutacje), startery i sondy oligonukleotydowe (specyficzne względem badanych mutacji), polimerazę DNA.Zestaw ( zestaw zawiera odczynniki pozwalające na wykonanie oznaczeń mutacji oraz do przeprowadzenia kontroli pozytywnej i kontroli wewnętrznych)Zestaw zwalidowany diagnostycznie do wykorzystania z analizatorem PCR w czasie rzeczywistym.- Zestawy odczynników do analizy mutacji w w/w genach wykorzystują metodę Real-Time PCR i są kompatybilne z aparatami:• Applied Biosystems ® - 7300, 7500, 7900HT, StepOne, StepOne Plus• Applied Biosystems ® QuantStudio 5TM• Rotor-Gene ® Q, 3000, 6000• LightCycler ® 480• Cobas ® 4800, Cobas ® z480</t>
  </si>
  <si>
    <t>op. = 64 reakcji</t>
  </si>
  <si>
    <t>8 - 12 próbek</t>
  </si>
  <si>
    <t xml:space="preserve">Zestaw zawiera kulki magnetyczne opłaszczone enzymem pozwalającym na przeprowadzenie reakcji tagmentacji badanego DNA i przygotowanie biblioteki do sekwencjonowania nowej generacji. Zestaw przeznaczony do ≥ 50 ng wejściowego DNA bez konieczności kwantyfikacji prób badanych. </t>
  </si>
  <si>
    <t>op. = 96 reakcji</t>
  </si>
  <si>
    <t>Zestaw dla 96 pacjentów umożliwiający przeprowadzanie multipleksowych reakcji amplifikacji dla regionów kodujących genów: APC, MLH1, MSH2, PMS2, STK11, SMAD4, BMAD4, BMPR1A, MUTYH, EPCAM, PTEN wraz z odczynnikami pozwalającymi na przygotowaniem bibliotek do sekwencjonowania na aparatach firmy Illumina Miseq/Nextseq. Do zestawu muszą być dołączone indeksy które pozwalają na jednoczesne sekwencjonowanie 96 pacjentów w jednej reakcji.</t>
  </si>
  <si>
    <t xml:space="preserve">Zestaw indeksów kompatybilnych z systemem Illumina umożliwiający multipleksowanie do 96 prób jednocześnie. Zestaw musi być kompatybilny z bibliotekami Illumina przygotowanymi poprzez tagmentację. </t>
  </si>
  <si>
    <t>op. = 96</t>
  </si>
  <si>
    <t>obj. 6.25 mL</t>
  </si>
  <si>
    <t>Kapilary szklane nieheparynizowane znacznik 50 µl, długość 125 mm</t>
  </si>
  <si>
    <t>op. (250 szt)</t>
  </si>
  <si>
    <t>Wzorzec kalibracyjny do osmometrów 400 mOsm/ Kg H2O 5ml*12 ampułek</t>
  </si>
  <si>
    <t>op. (12 szt)</t>
  </si>
  <si>
    <t>kwas octowy min. 99,5 %</t>
  </si>
  <si>
    <t>1000 ml</t>
  </si>
  <si>
    <t>metanol min 99,8 cz.d.a</t>
  </si>
  <si>
    <t>kwas solny 0,2 mol/l (0,2N)</t>
  </si>
  <si>
    <t>żelatyna proszek cz.d.a.</t>
  </si>
  <si>
    <t>500 g</t>
  </si>
  <si>
    <t>Sodium Hydroxide Solution 0,1 M NaOH (0.1N)</t>
  </si>
  <si>
    <t>1000ml</t>
  </si>
  <si>
    <t>Giemsa Solution Microscopy Grade roztwór do mikroskopii</t>
  </si>
  <si>
    <t>250ml</t>
  </si>
  <si>
    <t>na 100 reakcji</t>
  </si>
  <si>
    <t>Końcówki kompatybilne z posiadanymi przez zamawiającego pipetami RAININ, pojemność całkowita 300 µl - końcówki sterylne z filtrem</t>
  </si>
  <si>
    <t>960 szt.</t>
  </si>
  <si>
    <t>Końcówki kompatybilne z posiadanymi przez zamawiającego pipetami RAININ, pojemność całkowita 1200 µl - końcówki sterylne z filtrem</t>
  </si>
  <si>
    <t>UltraPure 0,5M EDTA, pH 8,0 (wodny roztwór przygotowany przez rozpuszczenie Na2EDTA * 2H2O w destylowanej, dejonizowanej wodzie i doprowadzenie pH do 8,0 za pomocą wodorotlenku sodu; jałowy przefiltrowany roztwór do zastosowań w biologii molekularnej wymagajacych zastosowania chelatorów jonów metali dwuwartościowych; produkt typu ED1000-05 AMBION</t>
  </si>
  <si>
    <t>op = 4 x 100 ml</t>
  </si>
  <si>
    <t>wzorzec masy DNA 26 - 501 pz; gotowy do nałożenia na żel (z barwnikiem); produkt trawienia enzymatycznego plazmidu pUC19 endokleazą restrykcyjną Mspl1 (12 fragmentów); skład buforu: 10mM Tris-HCL (pH 7,5), 1mM EDTA, 0,02% BPB, 5% glicerolwzorzec masy DNA 26 - 501 pz; gotowy do nałożenia na żel (z barwnikiem); produkt trawienia enzymatycznego plazmidu pUC19 endokleazą restrykcyjną Mspl1 (12 fragmentów); skład buforu: 10mM Tris-HCL (pH 7,5), 1mM EDTA, 0,02% BPB, 5% glicerol</t>
  </si>
  <si>
    <t>op = 500 µl</t>
  </si>
  <si>
    <t>wzorzec masy DNA 100 - 1500 pz; gotowy do nałożenia na żel (z barwnikiem); (11 fragmentów); stężenie 0,1 - 0,2 mg/ml; skład buforu: 10mM Tris-HCL (pH 7,8), 10 mM NaCl, 1mM EDTA, 0,0005% błekit bromofenolowy, 6% glicerolwzorzec masy DNA 100 - 1500 pz; gotowy do nałożenia na żel (z barwnikiem); (11 fragmentów); stężenie 0,1 - 0,2 mg/ml; skład buforu: 10mM Tris-HCL (pH 7,8), 10 mM NaCl, 1mM EDTA, 0,0005% błekit bromofenolowy, 6% glicerol</t>
  </si>
  <si>
    <t>op = 1000 µl</t>
  </si>
  <si>
    <t>zestaw do amplifikacji DNA z buforem podnoszącym wydajność reakcji PCR; w skład zestawu wchodzą: polimeraza typu "hot start", 1000u, 5U/µl - modyfikowana chemicznie z blokującym aktywność aptamerem; bufor reakcyjny (2x2ml) z MgCl2 (10x), pH 8,3, 24 mM MgCl2; bufor reakcyjny (2x2ml) bez MgCl2 (10x), pH 8,3; bufor do rozcieńczania enzymu (2x2ml), bufor podnoszacy wydajność reakcji PCR (2x2ml), NTaq enhancing buffer, dNTPs MIX 5mM (850 µl), roztwór MgCl2 (1x1ml)</t>
  </si>
  <si>
    <t>na 1000 reakcji</t>
  </si>
  <si>
    <t>ksylen cz.d.a.; 106,16g/mol</t>
  </si>
  <si>
    <t>op = 1000 ml</t>
  </si>
  <si>
    <t>odważka analityczna (fiksanal) kwas solny; 0,1mol/l (0,1N)</t>
  </si>
  <si>
    <t>1 ampułka</t>
  </si>
  <si>
    <t>odważka analityczna (fiksanal) wodorotlenek sodu; 0,1mol/l (0,1N)</t>
  </si>
  <si>
    <t>Kolagenaza typ IV</t>
  </si>
  <si>
    <t>op = 1 g</t>
  </si>
  <si>
    <t>RNA Later; wodny, nietoksyczny roztwór służący do zabezpieczania RNA celem późniejszej izolacji. Możliwość przechowywania próbek w roztworze RNA later w temperaturze od +4°C do -80°C bez degradacji RNA. Możliwość pobrania certyfikatu analizy odczynnika ze strony internetowej producenta / Certyfikat dostarczany wraz z towarem. Do odczynnika załączony dokument MSDS</t>
  </si>
  <si>
    <t>op = 100 ml</t>
  </si>
  <si>
    <t>Taq Polimeraza; zestaw zawierający: Taq polimerazę (4x50 μl) o stężeniu 5 U/μl, 1000U, enzyme storage buffer pH 9,0/25°C, 100mM KCl, 0,1 mM EDTA, 1mM DTT, 0,2% Tween 20 (v/v), 50% glicerol (v/v), 20mM Tris-HCl; bufor reakcyjny z MgCl2 (3x1ml); pH 8,3; 20mM MgCl2, 10xstężony; bufor reakcyjny bez MgCl2 (3x1ml); 10x stężony; bufor CG-Rich 5x stężony; roztwór MgCl2 o stężeniu 25mM (4 x 1 ml)</t>
  </si>
  <si>
    <t>op = 4 x 250U</t>
  </si>
  <si>
    <r>
      <rPr>
        <b/>
        <sz val="9"/>
        <color theme="1"/>
        <rFont val="Calibri"/>
        <family val="2"/>
        <charset val="238"/>
        <scheme val="minor"/>
      </rPr>
      <t>PAKIET NR 29</t>
    </r>
    <r>
      <rPr>
        <sz val="9"/>
        <color theme="1"/>
        <rFont val="Calibri"/>
        <family val="2"/>
        <charset val="238"/>
        <scheme val="minor"/>
      </rPr>
      <t xml:space="preserve"> -  odczynniki do diagnostyki genetycznej</t>
    </r>
  </si>
  <si>
    <t>Betaina 5M roztwór do PCR wolny od DNazy, Rnazy oraz proteaz</t>
  </si>
  <si>
    <t>op = 1,5 ml</t>
  </si>
  <si>
    <t>Agaroza do biologii molekularnej; Typ II; Water ≤10%; Electroendosmosis: 0,16-0,19; Gel point 36oC ± 1,5oC (1,5% gel); Gel strenght ≥ 1000g/cm2 (1% gel); sulfate (%)≤ 0,20%</t>
  </si>
  <si>
    <t>op = 100 g</t>
  </si>
  <si>
    <t>TriReagent; gotowy odczynnik do izolacji całkowitego RNA; Możliwość jednoczesnej izolacji RNA, DNA i białek z różnorodnych próbek biologicznych (tkanka zwierzęca i roślinna, grzyby, bakterie, wirusy); po rozdzieleniu RNA znajduje się w fazie wodnej, DNA w interfazie, a białka w fazie organicznej; możliwość użycia do izolacji materiału świeżego lub mrożonego; możliwość pobrania certyfikatu analizy odczynnika ze strony internetowej producenta./Certyfikat dostarczany wraz z towarem; do odczynnika załączony dokument MSDS</t>
  </si>
  <si>
    <t>Polyethylene Glicol PEG; średnia masa molowa: 1,450; temperatura samozapłonu: 305°C; prężność pary &lt;0.01 mmHg (20°C); gęstość pary &gt;1 (do powietrza); możliwość pobrania certyfikatu analizy odczynnika ze strony internetowej producenta / Certyfikat dostarczany wraz z towarem. Do odczynnika załączony dokument MSDS. Produkt równoważny z: Sigma-Aldrich Polyethylene Glicol PEG-500G</t>
  </si>
  <si>
    <t>op = 500 mg</t>
  </si>
  <si>
    <t>BSA; roztwór BSA (bovine serum albumin), przeznaczony do biologii molekularnej, wolny od proteaz, DNaz, RNaz, NICKaz, peroksydaz, fosfataz alkalicznych, conserwantów, nie-acetylowana, stężenie 20 mg/mL w wodzie</t>
  </si>
  <si>
    <t>op = 6 x 5 ml</t>
  </si>
  <si>
    <t>odczynnik do izolacji w gradiencie gęstości komórek jednojądrzastych z krwi pełnej oraz szpiku; gotowy do użycia, sterylny roztwór o gęstości 1,077 g/ml, zawirajacy polisacharozę 57 g/l oraz sól sodową kwasu 3,5-diacetamido-2,4,6-trijodobenzoesowego (sodium diatrizoate) 90 g/l, zawartość endotoksyn ≤ 0,3EU/ml, pH 8,8 - 9,0</t>
  </si>
  <si>
    <t>op = 6 x 100 ml</t>
  </si>
  <si>
    <t>DNA genomowy ludzki do biologii molekularnej; roztwór genomowego DNA &gt; 50 kb o stężeniu 0,2 mg/ml w 10mM Tris-HCl, 1mM EDTA, pH8,0; izolowanego z krwi czlowieka; krew wykorzystana do izolacji tego DNA została przebadana na obecność przeciwciał przeciw HIV-1, HIV-2 oraz HCV z wynikiem negatywnym; DNA odpowiedni do analiz Southern blot, tworzenia bibliotek genomowych, amplifikacji długich fragmentów DNA - 23 kb, do oceny jakości i integralności DNA metodą qPCR</t>
  </si>
  <si>
    <t>op = 500 mikrol.</t>
  </si>
  <si>
    <t xml:space="preserve">cytrynian sodu; Sodium citrate tribasic dihydrate; pure, pharma grade </t>
  </si>
  <si>
    <t>op = 250 g</t>
  </si>
  <si>
    <t>wodortlenek baru; Barium hydroxide octahydrate for analisis</t>
  </si>
  <si>
    <t>op = 500 g</t>
  </si>
  <si>
    <t>odczynnik służący do płukania aparatu NextSeq, wykorzystywanego do sekwencjonowania nowej generacji - równoważny z TWEEN® 20 - 100ml</t>
  </si>
  <si>
    <t>op = 100ml</t>
  </si>
  <si>
    <t>odczynnik do izolacji w gradiencie gęstości komorek jednojądrzastych z krwi pełnej oraz szpiku; gotowy do użycia, sterylny roztwór o gęstości 1,077 g/ml, zawirajacy polisacharozę 57 g/l oraz sól sodową kwasu 3,5-diacetamido-2,4,6-trijodobenzoesowego (sodium diatrizoate) 90 g/l, zawartość endotoksyn ≤ 0,3EU/ml, pH 8,8 - 9,0</t>
  </si>
  <si>
    <t>odczynnik NaOH (wodorotlenek sodu) w roztworze wodnym o stężeniu 10M. Wymagana czystość do biologii molekularnej. Wolny od Dnaz, Rnaz, fostataz i proteaz. Objętośc minimum 100 ml.</t>
  </si>
  <si>
    <t>octan sodu (Sodium acetate buffer solution); pH 5,2±0,1 (25°C); do biologii molekularnej, 3M, non-sterile, 0,2µm filtered; stosowany do precypitacji DNA</t>
  </si>
  <si>
    <t>potasu Chlorek KCl czda pure PA 250g</t>
  </si>
  <si>
    <t>250g</t>
  </si>
  <si>
    <t>Entellan; związek służący do syntetycznego zamykania wybarwianych preparatów</t>
  </si>
  <si>
    <t>100 ml</t>
  </si>
  <si>
    <r>
      <rPr>
        <b/>
        <sz val="9"/>
        <color theme="1"/>
        <rFont val="Calibri"/>
        <family val="2"/>
        <charset val="238"/>
        <scheme val="minor"/>
      </rPr>
      <t>PAKIET NR 32</t>
    </r>
    <r>
      <rPr>
        <sz val="9"/>
        <color theme="1"/>
        <rFont val="Calibri"/>
        <family val="2"/>
        <charset val="238"/>
        <scheme val="minor"/>
      </rPr>
      <t xml:space="preserve"> -  odczynniki do diagnostyki genetycznej</t>
    </r>
  </si>
  <si>
    <t>Pipety serologiczne 2ml sterylne z podziałką, pakowane pojedynczo; całe opakowanie w postaci wygodnego w użyciu dyspensera; wymiary: 4,8x270mm. a' 500 PLUS 50 gumek; równoważne z HTL i/lub FALCON</t>
  </si>
  <si>
    <t>Smoczki do szklanych pipet Pasteura. Wykonane z naturalnego kauczuku. Przezroczyste. Pojemność bańki ssącej: 1,8 ml. Średnica otworu: 5 mm.</t>
  </si>
  <si>
    <t>rezerwuar o pojemności 30ml do samodzielnego złożenia, z denkiem V-kształtnym; pojemnik jednorazowego użytku; kompatybilny z pipetami 8- kanałowymi; odpowiednik CappOrigami nr kat CA40506</t>
  </si>
  <si>
    <t>10x5szt</t>
  </si>
  <si>
    <t>Gotowe do użycia podłoże do hodowli komórek płynu owodniowego i trofoblastu - dla celów diagnostyki przedurodzeniowej płodu. Skład podłoża pozwalający na zakończenie hodowli po 6-8 dniach. Podłoże dostarczane w stanie zamrożonym; zawiera surowicę, glutaminę i antybiotyki - jest gotowe do użycia po rozmrożeniu. Produkt równoważny z Bioamf-3 Complete Medium</t>
  </si>
  <si>
    <t>DAPI counterstain (~0,1 µg/ml); Barwnik DAPI do niespecyficznego barwienia chromatyny jądrowej lub chromosomowej. Wykorzystywany do barwienia jąder interfazowych lub płytek metafazowych dla kontrastu, w trakcie procedury FISH</t>
  </si>
  <si>
    <t>1 ml</t>
  </si>
  <si>
    <t>test do rapid FISH (diagnostyka aneuploidii chromosomów 13,18,21, X i Y); równoważny z testem AneuVysion</t>
  </si>
  <si>
    <t>sondy centromerowe do FISH, dla wszystkich chromosomów człowieka</t>
  </si>
  <si>
    <t>sondy telomerowe do FISH, dla wszystkich chromosomów człowieka</t>
  </si>
  <si>
    <t>na 5 testów</t>
  </si>
  <si>
    <t>sondy unikalne do FISH, dla powszechnych zespołów mikrodelecyjnych</t>
  </si>
  <si>
    <t>1 l</t>
  </si>
  <si>
    <r>
      <t xml:space="preserve">zestaw do jakościowego oznaczania </t>
    </r>
    <r>
      <rPr>
        <b/>
        <sz val="10"/>
        <color indexed="8"/>
        <rFont val="Calibri"/>
        <family val="2"/>
        <charset val="238"/>
      </rPr>
      <t>Neisseria gonorrhoeae</t>
    </r>
    <r>
      <rPr>
        <sz val="10"/>
        <color indexed="8"/>
        <rFont val="Calibri"/>
        <family val="2"/>
        <charset val="238"/>
      </rPr>
      <t xml:space="preserve">; zestaw do jakościowego oznaczania Neisseria gonorrhoeae (w tym mutanty porA, różnicowanie Neisseria gonorrhoeae porA i Neisseria gonorrhoeae w osobnych kanałach) metodą real-time PCR w wymazach z układu moczowo-płciowego, moczu oraz spermie; zawierający kontrolę amplifikacji oraz izolacji, system UDG oraz gotowy do użycia MasterMix; wymagana walidacja na aparat AriaMX (Agilent Technologies); wymagany certyfikat CE-IVD </t>
    </r>
  </si>
  <si>
    <r>
      <t xml:space="preserve">zestaw do jakościowego oznaczania </t>
    </r>
    <r>
      <rPr>
        <b/>
        <sz val="10"/>
        <color indexed="8"/>
        <rFont val="Calibri"/>
        <family val="2"/>
        <charset val="238"/>
      </rPr>
      <t>Chlamydia trachomatis</t>
    </r>
    <r>
      <rPr>
        <sz val="10"/>
        <color indexed="8"/>
        <rFont val="Calibri"/>
        <family val="2"/>
        <charset val="238"/>
      </rPr>
      <t xml:space="preserve">; zestaw do jakościowego oznaczania Chlamydia trachomatis (także tzw. wariant szwedzki) metodą real-time PCR w wymazach z układu moczowo-płciowego, moczu oraz spermie; zawierający kontrolę amplifikacji oraz izolacji, system UDG oraz gotowy do użycia MasterMix; wymagana walidacja na aparat AriaMX (Agilent Technologies); wymagany certyfikat CE-IVD </t>
    </r>
  </si>
  <si>
    <r>
      <t xml:space="preserve">zestaw do jakościowej i ilościowej diagnostyki zakażeń </t>
    </r>
    <r>
      <rPr>
        <b/>
        <sz val="10"/>
        <color indexed="8"/>
        <rFont val="Calibri"/>
        <family val="2"/>
        <charset val="238"/>
      </rPr>
      <t>Toxoplasma gondii;</t>
    </r>
    <r>
      <rPr>
        <sz val="10"/>
        <color indexed="8"/>
        <rFont val="Calibri"/>
        <family val="2"/>
        <charset val="238"/>
      </rPr>
      <t xml:space="preserve"> zestaw do jakościowego i ilościowego oznaczania DNA Toxoplasma gondii - metodą Real-time PCR w krwi obwodowej, leukocytach, biopsji, płynie mózgowo-rdzeniowym oraz płynie owodniowym; kit zawiera kontrolę izolacji i inhibicji; wymagany certyfikat CE-IVD </t>
    </r>
  </si>
  <si>
    <r>
      <t xml:space="preserve">zestaw do jakościowej diagnostyki zakażeń </t>
    </r>
    <r>
      <rPr>
        <b/>
        <sz val="10"/>
        <color indexed="8"/>
        <rFont val="Calibri"/>
        <family val="2"/>
        <charset val="238"/>
      </rPr>
      <t>Chlamydia trachomatis, Mycoplasma genitalium, Ureaplasma</t>
    </r>
    <r>
      <rPr>
        <sz val="10"/>
        <color indexed="8"/>
        <rFont val="Calibri"/>
        <family val="2"/>
        <charset val="238"/>
      </rPr>
      <t xml:space="preserve"> - metodą Real-time PCR; jednodołkowy multiplex różnicujący do oznaczania DNA Chlamydia trachomatis, Mycoplasma genitalium, Ureaplasma - metodą Real-Time PCR w wymazach oraz w moczu; zawiera kontrolę izolacji i inhibicji; wymagany certyfikat CE-IVD </t>
    </r>
  </si>
  <si>
    <t>na 110 oznaczeń</t>
  </si>
  <si>
    <r>
      <t xml:space="preserve">zestaw do jakościowej diagnostyki zakażeń </t>
    </r>
    <r>
      <rPr>
        <b/>
        <sz val="10"/>
        <color indexed="8"/>
        <rFont val="Calibri"/>
        <family val="2"/>
        <charset val="238"/>
      </rPr>
      <t>Chlamydia trachomatis, Mycoplasma genitalium, Neisseria Gonorrhoeae</t>
    </r>
    <r>
      <rPr>
        <sz val="10"/>
        <color indexed="8"/>
        <rFont val="Calibri"/>
        <family val="2"/>
        <charset val="238"/>
      </rPr>
      <t xml:space="preserve"> - metodą Real-time PCR; jednodołkowy multiplex różnicujący do oznaczania DNA  Chlamydia trachomatis, Mycoplasma genitalium, Neisseria Gonorrhoeae - metodą Real-Time PCR w wymazach oraz w moczu; zawiera kontrolę izolacji i inhibicji; wymagany certyfikat CE-IVD </t>
    </r>
  </si>
  <si>
    <r>
      <t xml:space="preserve">zestaw do identyfikacji </t>
    </r>
    <r>
      <rPr>
        <b/>
        <sz val="10"/>
        <color indexed="8"/>
        <rFont val="Calibri"/>
        <family val="2"/>
        <charset val="238"/>
      </rPr>
      <t>2 genotypów wirusa HPV</t>
    </r>
    <r>
      <rPr>
        <sz val="10"/>
        <color indexed="8"/>
        <rFont val="Calibri"/>
        <family val="2"/>
        <charset val="238"/>
      </rPr>
      <t xml:space="preserve"> (genotypy wysokiego ryzyka) metodą Real-time PCR wraz z zestawem do wyizolowania DNA i medium transportowym; zestaw do badania ilościowego oraz  genotypowania Human Papilloma Virus (HPV) (16, 18) metodą Real-time PCR w wymazach z układu moczowo-płciowego oraz biopsji, kompatybilny z urządzeniem iQ5 firmy BioRad oraz kit do wyizolowania DNA i medium transportowe na 100 sztuk. W skład zestawu wchodzą: </t>
    </r>
  </si>
  <si>
    <t>na 100 oznaczeń</t>
  </si>
  <si>
    <r>
      <rPr>
        <sz val="10"/>
        <color indexed="8"/>
        <rFont val="Calibri"/>
        <family val="2"/>
        <charset val="238"/>
      </rPr>
      <t xml:space="preserve">zestaw do ilościowego oznaczania kopii DNA </t>
    </r>
    <r>
      <rPr>
        <b/>
        <sz val="10"/>
        <color indexed="8"/>
        <rFont val="Calibri"/>
        <family val="2"/>
        <charset val="238"/>
      </rPr>
      <t>wirusa   BK/JCV</t>
    </r>
    <r>
      <rPr>
        <sz val="10"/>
        <color indexed="8"/>
        <rFont val="Calibri"/>
        <family val="2"/>
        <charset val="238"/>
      </rPr>
      <t>; zestaw do ilościowego oznaczania wirusa BK/JCV metodą Real-time PCR w odrębnych kanałach w moczu, krwi obwodowej oraz płynie mózgowo-rdzeniowym, zawierający 4 kalibratory w różnych stężeniach, kontrolę amplifikacji oraz izolacji, system UDG; kompatybilny z aparatem AriaMX (Agilent Technologies); wymagany certyfikat CE-IVD</t>
    </r>
  </si>
  <si>
    <r>
      <t xml:space="preserve">zestaw do ilościowego oznaczania kopii RNA </t>
    </r>
    <r>
      <rPr>
        <b/>
        <sz val="10"/>
        <color indexed="8"/>
        <rFont val="Calibri"/>
        <family val="2"/>
        <charset val="238"/>
      </rPr>
      <t>wirusa HIV</t>
    </r>
    <r>
      <rPr>
        <sz val="10"/>
        <color indexed="8"/>
        <rFont val="Calibri"/>
        <family val="2"/>
        <charset val="238"/>
      </rPr>
      <t>; zestaw do i ilościowego oznaczania wirusa HIV metodą Real-time PCR w moczu, krwi obwodowej oraz płynie mózgowo-rdzeniowym, zawierający 4 kalibratory w różnych stężeniach, kontrolę amplifikacji oraz izolacji, system UDG; kompatybilny z aparatem AriaMX (Agilent Technologies); wymagany certyfikat CE-IVD</t>
    </r>
  </si>
  <si>
    <r>
      <t xml:space="preserve">zestaw do jakościowej i ilościowej diagnostyki wirusów: </t>
    </r>
    <r>
      <rPr>
        <b/>
        <sz val="10"/>
        <color indexed="8"/>
        <rFont val="Calibri"/>
        <family val="2"/>
        <charset val="238"/>
      </rPr>
      <t>Cytomegalovirus (CMV), Human Herpes Virus 6 (HHV-6), wirus Epsteina-Barr (EBV);</t>
    </r>
    <r>
      <rPr>
        <sz val="10"/>
        <color indexed="8"/>
        <rFont val="Calibri"/>
        <family val="2"/>
        <charset val="238"/>
      </rPr>
      <t xml:space="preserve"> jednodołkowy multiplex różnicujący do jakościowego i ilościowego oznaczania wirusów metodą Real-Time PCR w m.in. krwi oraz płynie mózgowo-rdzeniowym, zawierający 2 kalibratory w różnych stężeniach, kontrolę amplifikacji oraz procesu izolowania DNA; wymagany certyfikat CE-IVD</t>
    </r>
  </si>
  <si>
    <r>
      <t xml:space="preserve">zestaw do jakościowej diagnostyki </t>
    </r>
    <r>
      <rPr>
        <b/>
        <sz val="10"/>
        <color indexed="8"/>
        <rFont val="Calibri"/>
        <family val="2"/>
        <charset val="238"/>
      </rPr>
      <t xml:space="preserve">zakażeń układu oddechowego - 21 patogenów: influenza A, influenza A (H1N1)swl, influenza B, rhinovirus,coronaviruses NL63, 229E, OC43, HKU1, parainfluenza viruses 1, 2, 3, 4, Human metapneumovirus A/B,bocavirus, respiratory syncytial viruses A/B, adenovirus, enterovirus, parechovirus,  Mycoplasma pneumoniae - </t>
    </r>
    <r>
      <rPr>
        <sz val="10"/>
        <color indexed="8"/>
        <rFont val="Calibri"/>
        <family val="2"/>
        <charset val="238"/>
      </rPr>
      <t>metodą Real-time PCR; 5-dołkowy multiplex różnicujący do jakościowego oznaczania patogenów metodą Real-Time PCR w materiale izolowanym z wymazów z układu oddechowego, plwociny, popłuczyn oskrzelowo-pęcherzykowych BAL; kit zawiera również kontrolę negatywną oraz kontrolę wewnętrzną reakcji; wymagany certyfikat CE-IVD</t>
    </r>
  </si>
  <si>
    <t>na 64 oznaczenia</t>
  </si>
  <si>
    <r>
      <t xml:space="preserve">zestaw do jakościowej diagnostyki mutacji </t>
    </r>
    <r>
      <rPr>
        <b/>
        <sz val="10"/>
        <color indexed="8"/>
        <rFont val="Calibri"/>
        <family val="2"/>
        <charset val="238"/>
      </rPr>
      <t>czynnika krzepnięcia II (protrombina)</t>
    </r>
    <r>
      <rPr>
        <sz val="10"/>
        <color indexed="8"/>
        <rFont val="Calibri"/>
        <family val="2"/>
        <charset val="238"/>
      </rPr>
      <t>; zestaw do diagnostyki mutacji genu protrombiny (G20210A) metodą Real-time PCR ("hot-start") w DNA genomowym izolowanym z krwi pacjenta; zawierający kontrolę: pozytywną dla mutacji G20210A, pozytywną dla WT oraz pozytywną dla układu heterozygotycznego, a także gotowy do użycia MasterMix (4x450ul);  wymagany certyfikat CE-IVD</t>
    </r>
  </si>
  <si>
    <r>
      <t xml:space="preserve">zestaw do jakościowej diagnostyki mutacji </t>
    </r>
    <r>
      <rPr>
        <b/>
        <sz val="10"/>
        <color indexed="8"/>
        <rFont val="Calibri"/>
        <family val="2"/>
        <charset val="238"/>
      </rPr>
      <t>czynnika krzepnięcia V (mutacja Leiden)</t>
    </r>
    <r>
      <rPr>
        <sz val="10"/>
        <color indexed="8"/>
        <rFont val="Calibri"/>
        <family val="2"/>
        <charset val="238"/>
      </rPr>
      <t>; zestaw do diagnostyki mutacji genu czynnika V (G1691A) metodą Real-time PCR ("hot-start") w DNA genomowym izolowanym z krwi pacjenta; zawierający kontrolę: pozytywną dla mutacji Leiden, pozytywną dla WT oraz pozytywną dla układu heterozygotycznego, a także gotowy do użycia MasterMix (4x450ul);  wymagany certyfikat CE-IVD</t>
    </r>
  </si>
  <si>
    <r>
      <t xml:space="preserve">zestaw do jakościowej diagnostyki mutacji </t>
    </r>
    <r>
      <rPr>
        <b/>
        <sz val="10"/>
        <color indexed="8"/>
        <rFont val="Calibri"/>
        <family val="2"/>
        <charset val="238"/>
      </rPr>
      <t>w genie MTHFR</t>
    </r>
    <r>
      <rPr>
        <sz val="10"/>
        <color indexed="8"/>
        <rFont val="Calibri"/>
        <family val="2"/>
        <charset val="238"/>
      </rPr>
      <t>; zestaw do diagnostyki mutacji genu czynnika V (C677T) metodą Real-time PCR ("hot-start") w DNA genomowym izolowanym z krwi pacjenta; zawierający kontrolę: pozytywną dla mutacji C677T, pozytywną dla WT oraz pozytywną dla układu heterozygotycznego, a także gotowy do użycia MasterMix (4x450ul);  wymagany certyfikat CE-IVD</t>
    </r>
  </si>
  <si>
    <r>
      <t xml:space="preserve">zestaw do jakościowej diagnostyki mutacji </t>
    </r>
    <r>
      <rPr>
        <b/>
        <sz val="10"/>
        <color indexed="8"/>
        <rFont val="Calibri"/>
        <family val="2"/>
        <charset val="238"/>
      </rPr>
      <t>w genie MTHFR</t>
    </r>
    <r>
      <rPr>
        <sz val="10"/>
        <color indexed="8"/>
        <rFont val="Calibri"/>
        <family val="2"/>
        <charset val="238"/>
      </rPr>
      <t>; zestaw do diagnostyki mutacji genu czynnika V (A1298C) metodą Real-time PCR ("hot-start") w DNA genomowym izolowanym z krwi pacjenta; zawierający kontrolę: pozytywną dla mutacji A1298C, pozytywną dla WT oraz pozytywną dla układu heterozygotycznego, a także gotowy do użycia MasterMix (2x450ul);  wymagany certyfikat CE-IVD</t>
    </r>
  </si>
  <si>
    <r>
      <t xml:space="preserve">zestaw do jakościowej diagnostyki polimorfizmu </t>
    </r>
    <r>
      <rPr>
        <b/>
        <sz val="10"/>
        <color indexed="8"/>
        <rFont val="Calibri"/>
        <family val="2"/>
        <charset val="238"/>
      </rPr>
      <t>w promotorze genu PAI-1</t>
    </r>
    <r>
      <rPr>
        <sz val="10"/>
        <color indexed="8"/>
        <rFont val="Calibri"/>
        <family val="2"/>
        <charset val="238"/>
      </rPr>
      <t>; zestaw do diagnostykipolimorfizmu w promotorze genu PAI-1 (-675 4G/5G) metodą Real-time PCR ("hot-start") w DNA genomowym izolowanym z krwi pacjenta; zawierający kontrolę: pozytywną dla układu 4G/4G, pozytywną dla układu 5G/5G oraz pozytywną dla układu heterozygotycznego 4G/5G, a także gotowy do użycia MasterMix (4x450ul);  wymagany certyfikat CE-IVD</t>
    </r>
  </si>
  <si>
    <r>
      <t xml:space="preserve">zestaw </t>
    </r>
    <r>
      <rPr>
        <b/>
        <sz val="10"/>
        <color indexed="8"/>
        <rFont val="Calibri"/>
        <family val="2"/>
        <charset val="238"/>
      </rPr>
      <t>do izolacji wirusowego RNA</t>
    </r>
    <r>
      <rPr>
        <sz val="10"/>
        <color indexed="8"/>
        <rFont val="Calibri"/>
        <family val="2"/>
        <charset val="238"/>
      </rPr>
      <t xml:space="preserve"> metodą kolumienkową; zawiera 50 osobno pakowanych kolumienek do izolacji wirusowego RNA; kompatybilny z kitami GeneProof; wymagany certyfikat CE-IVD</t>
    </r>
  </si>
  <si>
    <t>na 50 izolacji</t>
  </si>
  <si>
    <t>materiały kontrolne</t>
  </si>
  <si>
    <t>materiały eksploatacyjne</t>
  </si>
  <si>
    <t>dzierżawa systemu KRYPTOR</t>
  </si>
  <si>
    <t>szt/m-c</t>
  </si>
  <si>
    <t>*</t>
  </si>
  <si>
    <t xml:space="preserve">W ramach obowiązywania umowy Dostawca zobowiązany jest do dokonania raz w roku, w terminie uprzednio uzgodnionym z Zamawiającym, autoryzowanego przeglądu serwisowego aparatów i urządzeń w zakresie wymaganym przez producenta wraz z dostarczeniem części. Po zakończeniu przeglądu wystawiony zostanie stosowny dokument (świadectwo) podpisany przez Wykonawcę zawierający zapis, że przeglądu dokonano zgodnie z zaleceniami Producenta oraz, że aparat jest sprawny i dopuszczony do użytkowania. Niniejszy zapis winien zostać również zamieszczony w paszporcie technicznym urządzenia. Dokumenty powinny być opatrzone datą, pieczęcią i podpisem osoby dokonującej przegląd. </t>
  </si>
  <si>
    <r>
      <t>zestaw do jakościowej i ilościowej analizy RNA o małej wielkości</t>
    </r>
    <r>
      <rPr>
        <sz val="10"/>
        <color indexed="8"/>
        <rFont val="Calibri"/>
        <family val="2"/>
        <charset val="238"/>
      </rPr>
      <t xml:space="preserve"> zawierający bufor reakcyjny, marker, taśmy, stripy, nakrętki oraz końcowki; produkt równoważny z High Sensivity RNA Screen Tape, Sample Buffer, Ladder; kompatybilny z Agilent 4200 TapeStation system </t>
    </r>
    <r>
      <rPr>
        <b/>
        <sz val="10"/>
        <color indexed="8"/>
        <rFont val="Calibri"/>
        <family val="2"/>
        <charset val="238"/>
      </rPr>
      <t/>
    </r>
  </si>
  <si>
    <t>zestaw na 112 oznaczeń</t>
  </si>
  <si>
    <r>
      <t>zestaw do jakościowej i ilościowej analizy RNA</t>
    </r>
    <r>
      <rPr>
        <sz val="10"/>
        <color indexed="8"/>
        <rFont val="Calibri"/>
        <family val="2"/>
        <charset val="238"/>
      </rPr>
      <t xml:space="preserve"> zawierający bufor reakcyjny, marker, taśmy, stripy, nakrętki oraz końcowki; produkt równoważny z RNA Screen Tape, Sample Buffer, Ladder; kompatybilny z Agilent 4200 TapeStation system </t>
    </r>
    <r>
      <rPr>
        <b/>
        <sz val="10"/>
        <color indexed="8"/>
        <rFont val="Calibri"/>
        <family val="2"/>
        <charset val="238"/>
      </rPr>
      <t/>
    </r>
  </si>
  <si>
    <r>
      <t>5 slajdów nakrywkowych do płytek o formacie 8x</t>
    </r>
    <r>
      <rPr>
        <sz val="10"/>
        <color indexed="8"/>
        <rFont val="Calibri"/>
        <family val="2"/>
        <charset val="238"/>
      </rPr>
      <t xml:space="preserve">; zestaw 5 slajdów nakrywkowych z uszczelkami niezbędnymi do hybrydyzacji macierzy w formacie 8x60 </t>
    </r>
    <r>
      <rPr>
        <b/>
        <sz val="10"/>
        <color indexed="8"/>
        <rFont val="Calibri"/>
        <family val="2"/>
        <charset val="238"/>
      </rPr>
      <t/>
    </r>
  </si>
  <si>
    <t>op = 5 szt</t>
  </si>
  <si>
    <t>5 slajdów nakrywkowych do płytek o formacie 8x; zestaw 5 slajdów nakrywkowych z uszczelkami niezbędnymi do hybrydyzacji macierzy w formacie 4x180</t>
  </si>
  <si>
    <t>5 slajdów nakrywkowych do płytek o formacie 8x; zestaw 5 slajdów nakrywkowych z uszczelkami niezbędnymi do hybrydyzacji macierzy w formacie 2x400</t>
  </si>
  <si>
    <t>Sondy unikalne oligonukleotydowe, do techniki FISH typu CUSTOM; znakowane fluorochromem</t>
  </si>
  <si>
    <t>Macierze oligonukleotydowe typu CUSTOM w formacie 4x180, służące do badania genomu człowieka (aCGH); Zamawiający sam projektuje sekwencje sond na macierz</t>
  </si>
  <si>
    <t>zestaw = 1 płytka</t>
  </si>
  <si>
    <t>Macierze oligonukleotydowe typu CUSTOM w formacie 2x400, służące do badania genomu człowieka (aCGH); Zamawiający sam projektuje sekwencje sond na macierz</t>
  </si>
  <si>
    <t>Macierze oligonukleotydowe HR 1x1M CGH/CGH+SNP</t>
  </si>
  <si>
    <t>5 slajdów nakrywkowych z uszczelkami niezbędnymi do hybrydyzacji macierzy w formacie 1x1M</t>
  </si>
  <si>
    <t>op = 5 slajdów</t>
  </si>
  <si>
    <t>macierz HR 4x180 CGH/CGH+SNP (SurePrint G3 lub GenetiSure Pre-Screen)</t>
  </si>
  <si>
    <t>op = 1 szt</t>
  </si>
  <si>
    <t>macierz HR 2x400 (GenetiSure Postnatal Research CGH+SNP Microarray, 2 x 400K lub SurePrint G3 lub GenetiSure Cancer Research CGH+SNP Microarray, 2 x 400)</t>
  </si>
  <si>
    <t>zestaw 5 macierzy HR 4x180 CGH/CGH+SNP (SurePrint G3 lub GenetiSure Pre-Sreen)</t>
  </si>
  <si>
    <t>1 op = 5 szt</t>
  </si>
  <si>
    <t>zestaw 5 macierzy HR 2x400 (GenetiSure Postnatal Research CGH+SNP Microarray, 2x400K lub SurePrint G3 lub GenetiSure Cancer Research CGH+SNP Microarray, 2x400K)</t>
  </si>
  <si>
    <t>zestaw 3 macierzy HR 4x180 CGH/CGH+SNP (SurePrint G3 lub GenetiSure Pre-Sreen)</t>
  </si>
  <si>
    <t>1 op = 3 szt</t>
  </si>
  <si>
    <t>zestaw 3 macierzy HR 2x400 (GenetiSure Postnatal Research CGH+SNP Microarray, 2x400K lub SurePrint G3 lub GenetiSure Cancer Research CGH+SNP Microarray, 2x400)</t>
  </si>
  <si>
    <t>zestaw 120-merowych sond zaprojektowanych przez użytkownika, połączonych z biotyną służących do hybrydyzacji z DNA w celu ukierunkowania sekwencjonowania następnej generacji; zestaw umożliwia wykonanie 16 hybrydyzacji i uzyskanie biblioteki o rozmiarze od 1kb do 0,5Mb; uzyskane biblioteki są kompatybilne z sekwencjonowaniem przez syntezę</t>
  </si>
  <si>
    <t>1kb do o,5Mb</t>
  </si>
  <si>
    <t>zestaw 120-merowych sond zaprojektowanych przez użytkownika, połączonych z biotyną służących do hybrydyzacji z DNA w celu ukierunkowania sekwencjonowania następnej generacji; zestaw umożliwia wykonanie 16 hybrydyzacji i uzyskanie biblioteki o rozmiarze od 0,5Mb do 2,9Mb; uzyskane biblioteki są kompatybilne z sekwencjonowaniem przez syntezę</t>
  </si>
  <si>
    <t>0,5Mb do 2,9Mb</t>
  </si>
  <si>
    <t>zestaw 120-merowych sond zaprojektowanych przez użytkownika, połączonych z biotyną służących do hybrydyzacji z DNA w celu ukierunkowania sekwencjonowania następnej generacji; zestaw umożliwia wykonanie 16 hybrydyzacji i uzyskanie biblioteki o rozmiarze od 3Mb do 5,9Mb; uzyskane biblioteki są kompatybilne z sekwencjonowaniem przez syntezę</t>
  </si>
  <si>
    <t>3Mb do 5,9Mb</t>
  </si>
  <si>
    <t>zestaw 120-merowych sond zaprojektowanych przez użytkownika, połączonych z biotyną służących do hybrydyzacji z DNA w celu ukierunkowania sekwencjonowania następnej generacji; zestaw umożliwia wykonanie 16 hybrydyzacji i uzyskanie biblioteki o rozmiarze od 6Mb do 12Mb; uzyskane biblioteki są kompatybilne z sekwencjonowaniem przez syntezę</t>
  </si>
  <si>
    <t>6Mb do 12Mb</t>
  </si>
  <si>
    <t>zestaw 120-merowych sond zaprojektowanych przez użytkownika, połączonych z biotyną służących do hybrydyzacji z DNA w celu ukierunkowania sekwencjonowania następnej generacji; zestaw umożliwia wykonanie 16 hybrydyzacji i uzyskanie biblioteki o rozmiarze od 12Mb do 24Mb; uzyskane biblioteki są kompatybilne z sekwencjonowaniem przez syntezę</t>
  </si>
  <si>
    <t>12Mb do 24Mb</t>
  </si>
  <si>
    <t>zestaw 120-merowych sond zaprojektowanych przez użytkownika, połączonych z biotyną służących do hybrydyzacji z DNA w celu ukierunkowania sekwencjonowania następnej generacji; zestaw umożliwia wykonanie 96 hybrydyzacji i uzyskanie biblioteki o rozmiarze od 1kb do 0,5Mb; uzyskane biblioteki są kompatybilne z sekwencjonowaniem przez syntezę</t>
  </si>
  <si>
    <t>1kb do 0,5Mb</t>
  </si>
  <si>
    <t>zestaw 120-merowych sond zaprojektowanych przez użytkownika, połączonych z biotyną służących do hybrydyzacji z DNA w celu ukierunkowania sekwencjonowania następnej generacji; zestaw umożliwia wykonanie 96 hybrydyzacji i uzyskanie biblioteki o rozmiarze od 0,5Mb do 2,9Mb; uzyskane biblioteki są kompatybilne z sekwencjonowaniem przez syntezę</t>
  </si>
  <si>
    <t>zestaw 120-merowych sond zaprojektowanych przez użytkownika, połączonych z biotyną służących do hybrydyzacji z DNA w celu ukierunkowania sekwencjonowania następnej generacji; zestaw umożliwia wykonanie 96 hybrydyzacji i uzyskanie biblioteki o rozmiarze od 3Mb do 5,9Mb; uzyskane biblioteki są kompatybilne z sekwencjonowaniem przez syntezę</t>
  </si>
  <si>
    <t>zestaw</t>
  </si>
  <si>
    <t>zestaw 120-merowych sond zaprojektowanych przez użytkownika, połączonych z biotyną służących do hybrydyzacji z DNA w celu ukierunkowania sekwencjonowania następnej generacji; zestaw umożliwia wykonanie 16 hybrydyzacji i uzyskanie biblioteki o rozmiarze od 1kb do 0,5Mb; uzyskane biblioteki są kompatybilne z sekwencjonowaniem przez syntezę; sondy zostały zaprojektowane bu pokryć cały egzom i regiony UTR</t>
  </si>
  <si>
    <t>zestaw 120-merowych sond zaprojektowanych przez producenta, połączonych z biotyną służących do hybrydyzacji z DNA w celu ukierunkowania sekwencjonowania następnej generacji; zestaw umożliwia wykonanie 16 hybrydyzacji; uzyskanie biblioteki  biblioteki są kompatybilne z sekwencjonowaniem przez syntezę; sondy zostały zaprojektowane by pokryć sekwencje istotne klinicznie</t>
  </si>
  <si>
    <t>zestaw 120-merowych sond zaprojektowanych przez producenta, połączonych z biotyną służących do hybrydyzacji z DNA w celu ukierunkowania sekwencjonowania następnej generacji; zestaw umożliwia wykonanie 96 hybrydyzacji; uzyskanie biblioteki  biblioteki są kompatybilne z sekwencjonowaniem przez syntezę; sondy zostały zaprojektowane by pokryć sekwencje istotne klinicznie</t>
  </si>
  <si>
    <t>zestaw odczynników potrzebnych do przygotowania 96 wzbogaconych bibliotek do NGS; zestaw kompatybilny z technologią SureSelect; wymagana ilość materiału startowego to 50ng; zestaw fragmentuje gDNAza pomocą stabilnej transpozazy; zestaw umożliwia przeprowadzenie hybrydyzacji w 2 godziny; zestaw może być wykorzystany przy użyciu automatycznej stacji pipetującej Bravo; uzyskane biblioteki sa kompatybilne z sekwencjonowaniem przez syntezę</t>
  </si>
  <si>
    <t>Master Mix do qPCR-10 pak; do RealTime PCR na 4000 reakcji (10 x 400 reakcji); objętość reakcji 20 µL; zawiera 2x stężoną mieszaninę reakcyjną zawierającą bufor do do QPCR, MgCl2 o stężeniu końcowym 5,5mM, zoptymalizowana do pracy z sondami fluorescencyjnymi, nukleotydy GUAC; możliwość przechowywania rozpuszczonej mieszaniny w 4°C przez 3 miesiące lub długoterminowe przechowywanie w - 20°C; termin ważności minimum 6 miesięcy</t>
  </si>
  <si>
    <t>op = 10 x 2 fiolki</t>
  </si>
  <si>
    <t>zestaw do jakościowej i ilościowej analizy genomowego DNA zawierający bufor reakcyjny, marker, taśmy; produkt równoważny z Genomic DNA Reagents oraz Genomic DNA Screen Tape; kompatybilny z Agilent 2200 TapeStation system</t>
  </si>
  <si>
    <t>zestaw do jakościowej i ilościowej analizy DNA zawierający bufor reakcyjny, marker, taśmy, stripy, nakrętki oraz końcówki; produkt równoważny z D1000 Reagents oraz D1000 Screen Tape; kompatybilny z Agilent 2200 TapeStation system</t>
  </si>
  <si>
    <t>zestaw do jakościowej i ilościowej analizy genomowego DNA o małej wielkości zawierający bufor reakcyjny, marker, taśmy, stripy, nakrętki oraz końcowki; produkt równoważny z High Sensivity D 1000 Reagents oraz  High Sensivity D 1000 Screen Tape; kompatybilny z Agilent 2200 TapeStation system</t>
  </si>
  <si>
    <t>zestaw do jakościowej i ilościowej analizy RNA o małej wielkości zawierający bufor reakcyjny, marker, taśmy, stripy, nakrętki oraz końcowki; produkt równoważny z High Sensivity RNA Screen Tape, Sample Buffer, Ladder; kompatybilny z Agilent 2200 TapeStation system</t>
  </si>
  <si>
    <t>zestaw do jakościowej i ilościowej analizy RNA zawierający bufor reakcyjny, marker, taśmy, stripy, nakrętki oraz końcowki; produkt równoważny z RNA Screen Tape, Sample Buffer, Ladder; kompatybilny z Agilent 2200 TapeStation system</t>
  </si>
  <si>
    <t>Stripy do jednostki Agilent 2200 Tape Station system</t>
  </si>
  <si>
    <t>zestaw(120)</t>
  </si>
  <si>
    <t>Nakrętki do stripów dedykowanych do Agilent 2200 Tape Station system</t>
  </si>
  <si>
    <t>Zestaw do enzymatycznej fragmentacji DNA podczas manualnego przygotowywania bibliotek NGS, tożsamy z SSEL Enzymatic Frag Kit</t>
  </si>
  <si>
    <t>na 96 reakcji</t>
  </si>
  <si>
    <t>Akonityna</t>
  </si>
  <si>
    <t>opakowanie (250mg)</t>
  </si>
  <si>
    <t>Amiodaron</t>
  </si>
  <si>
    <t>opakowanie (1 g)</t>
  </si>
  <si>
    <t>Amitryptylina (Saroten)</t>
  </si>
  <si>
    <t>Amlodypina</t>
  </si>
  <si>
    <t>Arypiprazol (Abilify)</t>
  </si>
  <si>
    <t>Atropina</t>
  </si>
  <si>
    <t>Baclofen</t>
  </si>
  <si>
    <t>Betaksolol</t>
  </si>
  <si>
    <t>opakowanie (10mg)</t>
  </si>
  <si>
    <t>Bisoprolol (Bisocard)</t>
  </si>
  <si>
    <t>opakowanie (100 mg)</t>
  </si>
  <si>
    <t>Chlorpropamid</t>
  </si>
  <si>
    <t>Chlorprothixen</t>
  </si>
  <si>
    <t>Citalopram (Cital)</t>
  </si>
  <si>
    <t>Dekstrometorfan (Acodin)</t>
  </si>
  <si>
    <t>opakowanie (100mg)</t>
  </si>
  <si>
    <t>Difenhydramina (Benadryl)</t>
  </si>
  <si>
    <t>Diltiazem</t>
  </si>
  <si>
    <t xml:space="preserve">Dimenhydrynat (Aviomarin) </t>
  </si>
  <si>
    <t>opakowanie (250 mg)</t>
  </si>
  <si>
    <t>Doxepin (Sinequan)</t>
  </si>
  <si>
    <t>Drotaweryna (No-Spa )</t>
  </si>
  <si>
    <t>Efedryna</t>
  </si>
  <si>
    <t>Fenacetyna</t>
  </si>
  <si>
    <t>Fenytoina</t>
  </si>
  <si>
    <t>Fluanxol (Flupentiksol)</t>
  </si>
  <si>
    <t>Fluoxetyna (Bioxetin, Prozac )</t>
  </si>
  <si>
    <t>opakowanie (500mg)</t>
  </si>
  <si>
    <t>Gliklazyd (Diaprel )</t>
  </si>
  <si>
    <t>opakowanie (5 g)</t>
  </si>
  <si>
    <t>Glimepiryd (Amaryl )</t>
  </si>
  <si>
    <t>Haloperidol</t>
  </si>
  <si>
    <t>Hydroxyzyna (Atarax )</t>
  </si>
  <si>
    <t>Ibuprofen</t>
  </si>
  <si>
    <t>opakowanie (2,5 g)</t>
  </si>
  <si>
    <t>Imipramina</t>
  </si>
  <si>
    <t>Losartan</t>
  </si>
  <si>
    <t>opakowanie (25mg)</t>
  </si>
  <si>
    <t>Karbamazepina (Amizepin, Tegretol)</t>
  </si>
  <si>
    <t>Ketamina</t>
  </si>
  <si>
    <t>opakowanie (50mg)</t>
  </si>
  <si>
    <t>Ketoprofen (Ketonal )</t>
  </si>
  <si>
    <t>Kloksacylina (Syntarpen )</t>
  </si>
  <si>
    <t>Klometiazol (Heminevrin )</t>
  </si>
  <si>
    <t>Klomipramina (Anafranil )</t>
  </si>
  <si>
    <t>Klonidyna</t>
  </si>
  <si>
    <t>Klozapina (Leponex )</t>
  </si>
  <si>
    <t>Kodeina</t>
  </si>
  <si>
    <t>Kofeina</t>
  </si>
  <si>
    <t xml:space="preserve">Kwas mefenamowy -Mefacit </t>
  </si>
  <si>
    <t>Lamotrygina</t>
  </si>
  <si>
    <t>Meprobamat</t>
  </si>
  <si>
    <t>Metamizol (Pyralgina )</t>
  </si>
  <si>
    <t>Metaqualon</t>
  </si>
  <si>
    <t>Metoklopramid</t>
  </si>
  <si>
    <t>Metoprolol (Betaloc, Metocard )</t>
  </si>
  <si>
    <t>Mianseryna (Lerivon )</t>
  </si>
  <si>
    <t>Mirtazapina</t>
  </si>
  <si>
    <t>Naproxen</t>
  </si>
  <si>
    <t>Nebiwolol</t>
  </si>
  <si>
    <t>Nifedypina (Cordafen )</t>
  </si>
  <si>
    <t>Nikotyna</t>
  </si>
  <si>
    <t>opakowanie (100ml)</t>
  </si>
  <si>
    <t>Olanzapina (Zyprexa )</t>
  </si>
  <si>
    <t>Opipramol (Pramolan, Insidon )</t>
  </si>
  <si>
    <t>Oxcarbazepina</t>
  </si>
  <si>
    <t>Papaweryna</t>
  </si>
  <si>
    <t>Paracetamol (acetaminofen)</t>
  </si>
  <si>
    <t>Paroxetyna</t>
  </si>
  <si>
    <t>Petydyna (Dolargan, Dolantyna )</t>
  </si>
  <si>
    <t>Pridinol</t>
  </si>
  <si>
    <t>Propafenon (Rytmonorm )</t>
  </si>
  <si>
    <t>opakowanie (25 mg)</t>
  </si>
  <si>
    <t>Propranolol</t>
  </si>
  <si>
    <t>Quetiapina</t>
  </si>
  <si>
    <t>Rezerpina</t>
  </si>
  <si>
    <t>Rysperydon (Ryspolept )</t>
  </si>
  <si>
    <t>Sertralina (Zoloft )</t>
  </si>
  <si>
    <t>Skopolamina</t>
  </si>
  <si>
    <t>Sulpiryd</t>
  </si>
  <si>
    <t>Teobromina</t>
  </si>
  <si>
    <t>Teofilina</t>
  </si>
  <si>
    <t>Tiagabina (Gabitril )</t>
  </si>
  <si>
    <t>Tianeptyna (Coaxil )</t>
  </si>
  <si>
    <t>Todralazyna (Binazin )</t>
  </si>
  <si>
    <t>Tolbutamid (Diabetol )</t>
  </si>
  <si>
    <t>Tramadol (Tramal )</t>
  </si>
  <si>
    <t>Trazodon (Tritico)</t>
  </si>
  <si>
    <t>Tryheksyfenidyl (Parkopan)</t>
  </si>
  <si>
    <t>Wenlafaxyna (Efectin )</t>
  </si>
  <si>
    <t>Werapamil (Isoptin )</t>
  </si>
  <si>
    <t>Zolpidem (Stilnox )</t>
  </si>
  <si>
    <t>Zopiklon (Imovane )</t>
  </si>
  <si>
    <t>Testy kasetowe do oznaczania syntetycznych kannabinoidów (Spice/K2) w moczu (cut off – 50 ng/ml) kompatybilne z czytnikiem Rapid Slide Scanner III</t>
  </si>
  <si>
    <t>op. ( 30szt)</t>
  </si>
  <si>
    <t>WYMAGANIA:</t>
  </si>
  <si>
    <t>OFERENT:</t>
  </si>
  <si>
    <t>1. Termin ważności przedmiotu zamówienia (odczynników) od daty dostarczenia Zamawiającemu:</t>
  </si>
  <si>
    <t>a) minimum 12 m-cy</t>
  </si>
  <si>
    <t>2. Termin dostawy /realizacji zamówień od daty złożenia zapotrzebowania:</t>
  </si>
  <si>
    <t>a) maksymalnie 21 dni</t>
  </si>
  <si>
    <t>3. Termin dostawy / realizacji zamówień pilnych/nagłych:</t>
  </si>
  <si>
    <t>a) w ciągu maksymalnie 24 godz.</t>
  </si>
  <si>
    <t>lub "nie dotyczy"</t>
  </si>
  <si>
    <t>4. Termin wdrożenia reklamacji / dostawy towaru wolnego od wad lub uzupełnienia braku (po rozpatrzeniu reklamacji - 3 dni robocze na rozpatrzenie):</t>
  </si>
  <si>
    <t>a) maksymalnie 14 dni</t>
  </si>
  <si>
    <t>5. Czas usunięcia awarii aparatu od momentu zgłoszenia - jeśli dotyczy pakietu</t>
  </si>
  <si>
    <t>a) maksymalnie …………………………….. dni roboczych</t>
  </si>
  <si>
    <t>a) minimum 3 m-ce</t>
  </si>
  <si>
    <t>5. Czas usunięcia awarii aparatu od momentu zgłoszenia - jeśli dotyczy pakietu5. Czas usunięcia awarii aparatu od momentu zgłoszenia - jeśli dotyczy pakietu</t>
  </si>
  <si>
    <t>1. Termin ważności przedmiotu zamówienia (materiałów zużywalnych) od daty dostarczenia Zamawiającemu:</t>
  </si>
  <si>
    <t>a) maksymalnie  14 dni</t>
  </si>
  <si>
    <r>
      <t xml:space="preserve">5. Czas usunięcia awarii aparatu od momentu zgłoszenia - </t>
    </r>
    <r>
      <rPr>
        <b/>
        <i/>
        <sz val="10"/>
        <color indexed="8"/>
        <rFont val="Calibri"/>
        <family val="2"/>
        <charset val="238"/>
      </rPr>
      <t>jeśli dotyczy pakietu</t>
    </r>
  </si>
  <si>
    <t>a) w ciągu maksymalnie 24  godz.</t>
  </si>
  <si>
    <r>
      <t xml:space="preserve">5. Czas usunięcia awarii aparatu od momentu zgłoszenia - </t>
    </r>
    <r>
      <rPr>
        <b/>
        <i/>
        <sz val="11"/>
        <color indexed="8"/>
        <rFont val="Calibri"/>
        <family val="2"/>
        <charset val="238"/>
      </rPr>
      <t>jeśli dotyczy pakietu</t>
    </r>
  </si>
  <si>
    <t>a) maksymalnie…….. dni roboczych</t>
  </si>
  <si>
    <t>a) minimum 24 m-ce</t>
  </si>
  <si>
    <t>a) maksymalnie 3 dni</t>
  </si>
  <si>
    <t>a) maksymalnie 8 dni</t>
  </si>
  <si>
    <t>a) maksymalnie …---.... dni roboczych</t>
  </si>
  <si>
    <t>a) maksymalnie do 14 dni</t>
  </si>
  <si>
    <t>a) maksymalnie - 10 tygodni</t>
  </si>
  <si>
    <t>a) do 4 tygodni</t>
  </si>
  <si>
    <t>a) maksymalnie 6 dni</t>
  </si>
  <si>
    <t xml:space="preserve">a) maksymalnie - 14 dni </t>
  </si>
  <si>
    <t>a) do 72 godzin</t>
  </si>
  <si>
    <t>a) w ciągu maksymalnie 72 godzin.</t>
  </si>
  <si>
    <t>4. Termin wdrożenia reklamacji / dostawy towaru wolnego od wad lub uzupełnienia braku …...(po rozpatrzeniu reklamacji - 3 dni robocze na rozpatrzenie)</t>
  </si>
  <si>
    <t>a) w ciągu maksymalnie 72 godz.</t>
  </si>
  <si>
    <t xml:space="preserve">4. Termin wdrożenia reklamacji / dostawy towaru wolnego od wad lub uzupełnienia braku (po rozpatrzeniu reklamacji - 3 dni robocze na rozpatrzenie) </t>
  </si>
  <si>
    <t xml:space="preserve">a) maksymalnie - 21 dni </t>
  </si>
  <si>
    <t>a) minimum 6 m-cy</t>
  </si>
  <si>
    <t>Ilość na 12 mcy</t>
  </si>
  <si>
    <r>
      <rPr>
        <b/>
        <sz val="9"/>
        <color theme="1"/>
        <rFont val="Calibri"/>
        <family val="2"/>
        <charset val="238"/>
        <scheme val="minor"/>
      </rPr>
      <t>komory do liczenia komórek;</t>
    </r>
    <r>
      <rPr>
        <sz val="9"/>
        <color theme="1"/>
        <rFont val="Calibri"/>
        <family val="2"/>
        <charset val="238"/>
        <scheme val="minor"/>
      </rPr>
      <t xml:space="preserve"> przeznaczone do użytku z aparatem Contess II Automated Cell Counter; każde szkiełko indywidualnie pakowane; składające się z dwóch oddzielnych komór; objętość 10 µl; rozmiary 75 mm x 1,8 mm; produkt typu Invitrogen Countess Cell Counting Chamber Slides</t>
    </r>
  </si>
  <si>
    <r>
      <t xml:space="preserve">5. Czas usunięcia awarii aparatu od momentu zgłoszenia - </t>
    </r>
    <r>
      <rPr>
        <b/>
        <i/>
        <sz val="11"/>
        <color indexed="8"/>
        <rFont val="Calibri"/>
        <family val="2"/>
        <charset val="238"/>
      </rPr>
      <t xml:space="preserve">jeśli dotyczy </t>
    </r>
  </si>
  <si>
    <t>RAZEM:</t>
  </si>
  <si>
    <t xml:space="preserve">VAT </t>
  </si>
  <si>
    <t>VAT</t>
  </si>
  <si>
    <r>
      <t xml:space="preserve">dostawa paneli zewnętrznej kontroli jakości QCMD </t>
    </r>
    <r>
      <rPr>
        <b/>
        <sz val="10"/>
        <color rgb="FF000000"/>
        <rFont val="Calibri"/>
        <family val="2"/>
        <charset val="238"/>
      </rPr>
      <t>dla oznaczeń CMV DNA ilościow</t>
    </r>
    <r>
      <rPr>
        <sz val="10"/>
        <color rgb="FF000000"/>
        <rFont val="Calibri"/>
        <family val="2"/>
        <charset val="238"/>
      </rPr>
      <t xml:space="preserve">o - raz w roku </t>
    </r>
  </si>
  <si>
    <r>
      <t xml:space="preserve">dostawa paneli zewnętrznej kontroli jakości QCMD </t>
    </r>
    <r>
      <rPr>
        <b/>
        <sz val="10"/>
        <color rgb="FF000000"/>
        <rFont val="Calibri"/>
        <family val="2"/>
        <charset val="238"/>
      </rPr>
      <t>dla oznaczeń BKV DNA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</si>
  <si>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HHV6 DNA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</si>
  <si>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HBV DNA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</si>
  <si>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HCV RNA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</si>
  <si>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EBV DNA ilościowo</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</si>
  <si>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Toxopasma gondii DNA</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</si>
  <si>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dla oznaczeń Chlamydia trachomatis DNA</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</si>
  <si>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 xml:space="preserve">dla oznaczeń panelu Respiratory I </t>
    </r>
    <r>
      <rPr>
        <sz val="10"/>
        <color rgb="FF000000"/>
        <rFont val="Calibri"/>
        <family val="2"/>
        <charset val="238"/>
      </rPr>
      <t>- raz w roku</t>
    </r>
  </si>
  <si>
    <r>
      <t xml:space="preserve">dostawa paneli zewnętrznej kontroli jakości QCMD </t>
    </r>
    <r>
      <rPr>
        <b/>
        <sz val="10"/>
        <color rgb="FF000000"/>
        <rFont val="Calibri"/>
        <family val="2"/>
        <charset val="238"/>
      </rPr>
      <t xml:space="preserve">dla oznaczeń panelu Respiratory II </t>
    </r>
    <r>
      <rPr>
        <sz val="10"/>
        <color rgb="FF000000"/>
        <rFont val="Calibri"/>
        <family val="2"/>
        <charset val="238"/>
      </rPr>
      <t>- raz w roku</t>
    </r>
  </si>
  <si>
    <r>
      <t xml:space="preserve">dostawa paneli zewnętrznej kontroli jakości QCMD </t>
    </r>
    <r>
      <rPr>
        <b/>
        <sz val="10"/>
        <color rgb="FF000000"/>
        <rFont val="Calibri"/>
        <family val="2"/>
        <charset val="238"/>
      </rPr>
      <t>dla oznaczeń HPV DNA</t>
    </r>
    <r>
      <rPr>
        <sz val="10"/>
        <color rgb="FF000000"/>
        <rFont val="Calibri"/>
        <family val="2"/>
        <charset val="238"/>
      </rPr>
      <t xml:space="preserve"> w podłożu SurePath - raz w roku</t>
    </r>
  </si>
  <si>
    <r>
      <t xml:space="preserve">dostawa paneli zewnętrznej kontroli jakości QCMD </t>
    </r>
    <r>
      <rPr>
        <b/>
        <sz val="10"/>
        <color rgb="FF000000"/>
        <rFont val="Calibri"/>
        <family val="2"/>
        <charset val="238"/>
      </rPr>
      <t>dla oznaczeń HSV1/2 DNA</t>
    </r>
    <r>
      <rPr>
        <sz val="10"/>
        <color rgb="FF000000"/>
        <rFont val="Calibri"/>
        <family val="2"/>
        <charset val="238"/>
      </rPr>
      <t xml:space="preserve"> - raz w roku</t>
    </r>
  </si>
  <si>
    <r>
      <t xml:space="preserve">dostawa paneli zewnętrznej kontroli jakości QCMD </t>
    </r>
    <r>
      <rPr>
        <b/>
        <sz val="10"/>
        <color rgb="FF000000"/>
        <rFont val="Calibri"/>
        <family val="2"/>
        <charset val="238"/>
      </rPr>
      <t xml:space="preserve">dla oznaczeń Pneumocystis jiroveci (dawniej P. carinii) </t>
    </r>
    <r>
      <rPr>
        <sz val="10"/>
        <color rgb="FF000000"/>
        <rFont val="Calibri"/>
        <family val="2"/>
        <charset val="238"/>
      </rPr>
      <t>- raz w roku</t>
    </r>
  </si>
  <si>
    <r>
      <rPr>
        <b/>
        <sz val="9"/>
        <color theme="1"/>
        <rFont val="Calibri"/>
        <family val="2"/>
        <charset val="238"/>
        <scheme val="minor"/>
      </rPr>
      <t>zestaw do diagnostyki waginoz bakteryjnych pozwalający na ilościowe oznaczanie DNA: Gardnella vaginalis, Atopobium Vaginae, Lactobacillus spp</t>
    </r>
    <r>
      <rPr>
        <sz val="9"/>
        <color theme="1"/>
        <rFont val="Calibri"/>
        <family val="2"/>
        <charset val="238"/>
        <scheme val="minor"/>
      </rPr>
      <t>. oraz całkowitej ilości bakteryjnego DNA w materiale biologicznym metodą Real-Time PCR; zestaw pozwala na oszacowanie stosunku pomiędzy całkowitą ilością bakterii, ilością laktobakterii a ilością patogenów oportunistycznych związanych z rozwojem waginoz (Gardnella vaginalis, Atopodium vaginae) wymagany certyfikat CE-IVD</t>
    </r>
  </si>
  <si>
    <t>na 25 oznaczeń</t>
  </si>
  <si>
    <t xml:space="preserve">na 25 oznaczeń </t>
  </si>
  <si>
    <r>
      <t xml:space="preserve">zestaw </t>
    </r>
    <r>
      <rPr>
        <b/>
        <sz val="10"/>
        <color indexed="8"/>
        <rFont val="Calibri"/>
        <family val="2"/>
        <charset val="238"/>
      </rPr>
      <t>do izolacji wirusowego DNA</t>
    </r>
    <r>
      <rPr>
        <sz val="10"/>
        <color indexed="8"/>
        <rFont val="Calibri"/>
        <family val="2"/>
        <charset val="238"/>
      </rPr>
      <t xml:space="preserve"> metodą kolumienkową; zawiera 50 osobno pakowanych kolumienek do izolacji wirusowego DNA; kompatybilny z kitami GeneProof; wymagany certyfikat CE-IVD</t>
    </r>
  </si>
  <si>
    <t>Mukolizyna - odczynnik do upłynniania próbek plwociny/nasienia jako pretreatment przy izolacji kwasów nukleinowych; wymagany certyfikat CE-IVD</t>
  </si>
  <si>
    <t>2 x 100 ml</t>
  </si>
  <si>
    <r>
      <rPr>
        <b/>
        <sz val="9"/>
        <color theme="1"/>
        <rFont val="Calibri"/>
        <family val="2"/>
        <charset val="238"/>
        <scheme val="minor"/>
      </rPr>
      <t>PAKIET NR 21</t>
    </r>
    <r>
      <rPr>
        <sz val="9"/>
        <color theme="1"/>
        <rFont val="Calibri"/>
        <family val="2"/>
        <charset val="238"/>
        <scheme val="minor"/>
      </rPr>
      <t xml:space="preserve"> - odczynniki i materiały kontrolne do kontroli zewnątrzlaboratoryjnej</t>
    </r>
  </si>
  <si>
    <t>a) według harmonogramy Wykonawcy</t>
  </si>
  <si>
    <t>a) w ciągu maksymalnie - nie dotyczy</t>
  </si>
  <si>
    <t>dostawa paneli zewnętrznej kontroli jakości EQA INSTAND dla oznaczeń mutacji Leiden; 2 próbki krwi pełnej - raz w roku</t>
  </si>
  <si>
    <t>2 próbki</t>
  </si>
  <si>
    <t>dostawa paneli zewnętrznej kontroli jakości EQA INSTAND dla oznaczeń mutacji w genie protrombiny G20210A; 2 próbki krwi pełnej - raz w roku</t>
  </si>
  <si>
    <t>dostawa paneli zewnętrznej kontroli jakości EQA INSTAND dla oznaczeń mutacji w genie UGT1A1; 3 próbki DNA izolowane z leukocytów - raz w roku</t>
  </si>
  <si>
    <t>3 próbki</t>
  </si>
  <si>
    <t>dostawa paneli zewnętrznej kontroli jakości EQA INSTAND dla oznaczeń mikrodelecji w regionie AZF; 2 próbki DNA - raz w roku</t>
  </si>
  <si>
    <r>
      <rPr>
        <b/>
        <sz val="9"/>
        <color theme="1"/>
        <rFont val="Calibri"/>
        <family val="2"/>
        <charset val="238"/>
        <scheme val="minor"/>
      </rPr>
      <t>PAKIET NR 28</t>
    </r>
    <r>
      <rPr>
        <sz val="9"/>
        <color theme="1"/>
        <rFont val="Calibri"/>
        <family val="2"/>
        <charset val="238"/>
        <scheme val="minor"/>
      </rPr>
      <t xml:space="preserve"> -  odczynniki do diagnostyki genetycznej</t>
    </r>
  </si>
  <si>
    <r>
      <rPr>
        <b/>
        <sz val="9"/>
        <color theme="1"/>
        <rFont val="Calibri"/>
        <family val="2"/>
        <charset val="238"/>
        <scheme val="minor"/>
      </rPr>
      <t>PAKIET NR 33</t>
    </r>
    <r>
      <rPr>
        <sz val="9"/>
        <color theme="1"/>
        <rFont val="Calibri"/>
        <family val="2"/>
        <charset val="238"/>
        <scheme val="minor"/>
      </rPr>
      <t xml:space="preserve"> -  odczynniki do diagnostyki genetycznej</t>
    </r>
  </si>
  <si>
    <r>
      <rPr>
        <b/>
        <sz val="9"/>
        <color theme="1"/>
        <rFont val="Calibri"/>
        <family val="2"/>
        <charset val="238"/>
        <scheme val="minor"/>
      </rPr>
      <t>PAKIET NR 34</t>
    </r>
    <r>
      <rPr>
        <sz val="9"/>
        <color theme="1"/>
        <rFont val="Calibri"/>
        <family val="2"/>
        <charset val="238"/>
        <scheme val="minor"/>
      </rPr>
      <t xml:space="preserve"> -  odczynniki do diagnostyki genetycznej</t>
    </r>
  </si>
  <si>
    <r>
      <rPr>
        <b/>
        <sz val="9"/>
        <color theme="1"/>
        <rFont val="Calibri"/>
        <family val="2"/>
        <charset val="238"/>
        <scheme val="minor"/>
      </rPr>
      <t>PAKIET NR 36</t>
    </r>
    <r>
      <rPr>
        <sz val="9"/>
        <color theme="1"/>
        <rFont val="Calibri"/>
        <family val="2"/>
        <charset val="238"/>
        <scheme val="minor"/>
      </rPr>
      <t xml:space="preserve"> -  materiały zużywalne do diagnostyki genetycznej</t>
    </r>
  </si>
  <si>
    <r>
      <rPr>
        <b/>
        <sz val="9"/>
        <color theme="1"/>
        <rFont val="Calibri"/>
        <family val="2"/>
        <charset val="238"/>
        <scheme val="minor"/>
      </rPr>
      <t>PAKIET NR 37</t>
    </r>
    <r>
      <rPr>
        <sz val="9"/>
        <color theme="1"/>
        <rFont val="Calibri"/>
        <family val="2"/>
        <charset val="238"/>
        <scheme val="minor"/>
      </rPr>
      <t xml:space="preserve"> -  materiały zużywalne do diagnostyki genetycznej</t>
    </r>
  </si>
  <si>
    <r>
      <t>Gotowa mieszanina do real-time Hot Start PCR z SYBR Green; zestaw zawiera: gotowy 2x stężony Supermix (2x1,25ml: Hot Start Taq DNA polymerase, 0,1U/µ</t>
    </r>
    <r>
      <rPr>
        <sz val="8"/>
        <color rgb="FF000000"/>
        <rFont val="Calibri"/>
        <family val="2"/>
        <charset val="238"/>
      </rPr>
      <t>l; 5mM</t>
    </r>
    <r>
      <rPr>
        <sz val="10"/>
        <color rgb="FF000000"/>
        <rFont val="Calibri"/>
        <family val="2"/>
        <charset val="238"/>
      </rPr>
      <t xml:space="preserve"> MgCl2; dNTPs (dATP,dCTP, dGTP, dTTP) po 0,5mM każdego; stężony bufor reakcyjny z Syber Green; woda ultra czysta (2x1,5ml); zawiera barwniki ułatwiające obserwację pipetowania.</t>
    </r>
  </si>
  <si>
    <t>250 x 20 µL</t>
  </si>
  <si>
    <r>
      <t>SuperMix do sond (No-Rox) o podwyższonej czułości; zestaw zawiera: gotowy do użycia mastermix 2x stężony (2x1,25ml: modyfikowana polimeraza DNA Taq 0,1U/µl, dNTPs po 0,5 mM każdego, 2x bufor reakcyjny, MgCl</t>
    </r>
    <r>
      <rPr>
        <sz val="8"/>
        <color rgb="FF000000"/>
        <rFont val="Calibri"/>
        <family val="2"/>
        <charset val="238"/>
      </rPr>
      <t>2 10 mM</t>
    </r>
    <r>
      <rPr>
        <sz val="10"/>
        <color rgb="FF000000"/>
        <rFont val="Calibri"/>
        <family val="2"/>
        <charset val="238"/>
      </rPr>
      <t>); woda ultra czysta (2x1,5ml), nie zawiera ROX</t>
    </r>
  </si>
  <si>
    <t>200 x 25 µL</t>
  </si>
  <si>
    <t>EvaGreen do analiz HRM o podwyższonej czułości; zestaw zawiera: gotowy 2x stężony supermix o podwyższonej czułości do real-time w technice hot-start PCR (2x1,25ml: modyfikowana polimeraza DNA Taq 0,1U/µl, dNTPs po 0,5 mM każdego, 2x  stężony bufor reakcyjny EvaGreen, MgCl2); woda ultra czysta (2x1,5ml).</t>
  </si>
  <si>
    <t>Zestaw do syntezy cDNA; w składzie zestawu: mix zawierający rekombinowaną termostabilną odwrotną transkryptazę M-MLV z niską aktywnością RNazy H oraz inhibitor RNaz; ponadto zoptymalizowany bufor reakcyjny zawierający mieszaninę starterów oligo(dT)18 i random heksamerów, jony MGCl2 oraz mieszaninę dNTPs.</t>
  </si>
  <si>
    <t>Zestaw do homogenizacji tkanek; probówki zakręcane (2 ml) zawierające kulki ceramiczne o średnicy 1,4 mm; wolne od DNA i RNA</t>
  </si>
  <si>
    <t>Zestaw do wykrywania mikrodelecji w regionie AZF: AZFa (sY84, sY86), AZFb (sY127, sY134), AZFc (sY254, sY255) w dwóch reakcjach multiplex real time PCR dla jednej probki.</t>
  </si>
  <si>
    <t>op. = 60 reakcji</t>
  </si>
  <si>
    <r>
      <rPr>
        <b/>
        <sz val="9"/>
        <color theme="1"/>
        <rFont val="Calibri"/>
        <family val="2"/>
        <charset val="238"/>
        <scheme val="minor"/>
      </rPr>
      <t>PAKIET NR 5</t>
    </r>
    <r>
      <rPr>
        <sz val="9"/>
        <color theme="1"/>
        <rFont val="Calibri"/>
        <family val="2"/>
        <charset val="238"/>
        <scheme val="minor"/>
      </rPr>
      <t xml:space="preserve"> - odczynniki do diagnostyki genetycznej</t>
    </r>
  </si>
  <si>
    <r>
      <rPr>
        <b/>
        <sz val="9"/>
        <color theme="1"/>
        <rFont val="Calibri"/>
        <family val="2"/>
        <charset val="238"/>
        <scheme val="minor"/>
      </rPr>
      <t>PAKIET NR 7</t>
    </r>
    <r>
      <rPr>
        <sz val="9"/>
        <color theme="1"/>
        <rFont val="Calibri"/>
        <family val="2"/>
        <charset val="238"/>
        <scheme val="minor"/>
      </rPr>
      <t xml:space="preserve"> - materiały zużywalne do diagnostyki genetycznej</t>
    </r>
  </si>
  <si>
    <r>
      <rPr>
        <b/>
        <sz val="9"/>
        <color theme="1"/>
        <rFont val="Calibri"/>
        <family val="2"/>
        <charset val="238"/>
        <scheme val="minor"/>
      </rPr>
      <t>PAKIET NR 8</t>
    </r>
    <r>
      <rPr>
        <sz val="9"/>
        <color theme="1"/>
        <rFont val="Calibri"/>
        <family val="2"/>
        <charset val="238"/>
        <scheme val="minor"/>
      </rPr>
      <t xml:space="preserve"> - odczynniki i materiały zużywalne do badania obecności przeciw SARS-Cov-2, kompatybilne z aparatem Dynex DS2</t>
    </r>
  </si>
  <si>
    <r>
      <rPr>
        <b/>
        <sz val="9"/>
        <color theme="1"/>
        <rFont val="Calibri"/>
        <family val="2"/>
        <charset val="238"/>
        <scheme val="minor"/>
      </rPr>
      <t>PAKIET NR 9</t>
    </r>
    <r>
      <rPr>
        <sz val="9"/>
        <color theme="1"/>
        <rFont val="Calibri"/>
        <family val="2"/>
        <charset val="238"/>
        <scheme val="minor"/>
      </rPr>
      <t xml:space="preserve"> -odczynniki do diagnostyki genetycznej</t>
    </r>
  </si>
  <si>
    <r>
      <rPr>
        <b/>
        <sz val="9"/>
        <color theme="1"/>
        <rFont val="Calibri"/>
        <family val="2"/>
        <charset val="238"/>
        <scheme val="minor"/>
      </rPr>
      <t>PAKIET NR 10</t>
    </r>
    <r>
      <rPr>
        <sz val="9"/>
        <color theme="1"/>
        <rFont val="Calibri"/>
        <family val="2"/>
        <charset val="238"/>
        <scheme val="minor"/>
      </rPr>
      <t xml:space="preserve"> - odczynniki do diagnostyki genetycznej</t>
    </r>
  </si>
  <si>
    <r>
      <rPr>
        <b/>
        <sz val="9"/>
        <color theme="1"/>
        <rFont val="Calibri"/>
        <family val="2"/>
        <charset val="238"/>
        <scheme val="minor"/>
      </rPr>
      <t xml:space="preserve">PAKIET NR 12 </t>
    </r>
    <r>
      <rPr>
        <sz val="9"/>
        <color theme="1"/>
        <rFont val="Calibri"/>
        <family val="2"/>
        <charset val="238"/>
        <scheme val="minor"/>
      </rPr>
      <t>- odczynniki do diagnostyki genetycznej</t>
    </r>
  </si>
  <si>
    <r>
      <rPr>
        <b/>
        <sz val="9"/>
        <color theme="1"/>
        <rFont val="Calibri"/>
        <family val="2"/>
        <charset val="238"/>
        <scheme val="minor"/>
      </rPr>
      <t>PAKIET NR 13</t>
    </r>
    <r>
      <rPr>
        <sz val="9"/>
        <color theme="1"/>
        <rFont val="Calibri"/>
        <family val="2"/>
        <charset val="238"/>
        <scheme val="minor"/>
      </rPr>
      <t xml:space="preserve"> - odczynniki do diagnostyki genetycznej patogenów</t>
    </r>
  </si>
  <si>
    <r>
      <rPr>
        <b/>
        <sz val="9"/>
        <color theme="1"/>
        <rFont val="Calibri"/>
        <family val="2"/>
        <charset val="238"/>
        <scheme val="minor"/>
      </rPr>
      <t>PAKIET NR 14</t>
    </r>
    <r>
      <rPr>
        <sz val="9"/>
        <color theme="1"/>
        <rFont val="Calibri"/>
        <family val="2"/>
        <charset val="238"/>
        <scheme val="minor"/>
      </rPr>
      <t xml:space="preserve"> - odczynniki i materiały eksploatacyjne do systemu KRYPTOR dla Zakładu Diagnostyki Laboratoryjnej wraz z dzierżawą Systemu</t>
    </r>
  </si>
  <si>
    <r>
      <rPr>
        <b/>
        <sz val="9"/>
        <color theme="1"/>
        <rFont val="Calibri"/>
        <family val="2"/>
        <charset val="238"/>
        <scheme val="minor"/>
      </rPr>
      <t>PAKIET NR 15</t>
    </r>
    <r>
      <rPr>
        <sz val="9"/>
        <color theme="1"/>
        <rFont val="Calibri"/>
        <family val="2"/>
        <charset val="238"/>
        <scheme val="minor"/>
      </rPr>
      <t xml:space="preserve"> - odczynniki do diagnostyki genetycznej</t>
    </r>
  </si>
  <si>
    <r>
      <rPr>
        <b/>
        <sz val="9"/>
        <color theme="1"/>
        <rFont val="Calibri"/>
        <family val="2"/>
        <charset val="238"/>
        <scheme val="minor"/>
      </rPr>
      <t>PAKIET NR 16</t>
    </r>
    <r>
      <rPr>
        <sz val="9"/>
        <color theme="1"/>
        <rFont val="Calibri"/>
        <family val="2"/>
        <charset val="238"/>
        <scheme val="minor"/>
      </rPr>
      <t xml:space="preserve"> - materiały zużywalne do diagnostyki genetycznej</t>
    </r>
  </si>
  <si>
    <r>
      <rPr>
        <b/>
        <sz val="9"/>
        <color theme="1"/>
        <rFont val="Calibri"/>
        <family val="2"/>
        <charset val="238"/>
        <scheme val="minor"/>
      </rPr>
      <t>PAKIET NR 17</t>
    </r>
    <r>
      <rPr>
        <sz val="9"/>
        <color theme="1"/>
        <rFont val="Calibri"/>
        <family val="2"/>
        <charset val="238"/>
        <scheme val="minor"/>
      </rPr>
      <t xml:space="preserve"> - substancje wzorcowe dla Pracowni Diagnostyki Toksykologicznej</t>
    </r>
  </si>
  <si>
    <r>
      <rPr>
        <b/>
        <sz val="9"/>
        <color theme="1"/>
        <rFont val="Calibri"/>
        <family val="2"/>
        <charset val="238"/>
        <scheme val="minor"/>
      </rPr>
      <t>PAKIET NR 18</t>
    </r>
    <r>
      <rPr>
        <sz val="9"/>
        <color theme="1"/>
        <rFont val="Calibri"/>
        <family val="2"/>
        <charset val="238"/>
        <scheme val="minor"/>
      </rPr>
      <t xml:space="preserve"> - testy kasetowe dla Pracowni Diagnostyki Toksykologicznej</t>
    </r>
  </si>
  <si>
    <r>
      <rPr>
        <b/>
        <sz val="9"/>
        <color theme="1"/>
        <rFont val="Calibri"/>
        <family val="2"/>
        <charset val="238"/>
        <scheme val="minor"/>
      </rPr>
      <t>PAKIET NR 19</t>
    </r>
    <r>
      <rPr>
        <sz val="9"/>
        <color theme="1"/>
        <rFont val="Calibri"/>
        <family val="2"/>
        <charset val="238"/>
        <scheme val="minor"/>
      </rPr>
      <t xml:space="preserve"> - odczynniki do diagnostyki genetycznej</t>
    </r>
  </si>
  <si>
    <r>
      <rPr>
        <b/>
        <sz val="9"/>
        <color theme="1"/>
        <rFont val="Calibri"/>
        <family val="2"/>
        <charset val="238"/>
        <scheme val="minor"/>
      </rPr>
      <t>PAKIET NR 20</t>
    </r>
    <r>
      <rPr>
        <sz val="9"/>
        <color theme="1"/>
        <rFont val="Calibri"/>
        <family val="2"/>
        <charset val="238"/>
        <scheme val="minor"/>
      </rPr>
      <t xml:space="preserve"> - odczynniki do diagnostyki genetycznej - onkologicznej</t>
    </r>
  </si>
  <si>
    <r>
      <rPr>
        <b/>
        <sz val="9"/>
        <color theme="1"/>
        <rFont val="Calibri"/>
        <family val="2"/>
        <charset val="238"/>
        <scheme val="minor"/>
      </rPr>
      <t>PAKIET NR 22</t>
    </r>
    <r>
      <rPr>
        <sz val="9"/>
        <color theme="1"/>
        <rFont val="Calibri"/>
        <family val="2"/>
        <charset val="238"/>
        <scheme val="minor"/>
      </rPr>
      <t xml:space="preserve"> - odczynniki i materiały kontrolne do kontroli zewnątrzlaboratoryjnej</t>
    </r>
  </si>
  <si>
    <r>
      <rPr>
        <b/>
        <sz val="9"/>
        <color theme="1"/>
        <rFont val="Calibri"/>
        <family val="2"/>
        <charset val="238"/>
        <scheme val="minor"/>
      </rPr>
      <t>PAKIET NR 23</t>
    </r>
    <r>
      <rPr>
        <sz val="9"/>
        <color theme="1"/>
        <rFont val="Calibri"/>
        <family val="2"/>
        <charset val="238"/>
        <scheme val="minor"/>
      </rPr>
      <t xml:space="preserve"> - odczynniki i materiały zużywalne do sekwencjonowania nowej generacji</t>
    </r>
  </si>
  <si>
    <r>
      <rPr>
        <b/>
        <sz val="9"/>
        <color theme="1"/>
        <rFont val="Calibri"/>
        <family val="2"/>
        <charset val="238"/>
        <scheme val="minor"/>
      </rPr>
      <t>PAKIET NR 24</t>
    </r>
    <r>
      <rPr>
        <sz val="9"/>
        <color theme="1"/>
        <rFont val="Calibri"/>
        <family val="2"/>
        <charset val="238"/>
        <scheme val="minor"/>
      </rPr>
      <t xml:space="preserve"> - odczynniki i materiały zużywalne do diagnostyki mikrodelecji</t>
    </r>
  </si>
  <si>
    <r>
      <rPr>
        <b/>
        <sz val="9"/>
        <color theme="1"/>
        <rFont val="Calibri"/>
        <family val="2"/>
        <charset val="238"/>
        <scheme val="minor"/>
      </rPr>
      <t>PAKIET NR 25</t>
    </r>
    <r>
      <rPr>
        <sz val="9"/>
        <color theme="1"/>
        <rFont val="Calibri"/>
        <family val="2"/>
        <charset val="238"/>
        <scheme val="minor"/>
      </rPr>
      <t xml:space="preserve"> - odczynniki i materiały zużywalne do reakcji PCR</t>
    </r>
  </si>
  <si>
    <r>
      <rPr>
        <b/>
        <sz val="9"/>
        <color theme="1"/>
        <rFont val="Calibri"/>
        <family val="2"/>
        <charset val="238"/>
        <scheme val="minor"/>
      </rPr>
      <t>PAKIET NR 26</t>
    </r>
    <r>
      <rPr>
        <sz val="9"/>
        <color theme="1"/>
        <rFont val="Calibri"/>
        <family val="2"/>
        <charset val="238"/>
        <scheme val="minor"/>
      </rPr>
      <t xml:space="preserve"> - kapilary nieheparynizowane dla Pracowni Diagnostyki Toksykologicznej</t>
    </r>
  </si>
  <si>
    <r>
      <rPr>
        <b/>
        <sz val="9"/>
        <color theme="1"/>
        <rFont val="Calibri"/>
        <family val="2"/>
        <charset val="238"/>
        <scheme val="minor"/>
      </rPr>
      <t>PAKIET NR 30</t>
    </r>
    <r>
      <rPr>
        <sz val="9"/>
        <color theme="1"/>
        <rFont val="Calibri"/>
        <family val="2"/>
        <charset val="238"/>
        <scheme val="minor"/>
      </rPr>
      <t xml:space="preserve"> -  odczynniki do diagnostyki genetycznej</t>
    </r>
  </si>
  <si>
    <r>
      <rPr>
        <b/>
        <sz val="9"/>
        <color theme="1"/>
        <rFont val="Calibri"/>
        <family val="2"/>
        <charset val="238"/>
        <scheme val="minor"/>
      </rPr>
      <t>PAKIET NR 31</t>
    </r>
    <r>
      <rPr>
        <sz val="9"/>
        <color theme="1"/>
        <rFont val="Calibri"/>
        <family val="2"/>
        <charset val="238"/>
        <scheme val="minor"/>
      </rPr>
      <t xml:space="preserve"> -  materiały zużywalne - Zestaw końcówek kompatybilnych z posiadanymi przez zamawiającego pipetami RAININ</t>
    </r>
  </si>
  <si>
    <r>
      <rPr>
        <b/>
        <sz val="9"/>
        <color theme="1"/>
        <rFont val="Calibri"/>
        <family val="2"/>
        <charset val="238"/>
        <scheme val="minor"/>
      </rPr>
      <t>PAKIET NR 35</t>
    </r>
    <r>
      <rPr>
        <sz val="9"/>
        <color theme="1"/>
        <rFont val="Calibri"/>
        <family val="2"/>
        <charset val="238"/>
        <scheme val="minor"/>
      </rPr>
      <t xml:space="preserve"> -  odczynniki do diagnostyki genetycznej</t>
    </r>
  </si>
  <si>
    <r>
      <rPr>
        <b/>
        <sz val="9"/>
        <color theme="1"/>
        <rFont val="Calibri"/>
        <family val="2"/>
        <charset val="238"/>
        <scheme val="minor"/>
      </rPr>
      <t>PAKIET NR 38</t>
    </r>
    <r>
      <rPr>
        <sz val="9"/>
        <color theme="1"/>
        <rFont val="Calibri"/>
        <family val="2"/>
        <charset val="238"/>
        <scheme val="minor"/>
      </rPr>
      <t xml:space="preserve"> -  materiały zużywalne do diagnostyki genetycznej</t>
    </r>
  </si>
  <si>
    <r>
      <rPr>
        <b/>
        <sz val="9"/>
        <color theme="1"/>
        <rFont val="Calibri"/>
        <family val="2"/>
        <charset val="238"/>
        <scheme val="minor"/>
      </rPr>
      <t>PAKIET NR 27</t>
    </r>
    <r>
      <rPr>
        <sz val="9"/>
        <color theme="1"/>
        <rFont val="Calibri"/>
        <family val="2"/>
        <charset val="238"/>
        <scheme val="minor"/>
      </rPr>
      <t xml:space="preserve"> - wzorzec do osmometru dla Pracowni Diagnostyki Toksykologicznej</t>
    </r>
  </si>
  <si>
    <t>Zestaw odczynników do reakcji PCR na 500 reakcji w 25µl zawierający polimerazy o wysokiej procesywności i aktywności korektorskiej. Polimerazy musi być połączona ze specyficznym przeciwciałem które blokuje jej aktywność przed rozpoczęciem procesu amplifikacji, co zmniejsza ilość niespecyficznych produktów, zwiększa czułość oraz poprawia wydajność reakcji. Polimeraza musi charakteryzować się najmniejszą małą liczbą wprowadzanych błędów (1 błąd na 3,6 x 10 do potęgi 6 nukleotydów), czyli 100 razy mniej niż polimeraza Taq. Polimeraza musi być dostarczona w miksie gotowym do użycia gdzie zawarty jest optymalny bufor oraz jony magnezu.</t>
  </si>
  <si>
    <t>1000 µL x 2</t>
  </si>
  <si>
    <t>na 10 testów</t>
  </si>
  <si>
    <t>Środek do dezynfekcji powierzchni - dezynfekcja powierzchni, opakowanie z dozownikiem.  Roztwór do dezynfekcji pracowni hodowli komórkowych i biologii molekularnej; dopuszczony do wnętrza inkubatorów i powierzchni sterylnych stołów roboczych. Dezynfekuje i zapobiega zanieczyszczeniu oraz wzrostowi grzybów (i sporów), bakterii, mykoplazmy oraz wirusów (łącznie z HIV i Hepatitis B). W składzie nie ma rtęci, formaldehydu, fenolu ani alkoholu;  nietoksyczny, ulega biodegradacji, nie powoduje korozji sprzętu; Może być stosowany w inkubatorach, bez konieczności opróżniania. Działanie sprawdzone także podczas hodowli komórek macierzystych - nie wpływa na ich proliferację, charakterystykę i morfologię; produkt typu Fermacidal D</t>
  </si>
  <si>
    <t>Roztwór do dezynfekcji inkubatorów</t>
  </si>
  <si>
    <t>Roztwór do dezynfekcji łaźni wodnych z indykatorem pH i czynnikiem antykorozyjnym</t>
  </si>
  <si>
    <t>op = 100 oczyszczeń</t>
  </si>
  <si>
    <t>kolumny Spin 10AX - kompatybilne z zestawem do izolacji ręcznej - Sherlock AX</t>
  </si>
  <si>
    <t>op = 100 szt</t>
  </si>
  <si>
    <t>filtry do zestawu Sherlock AX</t>
  </si>
  <si>
    <t>probówki 2 ml  - kompatybilne z zestawem Sherlock AX</t>
  </si>
  <si>
    <t>op = 120 szt</t>
  </si>
  <si>
    <t>Ilość na 24 mce</t>
  </si>
  <si>
    <t>a) według harmonogramu Wykonawcy</t>
  </si>
  <si>
    <t>WYMAGANIA DOTYCZĄCE ANALIZATORA</t>
  </si>
  <si>
    <t>Parametry graniczne analizatora immunochemicznego</t>
  </si>
  <si>
    <t>Parametry wymagane</t>
  </si>
  <si>
    <t>TAK</t>
  </si>
  <si>
    <t>NIE</t>
  </si>
  <si>
    <r>
      <t>1.</t>
    </r>
    <r>
      <rPr>
        <sz val="7"/>
        <rFont val="Times New Roman"/>
        <family val="1"/>
        <charset val="238"/>
      </rPr>
      <t xml:space="preserve">       </t>
    </r>
    <r>
      <rPr>
        <sz val="10.5"/>
        <rFont val="Arial Narrow"/>
        <family val="2"/>
        <charset val="238"/>
      </rPr>
      <t> </t>
    </r>
  </si>
  <si>
    <t>W pełni zautomatyzowany,  analizator immunochemiczny wyposażony w komputer, monitor i drukarkę</t>
  </si>
  <si>
    <t>Tak</t>
  </si>
  <si>
    <r>
      <t>2.</t>
    </r>
    <r>
      <rPr>
        <sz val="7"/>
        <rFont val="Times New Roman"/>
        <family val="1"/>
        <charset val="238"/>
      </rPr>
      <t xml:space="preserve">       </t>
    </r>
    <r>
      <rPr>
        <sz val="10.5"/>
        <rFont val="Arial Narrow"/>
        <family val="2"/>
        <charset val="238"/>
      </rPr>
      <t> </t>
    </r>
  </si>
  <si>
    <t>Analizator oraz oznaczenia na nim wykonywane posiadają certyfikację londyńskiej fundacji medycyny płodowej FMF</t>
  </si>
  <si>
    <r>
      <t>3.</t>
    </r>
    <r>
      <rPr>
        <sz val="7"/>
        <rFont val="Times New Roman"/>
        <family val="1"/>
        <charset val="238"/>
      </rPr>
      <t xml:space="preserve">       </t>
    </r>
    <r>
      <rPr>
        <sz val="10.5"/>
        <rFont val="Arial Narrow"/>
        <family val="2"/>
        <charset val="238"/>
      </rPr>
      <t> </t>
    </r>
  </si>
  <si>
    <t>Metoda oznaczeń</t>
  </si>
  <si>
    <t>Immunofluorescencja</t>
  </si>
  <si>
    <t>Metoda TRACE</t>
  </si>
  <si>
    <r>
      <t>4.</t>
    </r>
    <r>
      <rPr>
        <sz val="7"/>
        <rFont val="Times New Roman"/>
        <family val="1"/>
        <charset val="238"/>
      </rPr>
      <t xml:space="preserve">       </t>
    </r>
    <r>
      <rPr>
        <sz val="10.5"/>
        <rFont val="Arial Narrow"/>
        <family val="2"/>
        <charset val="238"/>
      </rPr>
      <t> </t>
    </r>
  </si>
  <si>
    <t>Różne tryby pracy analizatora</t>
  </si>
  <si>
    <t>Random access i STAT</t>
  </si>
  <si>
    <r>
      <t>5.</t>
    </r>
    <r>
      <rPr>
        <sz val="7"/>
        <rFont val="Times New Roman"/>
        <family val="1"/>
        <charset val="238"/>
      </rPr>
      <t xml:space="preserve">       </t>
    </r>
    <r>
      <rPr>
        <sz val="10.5"/>
        <rFont val="Arial Narrow"/>
        <family val="2"/>
        <charset val="238"/>
      </rPr>
      <t> </t>
    </r>
  </si>
  <si>
    <t>Min. 8 miejsc na zestawy odczynnikowe</t>
  </si>
  <si>
    <r>
      <t>6.</t>
    </r>
    <r>
      <rPr>
        <sz val="7"/>
        <rFont val="Times New Roman"/>
        <family val="1"/>
        <charset val="238"/>
      </rPr>
      <t xml:space="preserve">       </t>
    </r>
    <r>
      <rPr>
        <sz val="10.5"/>
        <rFont val="Arial Narrow"/>
        <family val="2"/>
        <charset val="238"/>
      </rPr>
      <t> </t>
    </r>
  </si>
  <si>
    <t>Min. 50 pozycji dla próbek badanych</t>
  </si>
  <si>
    <r>
      <t>7.</t>
    </r>
    <r>
      <rPr>
        <sz val="7"/>
        <rFont val="Times New Roman"/>
        <family val="1"/>
        <charset val="238"/>
      </rPr>
      <t xml:space="preserve">       </t>
    </r>
    <r>
      <rPr>
        <sz val="10.5"/>
        <rFont val="Arial Narrow"/>
        <family val="2"/>
        <charset val="238"/>
      </rPr>
      <t> </t>
    </r>
  </si>
  <si>
    <t>Chłodzenie odczynników na pokładzie analizatora</t>
  </si>
  <si>
    <r>
      <t>8.</t>
    </r>
    <r>
      <rPr>
        <sz val="7"/>
        <rFont val="Times New Roman"/>
        <family val="1"/>
        <charset val="238"/>
      </rPr>
      <t xml:space="preserve">       </t>
    </r>
    <r>
      <rPr>
        <sz val="10.5"/>
        <rFont val="Arial Narrow"/>
        <family val="2"/>
        <charset val="238"/>
      </rPr>
      <t> </t>
    </r>
  </si>
  <si>
    <t>Monitorowanie zużycia odczynników w aparacie</t>
  </si>
  <si>
    <r>
      <t>9.</t>
    </r>
    <r>
      <rPr>
        <sz val="7"/>
        <rFont val="Times New Roman"/>
        <family val="1"/>
        <charset val="238"/>
      </rPr>
      <t xml:space="preserve">       </t>
    </r>
    <r>
      <rPr>
        <sz val="10.5"/>
        <rFont val="Arial Narrow"/>
        <family val="2"/>
        <charset val="238"/>
      </rPr>
      <t> </t>
    </r>
  </si>
  <si>
    <t>Identyfikacja odczynników na podstawie kodu kreskowego</t>
  </si>
  <si>
    <r>
      <t>10.</t>
    </r>
    <r>
      <rPr>
        <sz val="7"/>
        <rFont val="Times New Roman"/>
        <family val="1"/>
        <charset val="238"/>
      </rPr>
      <t xml:space="preserve">    </t>
    </r>
    <r>
      <rPr>
        <sz val="10.5"/>
        <rFont val="Arial Narrow"/>
        <family val="2"/>
        <charset val="238"/>
      </rPr>
      <t> </t>
    </r>
  </si>
  <si>
    <t>Możliwość pracy z próbkami pierwotnymi stosowanymi u Zamawiającego, oklejonymi kodem kreskowym</t>
  </si>
  <si>
    <r>
      <t>11.</t>
    </r>
    <r>
      <rPr>
        <sz val="7"/>
        <rFont val="Times New Roman"/>
        <family val="1"/>
        <charset val="238"/>
      </rPr>
      <t xml:space="preserve">    </t>
    </r>
    <r>
      <rPr>
        <sz val="10.5"/>
        <rFont val="Arial Narrow"/>
        <family val="2"/>
        <charset val="238"/>
      </rPr>
      <t> </t>
    </r>
  </si>
  <si>
    <t>Możliwość dokładania kolejnych próbek bez konieczności zatrzymywania pracy aparatu</t>
  </si>
  <si>
    <r>
      <t>12.</t>
    </r>
    <r>
      <rPr>
        <sz val="7"/>
        <rFont val="Times New Roman"/>
        <family val="1"/>
        <charset val="238"/>
      </rPr>
      <t xml:space="preserve">    </t>
    </r>
    <r>
      <rPr>
        <sz val="10.5"/>
        <rFont val="Arial Narrow"/>
        <family val="2"/>
        <charset val="238"/>
      </rPr>
      <t> </t>
    </r>
  </si>
  <si>
    <t>Możliwość podawania próbek CITO bez przerywania pracy rutynowej analizatora</t>
  </si>
  <si>
    <r>
      <t>13.</t>
    </r>
    <r>
      <rPr>
        <sz val="7"/>
        <rFont val="Times New Roman"/>
        <family val="1"/>
        <charset val="238"/>
      </rPr>
      <t xml:space="preserve">    </t>
    </r>
    <r>
      <rPr>
        <sz val="10.5"/>
        <rFont val="Arial Narrow"/>
        <family val="2"/>
        <charset val="238"/>
      </rPr>
      <t> </t>
    </r>
  </si>
  <si>
    <t>Płukanie igły po każdorazowym pobraniu materiału badanego</t>
  </si>
  <si>
    <r>
      <t>14.</t>
    </r>
    <r>
      <rPr>
        <sz val="7"/>
        <rFont val="Times New Roman"/>
        <family val="1"/>
        <charset val="238"/>
      </rPr>
      <t xml:space="preserve">    </t>
    </r>
    <r>
      <rPr>
        <sz val="10.5"/>
        <rFont val="Arial Narrow"/>
        <family val="2"/>
        <charset val="238"/>
      </rPr>
      <t> </t>
    </r>
  </si>
  <si>
    <t>Detekcja skrzepu w próbce badanej</t>
  </si>
  <si>
    <r>
      <t>15.</t>
    </r>
    <r>
      <rPr>
        <sz val="7"/>
        <rFont val="Times New Roman"/>
        <family val="1"/>
        <charset val="238"/>
      </rPr>
      <t xml:space="preserve">    </t>
    </r>
    <r>
      <rPr>
        <sz val="10.5"/>
        <rFont val="Arial Narrow"/>
        <family val="2"/>
        <charset val="238"/>
      </rPr>
      <t> </t>
    </r>
  </si>
  <si>
    <t>Możliwość wykonania automatycznych rozcieńczeń próbek poza zakresem</t>
  </si>
  <si>
    <r>
      <t>16.</t>
    </r>
    <r>
      <rPr>
        <sz val="7"/>
        <rFont val="Times New Roman"/>
        <family val="1"/>
        <charset val="238"/>
      </rPr>
      <t xml:space="preserve">    </t>
    </r>
    <r>
      <rPr>
        <sz val="10.5"/>
        <rFont val="Arial Narrow"/>
        <family val="2"/>
        <charset val="238"/>
      </rPr>
      <t> </t>
    </r>
  </si>
  <si>
    <t>Wbudowany program kontroli jakości</t>
  </si>
  <si>
    <r>
      <t>17.</t>
    </r>
    <r>
      <rPr>
        <sz val="7"/>
        <rFont val="Times New Roman"/>
        <family val="1"/>
        <charset val="238"/>
      </rPr>
      <t xml:space="preserve">    </t>
    </r>
    <r>
      <rPr>
        <sz val="10.5"/>
        <rFont val="Arial Narrow"/>
        <family val="2"/>
        <charset val="238"/>
      </rPr>
      <t> </t>
    </r>
  </si>
  <si>
    <t>Wydajność pracy analizatora</t>
  </si>
  <si>
    <t>Co najmniej 40 oznaczeń / godz.</t>
  </si>
  <si>
    <r>
      <t>18.</t>
    </r>
    <r>
      <rPr>
        <sz val="7"/>
        <rFont val="Times New Roman"/>
        <family val="1"/>
        <charset val="238"/>
      </rPr>
      <t xml:space="preserve">    </t>
    </r>
    <r>
      <rPr>
        <sz val="10.5"/>
        <rFont val="Arial Narrow"/>
        <family val="2"/>
        <charset val="238"/>
      </rPr>
      <t> </t>
    </r>
  </si>
  <si>
    <t>Możliwość pracy bez stacji uzdatniania wody</t>
  </si>
  <si>
    <r>
      <t>19.</t>
    </r>
    <r>
      <rPr>
        <sz val="7"/>
        <rFont val="Times New Roman"/>
        <family val="1"/>
        <charset val="238"/>
      </rPr>
      <t xml:space="preserve">    </t>
    </r>
    <r>
      <rPr>
        <sz val="10.5"/>
        <rFont val="Arial Narrow"/>
        <family val="2"/>
        <charset val="238"/>
      </rPr>
      <t> </t>
    </r>
  </si>
  <si>
    <t>Pojemniki z płynami systemowymi wyposażone w czujniki poziomów – monitorowanie zużycia płynów systemowych</t>
  </si>
  <si>
    <r>
      <t>20.</t>
    </r>
    <r>
      <rPr>
        <sz val="7"/>
        <rFont val="Times New Roman"/>
        <family val="1"/>
        <charset val="238"/>
      </rPr>
      <t xml:space="preserve">    </t>
    </r>
    <r>
      <rPr>
        <sz val="10.5"/>
        <rFont val="Arial Narrow"/>
        <family val="2"/>
        <charset val="238"/>
      </rPr>
      <t> </t>
    </r>
  </si>
  <si>
    <t xml:space="preserve">Instrukcja obsługi w języku polskim dostarczona wraz z analizatorem </t>
  </si>
  <si>
    <r>
      <t>21.</t>
    </r>
    <r>
      <rPr>
        <sz val="7"/>
        <rFont val="Times New Roman"/>
        <family val="1"/>
        <charset val="238"/>
      </rPr>
      <t xml:space="preserve">    </t>
    </r>
    <r>
      <rPr>
        <sz val="10.5"/>
        <rFont val="Arial Narrow"/>
        <family val="2"/>
        <charset val="238"/>
      </rPr>
      <t> </t>
    </r>
  </si>
  <si>
    <t>Bezpłatne przeglądy obejmujące wymianę niezbędnych części zużywalnych w okresie trwania umowy</t>
  </si>
  <si>
    <r>
      <t>22.</t>
    </r>
    <r>
      <rPr>
        <sz val="7"/>
        <rFont val="Times New Roman"/>
        <family val="1"/>
        <charset val="238"/>
      </rPr>
      <t xml:space="preserve">    </t>
    </r>
    <r>
      <rPr>
        <sz val="10.5"/>
        <rFont val="Arial Narrow"/>
        <family val="2"/>
        <charset val="238"/>
      </rPr>
      <t> </t>
    </r>
  </si>
  <si>
    <t>Bezpłatne naprawy analizatora w czasie trwania umowy</t>
  </si>
  <si>
    <r>
      <t>23.</t>
    </r>
    <r>
      <rPr>
        <sz val="7"/>
        <rFont val="Times New Roman"/>
        <family val="1"/>
        <charset val="238"/>
      </rPr>
      <t xml:space="preserve">    </t>
    </r>
    <r>
      <rPr>
        <sz val="10.5"/>
        <rFont val="Arial Narrow"/>
        <family val="2"/>
        <charset val="238"/>
      </rPr>
      <t> </t>
    </r>
  </si>
  <si>
    <t>Możliwość interwencji serwisowej przez modem</t>
  </si>
  <si>
    <r>
      <t>24.</t>
    </r>
    <r>
      <rPr>
        <sz val="7"/>
        <rFont val="Times New Roman"/>
        <family val="1"/>
        <charset val="238"/>
      </rPr>
      <t xml:space="preserve">    </t>
    </r>
    <r>
      <rPr>
        <sz val="10.5"/>
        <rFont val="Arial Narrow"/>
        <family val="2"/>
        <charset val="238"/>
      </rPr>
      <t> </t>
    </r>
  </si>
  <si>
    <t>Bezpłatne szkolenia użytkowników z zakresu obsługi analizatora</t>
  </si>
  <si>
    <r>
      <t>25.</t>
    </r>
    <r>
      <rPr>
        <sz val="7"/>
        <rFont val="Times New Roman"/>
        <family val="1"/>
        <charset val="238"/>
      </rPr>
      <t xml:space="preserve">    </t>
    </r>
    <r>
      <rPr>
        <sz val="10.5"/>
        <rFont val="Arial Narrow"/>
        <family val="2"/>
        <charset val="238"/>
      </rPr>
      <t> </t>
    </r>
  </si>
  <si>
    <t>Ciężar aparatu maksymalnie 60 kg</t>
  </si>
  <si>
    <t>Rozmiary maksymalnie 80x80x80 cm</t>
  </si>
  <si>
    <r>
      <t>26.</t>
    </r>
    <r>
      <rPr>
        <sz val="7"/>
        <rFont val="Times New Roman"/>
        <family val="1"/>
        <charset val="238"/>
      </rPr>
      <t xml:space="preserve">    </t>
    </r>
    <r>
      <rPr>
        <sz val="10.5"/>
        <rFont val="Arial Narrow"/>
        <family val="2"/>
        <charset val="238"/>
      </rPr>
      <t> </t>
    </r>
  </si>
  <si>
    <t xml:space="preserve">Dostarczenie urządzenia: w terminie do 21 dni </t>
  </si>
  <si>
    <r>
      <t>27.</t>
    </r>
    <r>
      <rPr>
        <sz val="7"/>
        <rFont val="Times New Roman"/>
        <family val="1"/>
        <charset val="238"/>
      </rPr>
      <t xml:space="preserve">    </t>
    </r>
    <r>
      <rPr>
        <sz val="10.5"/>
        <rFont val="Arial Narrow"/>
        <family val="2"/>
        <charset val="238"/>
      </rPr>
      <t> </t>
    </r>
  </si>
  <si>
    <t>Uruchomienie analizatora bezpośrednio po jego dostarczeniu oraz przeprowadzenie szkolenia z obsługi urządzenia – w języku polskim -do 21 dni od podpisania umowy</t>
  </si>
  <si>
    <r>
      <t>28.</t>
    </r>
    <r>
      <rPr>
        <sz val="7"/>
        <rFont val="Times New Roman"/>
        <family val="1"/>
        <charset val="238"/>
      </rPr>
      <t xml:space="preserve">    </t>
    </r>
    <r>
      <rPr>
        <sz val="10.5"/>
        <rFont val="Arial Narrow"/>
        <family val="2"/>
        <charset val="238"/>
      </rPr>
      <t> </t>
    </r>
  </si>
  <si>
    <t>Rok produkcji urządzenia: nie wcześniejszy niż 2015</t>
  </si>
  <si>
    <r>
      <t>29.</t>
    </r>
    <r>
      <rPr>
        <sz val="7"/>
        <rFont val="Times New Roman"/>
        <family val="1"/>
        <charset val="238"/>
      </rPr>
      <t xml:space="preserve">    </t>
    </r>
    <r>
      <rPr>
        <sz val="10.5"/>
        <rFont val="Arial Narrow"/>
        <family val="2"/>
        <charset val="238"/>
      </rPr>
      <t> </t>
    </r>
  </si>
  <si>
    <t>Urządzenie całkowicie sprawne</t>
  </si>
  <si>
    <t>a) maksymalnie 4 dni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</si>
</sst>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0&quot;      &quot;;\-#,##0.00&quot;      &quot;;&quot; -&quot;#&quot;      &quot;;@\ "/>
    <numFmt numFmtId="165" formatCode="\ #,##0.00&quot; zł &quot;;\-#,##0.00&quot; zł &quot;;&quot; -&quot;#&quot; zł &quot;;@\ "/>
    <numFmt numFmtId="166" formatCode="_-* #,##0.00\ _z_ł_-;\-* #,##0.00\ _z_ł_-;_-* \-??\ _z_ł_-;_-@_-"/>
  </numFmts>
  <fonts count="41">
    <font>
      <sz val="11"/>
      <color theme="1"/>
      <name val="Calibri"/>
      <family val="2"/>
      <charset val="238"/>
      <scheme val="minor"/>
    </font>
    <font>
      <sz val="9"/>
      <color theme="1"/>
      <name val="Calibri"/>
      <family val="2"/>
      <charset val="238"/>
      <scheme val="minor"/>
    </font>
    <font>
      <b/>
      <sz val="10"/>
      <color theme="1"/>
      <name val="Calibri"/>
      <family val="2"/>
      <charset val="238"/>
      <scheme val="minor"/>
    </font>
    <font>
      <b/>
      <sz val="9"/>
      <color theme="1"/>
      <name val="Calibri"/>
      <family val="2"/>
      <charset val="238"/>
      <scheme val="minor"/>
    </font>
    <font>
      <i/>
      <sz val="9"/>
      <color theme="1"/>
      <name val="Calibri"/>
      <family val="2"/>
      <charset val="238"/>
      <scheme val="minor"/>
    </font>
    <font>
      <sz val="9"/>
      <color theme="1"/>
      <name val="Calibri"/>
      <family val="2"/>
      <charset val="238"/>
    </font>
    <font>
      <sz val="10"/>
      <color rgb="FF000000"/>
      <name val="Calibri"/>
      <family val="2"/>
      <charset val="238"/>
    </font>
    <font>
      <sz val="10"/>
      <color theme="1"/>
      <name val="Calibri"/>
      <family val="2"/>
      <charset val="238"/>
    </font>
    <font>
      <b/>
      <sz val="10"/>
      <color rgb="FF000000"/>
      <name val="Calibri"/>
      <family val="2"/>
      <charset val="238"/>
    </font>
    <font>
      <b/>
      <sz val="10"/>
      <color theme="1"/>
      <name val="Calibri"/>
      <family val="2"/>
      <charset val="238"/>
    </font>
    <font>
      <sz val="7.5"/>
      <color theme="1"/>
      <name val="Tahoma"/>
      <family val="2"/>
      <charset val="238"/>
    </font>
    <font>
      <sz val="10"/>
      <name val="Arial"/>
      <family val="2"/>
      <charset val="238"/>
    </font>
    <font>
      <sz val="12"/>
      <name val="Arial CE"/>
      <family val="2"/>
      <charset val="238"/>
    </font>
    <font>
      <sz val="11"/>
      <color indexed="8"/>
      <name val="Calibri"/>
      <family val="2"/>
      <charset val="238"/>
    </font>
    <font>
      <sz val="10"/>
      <color indexed="8"/>
      <name val="Calibri"/>
      <family val="2"/>
      <charset val="238"/>
    </font>
    <font>
      <sz val="10"/>
      <name val="Calibri"/>
      <family val="2"/>
      <charset val="238"/>
    </font>
    <font>
      <b/>
      <sz val="10"/>
      <color indexed="8"/>
      <name val="Calibri"/>
      <family val="2"/>
      <charset val="238"/>
    </font>
    <font>
      <b/>
      <sz val="10"/>
      <name val="Calibri"/>
      <family val="2"/>
      <charset val="238"/>
    </font>
    <font>
      <sz val="10"/>
      <color indexed="8"/>
      <name val="Arial"/>
      <family val="2"/>
      <charset val="238"/>
    </font>
    <font>
      <sz val="10"/>
      <name val="Lucida Sans"/>
      <family val="2"/>
      <charset val="238"/>
    </font>
    <font>
      <u/>
      <sz val="11"/>
      <color indexed="30"/>
      <name val="Calibri"/>
      <family val="2"/>
      <charset val="238"/>
    </font>
    <font>
      <sz val="10"/>
      <name val="Arial"/>
      <family val="2"/>
      <charset val="1"/>
    </font>
    <font>
      <sz val="10"/>
      <name val="Calibri"/>
      <family val="2"/>
      <charset val="238"/>
      <scheme val="minor"/>
    </font>
    <font>
      <sz val="10"/>
      <color theme="1"/>
      <name val="Calibri"/>
      <family val="2"/>
      <charset val="238"/>
      <scheme val="minor"/>
    </font>
    <font>
      <sz val="7.5"/>
      <color rgb="FF000000"/>
      <name val="Tahoma"/>
      <family val="2"/>
      <charset val="238"/>
    </font>
    <font>
      <sz val="10"/>
      <color theme="1"/>
      <name val="Tahoma"/>
      <family val="2"/>
      <charset val="238"/>
    </font>
    <font>
      <b/>
      <sz val="10"/>
      <color theme="1"/>
      <name val="Tahoma"/>
      <family val="2"/>
      <charset val="238"/>
    </font>
    <font>
      <sz val="10"/>
      <color rgb="FF000000"/>
      <name val="Arial"/>
      <family val="2"/>
      <charset val="238"/>
    </font>
    <font>
      <b/>
      <sz val="10"/>
      <color indexed="57"/>
      <name val="Calibri"/>
      <family val="2"/>
      <charset val="238"/>
    </font>
    <font>
      <b/>
      <i/>
      <sz val="10"/>
      <color indexed="8"/>
      <name val="Calibri"/>
      <family val="2"/>
      <charset val="238"/>
    </font>
    <font>
      <b/>
      <sz val="11"/>
      <color indexed="8"/>
      <name val="Calibri"/>
      <family val="2"/>
      <charset val="238"/>
    </font>
    <font>
      <b/>
      <i/>
      <sz val="11"/>
      <color indexed="8"/>
      <name val="Calibri"/>
      <family val="2"/>
      <charset val="238"/>
    </font>
    <font>
      <b/>
      <sz val="10"/>
      <name val="Arial"/>
      <family val="2"/>
      <charset val="238"/>
    </font>
    <font>
      <b/>
      <sz val="7.5"/>
      <color theme="1"/>
      <name val="Tahoma"/>
      <family val="2"/>
      <charset val="238"/>
    </font>
    <font>
      <b/>
      <sz val="14"/>
      <color theme="1"/>
      <name val="Calibri"/>
      <family val="2"/>
      <charset val="238"/>
      <scheme val="minor"/>
    </font>
    <font>
      <sz val="8"/>
      <color rgb="FF000000"/>
      <name val="Calibri"/>
      <family val="2"/>
      <charset val="238"/>
    </font>
    <font>
      <b/>
      <u/>
      <sz val="10.5"/>
      <name val="Arial Narrow"/>
      <family val="2"/>
      <charset val="238"/>
    </font>
    <font>
      <b/>
      <sz val="10.5"/>
      <name val="Arial Narrow"/>
      <family val="2"/>
      <charset val="238"/>
    </font>
    <font>
      <sz val="10.5"/>
      <name val="Arial Narrow"/>
      <family val="2"/>
      <charset val="238"/>
    </font>
    <font>
      <sz val="7"/>
      <name val="Times New Roman"/>
      <family val="1"/>
      <charset val="238"/>
    </font>
    <font>
      <sz val="10"/>
      <name val="Arial Narrow"/>
      <family val="2"/>
      <charset val="238"/>
    </font>
  </fonts>
  <fills count="14">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indexed="31"/>
        <bgColor indexed="22"/>
      </patternFill>
    </fill>
    <fill>
      <patternFill patternType="solid">
        <fgColor theme="0"/>
        <bgColor indexed="49"/>
      </patternFill>
    </fill>
    <fill>
      <patternFill patternType="solid">
        <fgColor theme="0"/>
        <bgColor indexed="34"/>
      </patternFill>
    </fill>
    <fill>
      <patternFill patternType="solid">
        <fgColor theme="0"/>
        <bgColor rgb="FFFFCC00"/>
      </patternFill>
    </fill>
    <fill>
      <patternFill patternType="solid">
        <fgColor rgb="FFBDD7EE"/>
        <bgColor indexed="64"/>
      </patternFill>
    </fill>
    <fill>
      <patternFill patternType="solid">
        <fgColor rgb="FFFFFF00"/>
        <bgColor indexed="64"/>
      </patternFill>
    </fill>
    <fill>
      <patternFill patternType="solid">
        <fgColor rgb="FFE7E6E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hair">
        <color indexed="64"/>
      </bottom>
      <diagonal/>
    </border>
    <border>
      <left style="medium">
        <color rgb="FF000000"/>
      </left>
      <right style="thin">
        <color indexed="64"/>
      </right>
      <top/>
      <bottom style="medium">
        <color rgb="FF000000"/>
      </bottom>
      <diagonal/>
    </border>
    <border>
      <left/>
      <right style="thin">
        <color indexed="64"/>
      </right>
      <top style="thin">
        <color indexed="64"/>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bottom/>
      <diagonal/>
    </border>
    <border>
      <left style="thin">
        <color indexed="64"/>
      </left>
      <right style="thin">
        <color indexed="64"/>
      </right>
      <top/>
      <bottom/>
      <diagonal/>
    </border>
    <border>
      <left/>
      <right style="thin">
        <color indexed="64"/>
      </right>
      <top/>
      <bottom/>
      <diagonal/>
    </border>
    <border>
      <left style="hair">
        <color indexed="64"/>
      </left>
      <right style="thin">
        <color indexed="64"/>
      </right>
      <top/>
      <bottom/>
      <diagonal/>
    </border>
    <border>
      <left/>
      <right style="thin">
        <color indexed="64"/>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top/>
      <bottom style="thin">
        <color indexed="64"/>
      </bottom>
      <diagonal/>
    </border>
    <border>
      <left style="medium">
        <color rgb="FF000000"/>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8"/>
      </left>
      <right style="thin">
        <color indexed="8"/>
      </right>
      <top/>
      <bottom/>
      <diagonal/>
    </border>
  </borders>
  <cellStyleXfs count="22">
    <xf numFmtId="0" fontId="0" fillId="0" borderId="0"/>
    <xf numFmtId="0" fontId="11" fillId="0" borderId="0"/>
    <xf numFmtId="0" fontId="13" fillId="0" borderId="0"/>
    <xf numFmtId="0" fontId="12" fillId="0" borderId="0"/>
    <xf numFmtId="164" fontId="19" fillId="0" borderId="0" applyFill="0" applyBorder="0" applyAlignment="0" applyProtection="0"/>
    <xf numFmtId="164" fontId="19" fillId="0" borderId="0" applyFill="0" applyBorder="0" applyAlignment="0" applyProtection="0"/>
    <xf numFmtId="0" fontId="20" fillId="0" borderId="0" applyNumberFormat="0" applyFill="0" applyBorder="0" applyAlignment="0" applyProtection="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9" fontId="19" fillId="0" borderId="0" applyFill="0" applyBorder="0" applyAlignment="0" applyProtection="0"/>
    <xf numFmtId="165" fontId="19" fillId="0" borderId="0" applyFill="0" applyBorder="0" applyAlignment="0" applyProtection="0"/>
    <xf numFmtId="165" fontId="19" fillId="0" borderId="0" applyFill="0" applyBorder="0" applyAlignment="0" applyProtection="0"/>
    <xf numFmtId="165" fontId="19" fillId="0" borderId="0" applyFill="0" applyBorder="0" applyAlignment="0" applyProtection="0"/>
    <xf numFmtId="165" fontId="19" fillId="0" borderId="0" applyFill="0" applyBorder="0" applyAlignment="0" applyProtection="0"/>
    <xf numFmtId="165" fontId="19" fillId="0" borderId="0" applyFill="0" applyBorder="0" applyAlignment="0" applyProtection="0"/>
    <xf numFmtId="0" fontId="13" fillId="0" borderId="0"/>
  </cellStyleXfs>
  <cellXfs count="391">
    <xf numFmtId="0" fontId="0" fillId="0" borderId="0" xfId="0"/>
    <xf numFmtId="0" fontId="1" fillId="0" borderId="0" xfId="0" applyFont="1"/>
    <xf numFmtId="0" fontId="1" fillId="0" borderId="0" xfId="0" applyFont="1" applyAlignment="1">
      <alignment wrapText="1"/>
    </xf>
    <xf numFmtId="0" fontId="2" fillId="0" borderId="0" xfId="0" applyFont="1"/>
    <xf numFmtId="0" fontId="0" fillId="0" borderId="0" xfId="0" applyAlignment="1">
      <alignment vertical="center"/>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4" borderId="1" xfId="0" applyFont="1" applyFill="1" applyBorder="1" applyAlignment="1">
      <alignment horizontal="center" vertical="center"/>
    </xf>
    <xf numFmtId="0" fontId="3" fillId="0" borderId="1" xfId="0" applyFont="1" applyBorder="1" applyAlignment="1">
      <alignment vertical="center" wrapText="1"/>
    </xf>
    <xf numFmtId="0" fontId="0" fillId="0" borderId="0" xfId="0" applyAlignment="1">
      <alignment horizontal="center" vertical="center"/>
    </xf>
    <xf numFmtId="3" fontId="1" fillId="0" borderId="1"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4" borderId="1" xfId="0" applyFont="1" applyFill="1" applyBorder="1" applyAlignment="1">
      <alignment vertical="center"/>
    </xf>
    <xf numFmtId="0" fontId="0" fillId="4" borderId="0" xfId="0" applyFill="1" applyAlignment="1">
      <alignment vertical="center"/>
    </xf>
    <xf numFmtId="0" fontId="14" fillId="0" borderId="3" xfId="2" applyFont="1" applyBorder="1" applyAlignment="1">
      <alignment horizontal="center" vertical="center"/>
    </xf>
    <xf numFmtId="0" fontId="14" fillId="0" borderId="3" xfId="2" applyFont="1" applyBorder="1" applyAlignment="1">
      <alignment horizontal="left" vertical="center" wrapText="1"/>
    </xf>
    <xf numFmtId="0" fontId="14" fillId="0" borderId="3" xfId="2" applyFont="1" applyBorder="1" applyAlignment="1">
      <alignment horizontal="center" vertical="center" wrapText="1"/>
    </xf>
    <xf numFmtId="0" fontId="14" fillId="0" borderId="0" xfId="2" applyFont="1" applyAlignment="1">
      <alignment horizontal="center" vertical="center"/>
    </xf>
    <xf numFmtId="0" fontId="14" fillId="0" borderId="0" xfId="2" applyFont="1" applyAlignment="1">
      <alignment horizontal="left" vertical="center" wrapText="1"/>
    </xf>
    <xf numFmtId="0" fontId="14" fillId="0" borderId="0" xfId="2" applyFont="1" applyAlignment="1">
      <alignment horizontal="center" vertical="center" wrapText="1"/>
    </xf>
    <xf numFmtId="3" fontId="14" fillId="0" borderId="0" xfId="2" applyNumberFormat="1" applyFont="1" applyAlignment="1">
      <alignment horizontal="center" vertical="center"/>
    </xf>
    <xf numFmtId="4" fontId="14" fillId="0" borderId="0" xfId="2" applyNumberFormat="1" applyFont="1" applyAlignment="1">
      <alignment vertical="center"/>
    </xf>
    <xf numFmtId="0" fontId="14" fillId="0" borderId="4" xfId="2" applyFont="1" applyBorder="1" applyAlignment="1">
      <alignment horizontal="center" vertical="center" wrapText="1"/>
    </xf>
    <xf numFmtId="4" fontId="14" fillId="0" borderId="5" xfId="2" applyNumberFormat="1" applyFont="1" applyBorder="1" applyAlignment="1">
      <alignment vertical="center"/>
    </xf>
    <xf numFmtId="0" fontId="14" fillId="8" borderId="1" xfId="2" applyFont="1" applyFill="1" applyBorder="1" applyAlignment="1">
      <alignment horizontal="center" vertical="center"/>
    </xf>
    <xf numFmtId="0" fontId="7" fillId="0" borderId="3" xfId="2" applyFont="1" applyBorder="1" applyAlignment="1">
      <alignment horizontal="left" vertical="center" wrapText="1"/>
    </xf>
    <xf numFmtId="0" fontId="16" fillId="0" borderId="3" xfId="1" applyFont="1" applyFill="1" applyBorder="1" applyAlignment="1">
      <alignment vertical="center" wrapText="1"/>
    </xf>
    <xf numFmtId="0" fontId="11" fillId="0" borderId="0" xfId="1"/>
    <xf numFmtId="0" fontId="15" fillId="0" borderId="3" xfId="1" applyFont="1" applyBorder="1" applyAlignment="1">
      <alignment horizontal="center" vertical="center" wrapText="1"/>
    </xf>
    <xf numFmtId="0" fontId="14" fillId="0" borderId="3" xfId="1" applyFont="1" applyFill="1" applyBorder="1" applyAlignment="1">
      <alignment vertical="center" wrapText="1"/>
    </xf>
    <xf numFmtId="0" fontId="14" fillId="0" borderId="3" xfId="1" applyFont="1" applyFill="1" applyBorder="1" applyAlignment="1">
      <alignment horizontal="center" vertical="center" wrapText="1"/>
    </xf>
    <xf numFmtId="2" fontId="15" fillId="0" borderId="3" xfId="1" applyNumberFormat="1" applyFont="1" applyFill="1" applyBorder="1" applyAlignment="1">
      <alignment horizontal="center" vertical="center" wrapText="1"/>
    </xf>
    <xf numFmtId="1" fontId="14" fillId="0" borderId="0" xfId="1" applyNumberFormat="1" applyFont="1" applyFill="1" applyBorder="1" applyAlignment="1">
      <alignment horizontal="center" vertical="center" wrapText="1"/>
    </xf>
    <xf numFmtId="1" fontId="14" fillId="0" borderId="0" xfId="1" applyNumberFormat="1" applyFont="1" applyFill="1" applyBorder="1" applyAlignment="1">
      <alignment wrapText="1"/>
    </xf>
    <xf numFmtId="0" fontId="17" fillId="0" borderId="0" xfId="1" applyFont="1" applyBorder="1" applyAlignment="1">
      <alignment horizontal="center" vertical="top"/>
    </xf>
    <xf numFmtId="0" fontId="14" fillId="0" borderId="4" xfId="1" applyFont="1" applyFill="1" applyBorder="1" applyAlignment="1">
      <alignment horizontal="center" vertical="center" wrapText="1"/>
    </xf>
    <xf numFmtId="0" fontId="14" fillId="0" borderId="4" xfId="1" applyFont="1" applyFill="1" applyBorder="1" applyAlignment="1">
      <alignment horizontal="center" wrapText="1"/>
    </xf>
    <xf numFmtId="4" fontId="14" fillId="0" borderId="5" xfId="1" applyNumberFormat="1" applyFont="1" applyFill="1" applyBorder="1" applyAlignment="1">
      <alignment horizontal="right" vertical="center" wrapText="1"/>
    </xf>
    <xf numFmtId="0" fontId="14" fillId="8" borderId="1" xfId="2" applyFont="1" applyFill="1" applyBorder="1" applyAlignment="1">
      <alignment horizontal="center" vertical="center"/>
    </xf>
    <xf numFmtId="0" fontId="15" fillId="9" borderId="3" xfId="1" applyFont="1" applyFill="1" applyBorder="1" applyAlignment="1">
      <alignment horizontal="center" vertical="center" wrapText="1"/>
    </xf>
    <xf numFmtId="0" fontId="14" fillId="9" borderId="3" xfId="1" applyFont="1" applyFill="1" applyBorder="1" applyAlignment="1">
      <alignment vertical="center" wrapText="1"/>
    </xf>
    <xf numFmtId="0" fontId="14" fillId="9" borderId="3" xfId="1" applyFont="1" applyFill="1" applyBorder="1" applyAlignment="1">
      <alignment horizontal="center" vertical="center" wrapText="1"/>
    </xf>
    <xf numFmtId="0" fontId="14" fillId="9" borderId="4" xfId="1" applyFont="1" applyFill="1" applyBorder="1" applyAlignment="1">
      <alignment horizontal="center" wrapText="1"/>
    </xf>
    <xf numFmtId="4" fontId="14" fillId="9" borderId="5" xfId="1" applyNumberFormat="1" applyFont="1" applyFill="1" applyBorder="1" applyAlignment="1">
      <alignment horizontal="right" vertical="center" wrapText="1"/>
    </xf>
    <xf numFmtId="2" fontId="15" fillId="9" borderId="3" xfId="1" applyNumberFormat="1" applyFont="1" applyFill="1" applyBorder="1" applyAlignment="1">
      <alignment horizontal="center" vertical="center" wrapText="1"/>
    </xf>
    <xf numFmtId="0" fontId="3" fillId="0" borderId="0" xfId="0" applyFont="1" applyBorder="1" applyAlignment="1">
      <alignment vertical="center" wrapText="1"/>
    </xf>
    <xf numFmtId="0" fontId="14" fillId="0" borderId="3" xfId="21" applyFont="1" applyFill="1" applyBorder="1" applyAlignment="1">
      <alignment horizontal="center" vertical="center"/>
    </xf>
    <xf numFmtId="0" fontId="14" fillId="0" borderId="3" xfId="21" applyFont="1" applyFill="1" applyBorder="1" applyAlignment="1">
      <alignment horizontal="center" vertical="center" wrapText="1"/>
    </xf>
    <xf numFmtId="0" fontId="14" fillId="0" borderId="3" xfId="21" applyNumberFormat="1" applyFont="1" applyFill="1" applyBorder="1" applyAlignment="1">
      <alignment horizontal="center" vertical="center" wrapText="1"/>
    </xf>
    <xf numFmtId="3" fontId="14" fillId="0" borderId="3" xfId="21" applyNumberFormat="1" applyFont="1" applyFill="1" applyBorder="1" applyAlignment="1">
      <alignment horizontal="center" vertical="center"/>
    </xf>
    <xf numFmtId="4" fontId="14" fillId="0" borderId="3" xfId="21" applyNumberFormat="1" applyFont="1" applyFill="1" applyBorder="1" applyAlignment="1">
      <alignment vertical="center"/>
    </xf>
    <xf numFmtId="0" fontId="14" fillId="0" borderId="3" xfId="21" applyFont="1" applyFill="1" applyBorder="1" applyAlignment="1">
      <alignment horizontal="left" vertical="center" wrapText="1"/>
    </xf>
    <xf numFmtId="0" fontId="16" fillId="0" borderId="3" xfId="21" applyFont="1" applyFill="1" applyBorder="1" applyAlignment="1">
      <alignment horizontal="left" vertical="center" wrapText="1"/>
    </xf>
    <xf numFmtId="0" fontId="16" fillId="0" borderId="3" xfId="21" applyFont="1" applyFill="1" applyBorder="1" applyAlignment="1">
      <alignment vertical="center" wrapText="1"/>
    </xf>
    <xf numFmtId="0" fontId="14" fillId="0" borderId="3" xfId="21" applyFont="1" applyFill="1" applyBorder="1" applyAlignment="1">
      <alignment vertical="center" wrapText="1"/>
    </xf>
    <xf numFmtId="0" fontId="21" fillId="0" borderId="7" xfId="21" applyFont="1" applyBorder="1" applyAlignment="1">
      <alignment horizontal="center" vertical="center" wrapText="1"/>
    </xf>
    <xf numFmtId="0" fontId="14" fillId="0" borderId="6" xfId="21" applyFont="1" applyFill="1" applyBorder="1" applyAlignment="1">
      <alignment horizontal="center" vertical="center"/>
    </xf>
    <xf numFmtId="0" fontId="14" fillId="0" borderId="6" xfId="21" applyFont="1" applyFill="1" applyBorder="1" applyAlignment="1">
      <alignment horizontal="left" vertical="center" wrapText="1"/>
    </xf>
    <xf numFmtId="0" fontId="14" fillId="0" borderId="6" xfId="21" applyFont="1" applyFill="1" applyBorder="1" applyAlignment="1">
      <alignment horizontal="center" vertical="center" wrapText="1"/>
    </xf>
    <xf numFmtId="0" fontId="14" fillId="0" borderId="6" xfId="21" applyNumberFormat="1" applyFont="1" applyFill="1" applyBorder="1" applyAlignment="1">
      <alignment horizontal="center" vertical="center" wrapText="1"/>
    </xf>
    <xf numFmtId="3" fontId="14" fillId="0" borderId="6" xfId="21" applyNumberFormat="1" applyFont="1" applyFill="1" applyBorder="1" applyAlignment="1">
      <alignment horizontal="center" vertical="center"/>
    </xf>
    <xf numFmtId="4" fontId="14" fillId="0" borderId="6" xfId="21" applyNumberFormat="1" applyFont="1" applyFill="1" applyBorder="1" applyAlignment="1">
      <alignment vertical="center"/>
    </xf>
    <xf numFmtId="0" fontId="14" fillId="0" borderId="1" xfId="21" applyFont="1" applyFill="1" applyBorder="1" applyAlignment="1">
      <alignment horizontal="center" vertical="center"/>
    </xf>
    <xf numFmtId="0" fontId="14" fillId="0" borderId="1" xfId="21" applyFont="1" applyFill="1" applyBorder="1" applyAlignment="1">
      <alignment horizontal="center" vertical="center" wrapText="1"/>
    </xf>
    <xf numFmtId="4" fontId="14" fillId="0" borderId="1" xfId="21" applyNumberFormat="1" applyFont="1" applyFill="1" applyBorder="1" applyAlignment="1">
      <alignment vertical="center"/>
    </xf>
    <xf numFmtId="0" fontId="22" fillId="0" borderId="1" xfId="1" applyFont="1" applyBorder="1" applyAlignment="1">
      <alignment horizontal="left" vertical="center" wrapText="1"/>
    </xf>
    <xf numFmtId="0" fontId="22" fillId="0" borderId="8" xfId="1" applyFont="1" applyBorder="1" applyAlignment="1">
      <alignment horizontal="left" vertical="center" wrapText="1"/>
    </xf>
    <xf numFmtId="0" fontId="23" fillId="0" borderId="1" xfId="1" applyFont="1" applyBorder="1" applyAlignment="1">
      <alignment vertical="center" wrapText="1"/>
    </xf>
    <xf numFmtId="4" fontId="22" fillId="0" borderId="1" xfId="1" applyNumberFormat="1" applyFont="1" applyBorder="1" applyAlignment="1">
      <alignment horizontal="center" vertical="center"/>
    </xf>
    <xf numFmtId="0" fontId="23" fillId="0" borderId="1" xfId="1" applyFont="1" applyBorder="1" applyAlignment="1">
      <alignment horizontal="center" vertical="center"/>
    </xf>
    <xf numFmtId="0" fontId="13" fillId="10" borderId="9" xfId="21" applyFill="1" applyBorder="1" applyAlignment="1">
      <alignment horizontal="center" vertical="center"/>
    </xf>
    <xf numFmtId="0" fontId="25" fillId="0" borderId="0" xfId="0" applyFont="1" applyAlignment="1">
      <alignment horizontal="left" wrapText="1"/>
    </xf>
    <xf numFmtId="0" fontId="26" fillId="0" borderId="0" xfId="0" applyFont="1" applyAlignment="1">
      <alignment horizontal="left" vertical="center" wrapText="1"/>
    </xf>
    <xf numFmtId="0" fontId="26" fillId="0" borderId="0" xfId="0" applyFont="1" applyAlignment="1">
      <alignment horizontal="right" vertical="center" wrapText="1"/>
    </xf>
    <xf numFmtId="3" fontId="1" fillId="0" borderId="0" xfId="0" applyNumberFormat="1" applyFont="1" applyBorder="1" applyAlignment="1">
      <alignment horizontal="center" vertical="center"/>
    </xf>
    <xf numFmtId="0" fontId="14" fillId="0" borderId="0" xfId="21" applyFont="1" applyFill="1" applyBorder="1" applyAlignment="1">
      <alignment horizontal="center" vertical="center"/>
    </xf>
    <xf numFmtId="0" fontId="23" fillId="0" borderId="0" xfId="1" applyFont="1" applyBorder="1" applyAlignment="1">
      <alignment vertical="center" wrapText="1"/>
    </xf>
    <xf numFmtId="0" fontId="14" fillId="0" borderId="0" xfId="21" applyFont="1" applyFill="1" applyBorder="1" applyAlignment="1">
      <alignment horizontal="center" vertical="center" wrapText="1"/>
    </xf>
    <xf numFmtId="0" fontId="23" fillId="0" borderId="0" xfId="1" applyFont="1" applyBorder="1" applyAlignment="1">
      <alignment horizontal="center" vertical="center"/>
    </xf>
    <xf numFmtId="4" fontId="14" fillId="0" borderId="0" xfId="21" applyNumberFormat="1" applyFont="1" applyFill="1" applyBorder="1" applyAlignment="1">
      <alignment vertical="center"/>
    </xf>
    <xf numFmtId="166" fontId="15" fillId="0" borderId="0" xfId="21" applyNumberFormat="1" applyFont="1" applyFill="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2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horizontal="left" vertical="top"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wrapText="1"/>
    </xf>
    <xf numFmtId="0" fontId="6"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center" vertical="center" wrapText="1"/>
    </xf>
    <xf numFmtId="0" fontId="8"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left" wrapText="1"/>
    </xf>
    <xf numFmtId="0" fontId="27" fillId="0" borderId="0" xfId="0" applyFont="1" applyAlignment="1">
      <alignment horizontal="left" wrapText="1"/>
    </xf>
    <xf numFmtId="0" fontId="6" fillId="0" borderId="0" xfId="0" applyFont="1" applyAlignment="1">
      <alignment horizontal="left" wrapText="1"/>
    </xf>
    <xf numFmtId="0" fontId="14" fillId="0" borderId="0" xfId="21" applyFont="1"/>
    <xf numFmtId="4" fontId="14" fillId="7" borderId="3" xfId="21" applyNumberFormat="1" applyFont="1" applyFill="1" applyBorder="1" applyAlignment="1">
      <alignment horizontal="center" vertical="center"/>
    </xf>
    <xf numFmtId="0" fontId="14" fillId="0" borderId="0" xfId="21" applyFont="1" applyAlignment="1">
      <alignment horizontal="left"/>
    </xf>
    <xf numFmtId="0" fontId="14" fillId="0" borderId="0" xfId="21" applyFont="1" applyAlignment="1">
      <alignment horizontal="left" vertical="center" wrapText="1"/>
    </xf>
    <xf numFmtId="0" fontId="14" fillId="0" borderId="0" xfId="21" applyNumberFormat="1" applyFont="1" applyAlignment="1">
      <alignment horizontal="center" vertical="center" wrapText="1"/>
    </xf>
    <xf numFmtId="0" fontId="13" fillId="7" borderId="3" xfId="21" applyFont="1" applyFill="1" applyBorder="1" applyAlignment="1">
      <alignment horizontal="center" vertical="center"/>
    </xf>
    <xf numFmtId="0" fontId="30" fillId="0" borderId="0" xfId="21" applyFont="1" applyAlignment="1">
      <alignment horizontal="left"/>
    </xf>
    <xf numFmtId="0" fontId="13" fillId="0" borderId="0" xfId="21" applyAlignment="1">
      <alignment horizontal="left"/>
    </xf>
    <xf numFmtId="0" fontId="30" fillId="0" borderId="0" xfId="21" applyFont="1" applyAlignment="1"/>
    <xf numFmtId="0" fontId="13" fillId="0" borderId="0" xfId="21" applyFont="1" applyAlignment="1"/>
    <xf numFmtId="0" fontId="13" fillId="7" borderId="3" xfId="2" applyFont="1" applyFill="1" applyBorder="1" applyAlignment="1">
      <alignment horizontal="center" vertical="center"/>
    </xf>
    <xf numFmtId="0" fontId="30" fillId="0" borderId="0" xfId="2" applyFont="1" applyAlignment="1">
      <alignment horizontal="left"/>
    </xf>
    <xf numFmtId="0" fontId="13" fillId="0" borderId="0" xfId="2" applyAlignment="1">
      <alignment horizontal="left"/>
    </xf>
    <xf numFmtId="0" fontId="30" fillId="0" borderId="0" xfId="2" applyFont="1" applyAlignment="1">
      <alignment wrapText="1"/>
    </xf>
    <xf numFmtId="0" fontId="30" fillId="0" borderId="0" xfId="2" applyFont="1" applyAlignment="1"/>
    <xf numFmtId="0" fontId="13" fillId="0" borderId="0" xfId="2" applyFont="1" applyAlignment="1"/>
    <xf numFmtId="0" fontId="13" fillId="0" borderId="0" xfId="2"/>
    <xf numFmtId="0" fontId="30" fillId="0" borderId="0" xfId="2" applyFont="1"/>
    <xf numFmtId="0" fontId="14" fillId="0" borderId="0" xfId="0" applyFont="1" applyBorder="1" applyAlignment="1">
      <alignment wrapText="1"/>
    </xf>
    <xf numFmtId="0" fontId="14" fillId="0" borderId="0" xfId="0" applyFont="1" applyBorder="1" applyAlignment="1">
      <alignment horizontal="center" vertical="center" wrapText="1"/>
    </xf>
    <xf numFmtId="0" fontId="14" fillId="0" borderId="0" xfId="0" applyFont="1" applyBorder="1" applyAlignment="1">
      <alignment horizontal="left"/>
    </xf>
    <xf numFmtId="0" fontId="15" fillId="0" borderId="0" xfId="0" applyFont="1" applyBorder="1" applyAlignment="1">
      <alignment wrapText="1"/>
    </xf>
    <xf numFmtId="0" fontId="13" fillId="0" borderId="0" xfId="21" applyAlignment="1">
      <alignment horizontal="center" vertical="center" wrapText="1"/>
    </xf>
    <xf numFmtId="0" fontId="30" fillId="0" borderId="0" xfId="21" applyFont="1" applyAlignment="1">
      <alignment horizontal="center" vertical="center" wrapText="1"/>
    </xf>
    <xf numFmtId="0" fontId="13" fillId="0" borderId="0" xfId="21" applyAlignment="1">
      <alignment vertical="center" wrapText="1"/>
    </xf>
    <xf numFmtId="0" fontId="14" fillId="0" borderId="0" xfId="21" applyFont="1" applyAlignment="1">
      <alignment horizontal="center" vertical="center"/>
    </xf>
    <xf numFmtId="4" fontId="13" fillId="0" borderId="0" xfId="21" applyNumberFormat="1"/>
    <xf numFmtId="0" fontId="8" fillId="11" borderId="0" xfId="0" applyFont="1" applyFill="1" applyAlignment="1">
      <alignment horizontal="center" vertical="center" wrapText="1"/>
    </xf>
    <xf numFmtId="0" fontId="8" fillId="0" borderId="0" xfId="0" applyFont="1" applyAlignment="1">
      <alignment horizontal="left" vertical="center" wrapText="1"/>
    </xf>
    <xf numFmtId="0" fontId="6" fillId="11" borderId="0" xfId="0" applyFont="1" applyFill="1" applyAlignment="1">
      <alignment horizontal="left" vertical="center" wrapText="1"/>
    </xf>
    <xf numFmtId="0" fontId="8" fillId="0" borderId="0" xfId="0" applyFont="1" applyAlignment="1">
      <alignment horizontal="center" vertical="center" wrapText="1"/>
    </xf>
    <xf numFmtId="0" fontId="6" fillId="6" borderId="0" xfId="0" applyFont="1" applyFill="1" applyAlignment="1">
      <alignment horizontal="left" vertical="center" wrapText="1"/>
    </xf>
    <xf numFmtId="0" fontId="8" fillId="6" borderId="0" xfId="0" applyFont="1" applyFill="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4" fontId="1" fillId="0" borderId="1" xfId="0" applyNumberFormat="1" applyFont="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1" fillId="0" borderId="13"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vertical="center" wrapText="1"/>
    </xf>
    <xf numFmtId="0" fontId="6" fillId="0" borderId="20"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left" wrapText="1"/>
    </xf>
    <xf numFmtId="0" fontId="6" fillId="0" borderId="11" xfId="0" applyFont="1" applyBorder="1" applyAlignment="1">
      <alignment horizontal="left" wrapText="1"/>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5" xfId="0" applyFont="1" applyBorder="1" applyAlignment="1">
      <alignment horizontal="left"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left" vertical="center" wrapText="1"/>
    </xf>
    <xf numFmtId="0" fontId="7" fillId="0" borderId="18" xfId="0" applyFont="1" applyBorder="1" applyAlignment="1">
      <alignment horizontal="center" vertical="center" wrapText="1"/>
    </xf>
    <xf numFmtId="0" fontId="7" fillId="0" borderId="20" xfId="0" applyFont="1" applyBorder="1" applyAlignment="1">
      <alignment horizontal="left"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22" xfId="0" applyFont="1" applyBorder="1" applyAlignment="1">
      <alignment horizontal="center" vertical="center" wrapText="1"/>
    </xf>
    <xf numFmtId="0" fontId="7" fillId="0" borderId="22" xfId="0" applyFont="1" applyBorder="1" applyAlignment="1">
      <alignment horizontal="left" vertical="center" wrapText="1"/>
    </xf>
    <xf numFmtId="0" fontId="7"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5" xfId="0" applyFont="1" applyBorder="1" applyAlignment="1">
      <alignment horizontal="center" vertical="center" wrapText="1"/>
    </xf>
    <xf numFmtId="0" fontId="7" fillId="0" borderId="10" xfId="0" applyFont="1" applyBorder="1" applyAlignment="1">
      <alignment horizontal="left" vertical="center" wrapText="1"/>
    </xf>
    <xf numFmtId="0" fontId="24"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horizontal="left" vertical="center" wrapText="1"/>
    </xf>
    <xf numFmtId="0" fontId="7" fillId="0" borderId="8" xfId="0" applyFont="1" applyBorder="1" applyAlignment="1">
      <alignment horizontal="left" vertical="center" wrapText="1"/>
    </xf>
    <xf numFmtId="0" fontId="7" fillId="0" borderId="28" xfId="0" applyFont="1" applyBorder="1" applyAlignment="1">
      <alignment horizontal="left" vertical="center" wrapText="1"/>
    </xf>
    <xf numFmtId="0" fontId="30" fillId="0" borderId="0" xfId="21" applyFont="1" applyBorder="1" applyAlignment="1"/>
    <xf numFmtId="0" fontId="13" fillId="0" borderId="0" xfId="21" applyFont="1" applyBorder="1" applyAlignment="1"/>
    <xf numFmtId="0" fontId="13" fillId="7" borderId="6" xfId="21" applyFont="1" applyFill="1" applyBorder="1" applyAlignment="1">
      <alignment horizontal="center" vertical="center"/>
    </xf>
    <xf numFmtId="0" fontId="7" fillId="0" borderId="1" xfId="0" applyFont="1" applyBorder="1" applyAlignment="1">
      <alignment horizontal="left" vertical="top" wrapText="1"/>
    </xf>
    <xf numFmtId="0" fontId="6" fillId="0" borderId="1" xfId="0" applyFont="1" applyBorder="1" applyAlignment="1">
      <alignment horizontal="left" vertical="center" wrapText="1"/>
    </xf>
    <xf numFmtId="0" fontId="6" fillId="5" borderId="1" xfId="0" applyFont="1" applyFill="1" applyBorder="1" applyAlignment="1">
      <alignment horizontal="center" vertical="center" wrapText="1"/>
    </xf>
    <xf numFmtId="4" fontId="14" fillId="0" borderId="0" xfId="14" applyNumberFormat="1" applyFont="1" applyBorder="1" applyAlignment="1">
      <alignment wrapText="1"/>
    </xf>
    <xf numFmtId="0" fontId="6" fillId="0" borderId="1" xfId="0" applyFont="1" applyBorder="1" applyAlignment="1">
      <alignment horizontal="center" vertical="center" wrapText="1"/>
    </xf>
    <xf numFmtId="0" fontId="8" fillId="0" borderId="0" xfId="0" applyFont="1" applyAlignment="1">
      <alignment wrapText="1"/>
    </xf>
    <xf numFmtId="0" fontId="6" fillId="0" borderId="0" xfId="0" applyFont="1" applyAlignment="1">
      <alignment wrapText="1"/>
    </xf>
    <xf numFmtId="0" fontId="6" fillId="5" borderId="1" xfId="0" applyFont="1" applyFill="1" applyBorder="1" applyAlignment="1">
      <alignment horizontal="center" wrapText="1"/>
    </xf>
    <xf numFmtId="0" fontId="8" fillId="0" borderId="0" xfId="0" applyFont="1" applyAlignment="1">
      <alignment vertical="center" wrapText="1"/>
    </xf>
    <xf numFmtId="0" fontId="16" fillId="0" borderId="0" xfId="21" applyFont="1" applyAlignment="1">
      <alignment horizontal="left" wrapText="1"/>
    </xf>
    <xf numFmtId="0" fontId="14" fillId="0" borderId="0" xfId="21" applyFont="1" applyBorder="1" applyAlignment="1"/>
    <xf numFmtId="0" fontId="16" fillId="0" borderId="0" xfId="21" applyFont="1" applyBorder="1" applyAlignment="1"/>
    <xf numFmtId="0" fontId="16" fillId="0" borderId="0" xfId="21" applyFont="1" applyBorder="1" applyAlignment="1">
      <alignment wrapText="1"/>
    </xf>
    <xf numFmtId="0" fontId="30" fillId="0" borderId="0" xfId="21" applyFont="1" applyAlignment="1">
      <alignment horizontal="left" wrapText="1"/>
    </xf>
    <xf numFmtId="0" fontId="30" fillId="0" borderId="0" xfId="21" applyFont="1" applyAlignment="1">
      <alignment wrapText="1"/>
    </xf>
    <xf numFmtId="0" fontId="13" fillId="0" borderId="0" xfId="2" applyFont="1" applyFill="1" applyBorder="1" applyAlignment="1"/>
    <xf numFmtId="0" fontId="30" fillId="0" borderId="0" xfId="2" applyFont="1" applyFill="1" applyBorder="1" applyAlignment="1"/>
    <xf numFmtId="0" fontId="14" fillId="0" borderId="0" xfId="0" applyFont="1" applyBorder="1" applyAlignment="1"/>
    <xf numFmtId="0" fontId="16" fillId="0" borderId="0" xfId="0" applyFont="1" applyBorder="1" applyAlignment="1"/>
    <xf numFmtId="0" fontId="16" fillId="0" borderId="0" xfId="0" applyFont="1" applyBorder="1" applyAlignment="1">
      <alignment wrapText="1"/>
    </xf>
    <xf numFmtId="0" fontId="17" fillId="0" borderId="0" xfId="1" applyFont="1" applyBorder="1" applyAlignment="1">
      <alignment vertical="top"/>
    </xf>
    <xf numFmtId="0" fontId="15" fillId="0" borderId="25" xfId="0" applyFont="1" applyBorder="1" applyAlignment="1">
      <alignment wrapText="1"/>
    </xf>
    <xf numFmtId="0" fontId="13" fillId="0" borderId="0" xfId="2" applyFont="1" applyBorder="1" applyAlignment="1"/>
    <xf numFmtId="0" fontId="30" fillId="0" borderId="0" xfId="2" applyFont="1" applyBorder="1" applyAlignment="1"/>
    <xf numFmtId="0" fontId="13" fillId="0" borderId="0" xfId="0" applyFont="1" applyBorder="1" applyAlignment="1">
      <alignment wrapText="1"/>
    </xf>
    <xf numFmtId="0" fontId="13" fillId="0" borderId="0" xfId="0" applyFont="1" applyBorder="1" applyAlignment="1"/>
    <xf numFmtId="0" fontId="30" fillId="0" borderId="0" xfId="0" applyFont="1" applyBorder="1" applyAlignment="1"/>
    <xf numFmtId="0" fontId="30" fillId="0" borderId="0" xfId="0" applyFont="1" applyBorder="1" applyAlignment="1">
      <alignment wrapText="1"/>
    </xf>
    <xf numFmtId="0" fontId="30" fillId="0" borderId="0" xfId="0" applyFont="1" applyBorder="1" applyAlignment="1">
      <alignment horizontal="left" wrapText="1"/>
    </xf>
    <xf numFmtId="0" fontId="30" fillId="0" borderId="0" xfId="21" applyFont="1" applyBorder="1" applyAlignment="1">
      <alignment wrapText="1"/>
    </xf>
    <xf numFmtId="0" fontId="13" fillId="7" borderId="1" xfId="21" applyFont="1" applyFill="1" applyBorder="1" applyAlignment="1">
      <alignment horizontal="center" vertical="center"/>
    </xf>
    <xf numFmtId="0" fontId="6" fillId="6" borderId="0" xfId="0" applyFont="1" applyFill="1" applyAlignment="1">
      <alignment vertical="center" wrapText="1"/>
    </xf>
    <xf numFmtId="0" fontId="8" fillId="6" borderId="0" xfId="0" applyFont="1" applyFill="1" applyAlignment="1">
      <alignment vertical="center" wrapText="1"/>
    </xf>
    <xf numFmtId="0" fontId="6" fillId="0" borderId="0" xfId="0" applyFont="1" applyBorder="1" applyAlignment="1">
      <alignment vertical="center" wrapText="1"/>
    </xf>
    <xf numFmtId="0" fontId="0" fillId="0" borderId="0" xfId="0" applyBorder="1" applyAlignment="1">
      <alignment vertical="center"/>
    </xf>
    <xf numFmtId="0" fontId="6" fillId="0" borderId="0" xfId="0" applyFont="1" applyAlignment="1">
      <alignment vertical="center" wrapText="1"/>
    </xf>
    <xf numFmtId="0" fontId="8" fillId="0" borderId="0" xfId="0" applyFont="1" applyBorder="1" applyAlignment="1">
      <alignment vertical="center" wrapText="1"/>
    </xf>
    <xf numFmtId="0" fontId="7" fillId="0" borderId="27" xfId="0" applyFont="1" applyBorder="1" applyAlignment="1">
      <alignment vertical="center" wrapText="1"/>
    </xf>
    <xf numFmtId="0" fontId="7" fillId="0" borderId="0" xfId="0" applyFont="1" applyBorder="1" applyAlignment="1">
      <alignment vertical="center" wrapText="1"/>
    </xf>
    <xf numFmtId="0" fontId="16" fillId="0" borderId="0" xfId="2" applyFont="1" applyAlignment="1">
      <alignment horizontal="center" vertical="center"/>
    </xf>
    <xf numFmtId="0" fontId="16" fillId="0" borderId="0" xfId="21" applyFont="1" applyFill="1" applyBorder="1" applyAlignment="1">
      <alignment horizontal="center" vertical="center"/>
    </xf>
    <xf numFmtId="0" fontId="3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34" fillId="0" borderId="0" xfId="0" applyFont="1" applyAlignment="1">
      <alignment horizontal="center" vertical="center" wrapText="1"/>
    </xf>
    <xf numFmtId="4" fontId="6" fillId="0" borderId="1" xfId="0" applyNumberFormat="1" applyFont="1" applyBorder="1" applyAlignment="1">
      <alignment horizontal="right" vertical="center" wrapText="1"/>
    </xf>
    <xf numFmtId="4" fontId="3" fillId="0" borderId="11" xfId="0" applyNumberFormat="1" applyFont="1" applyBorder="1" applyAlignment="1">
      <alignment vertical="center"/>
    </xf>
    <xf numFmtId="0" fontId="8" fillId="12" borderId="1" xfId="0" applyFont="1" applyFill="1" applyBorder="1" applyAlignment="1">
      <alignment horizontal="center" vertical="center" wrapText="1"/>
    </xf>
    <xf numFmtId="0" fontId="14" fillId="0" borderId="6" xfId="2" applyFont="1" applyBorder="1" applyAlignment="1">
      <alignment horizontal="center" vertical="center"/>
    </xf>
    <xf numFmtId="0" fontId="14" fillId="0" borderId="6" xfId="2" applyFont="1" applyBorder="1" applyAlignment="1">
      <alignment horizontal="left" vertical="center" wrapText="1"/>
    </xf>
    <xf numFmtId="0" fontId="14" fillId="0" borderId="6" xfId="2" applyFont="1" applyBorder="1" applyAlignment="1">
      <alignment horizontal="center" vertical="center" wrapText="1"/>
    </xf>
    <xf numFmtId="0" fontId="14" fillId="0" borderId="33" xfId="2" applyFont="1" applyBorder="1" applyAlignment="1">
      <alignment horizontal="center" vertical="center" wrapText="1"/>
    </xf>
    <xf numFmtId="0" fontId="14" fillId="8" borderId="8" xfId="2" applyFont="1" applyFill="1" applyBorder="1" applyAlignment="1">
      <alignment horizontal="center" vertical="center"/>
    </xf>
    <xf numFmtId="4" fontId="14" fillId="0" borderId="34" xfId="2" applyNumberFormat="1" applyFont="1" applyBorder="1" applyAlignment="1">
      <alignment vertical="center"/>
    </xf>
    <xf numFmtId="0" fontId="14" fillId="0" borderId="1" xfId="2" applyFont="1" applyBorder="1" applyAlignment="1">
      <alignment horizontal="center" vertical="center"/>
    </xf>
    <xf numFmtId="0" fontId="14" fillId="0" borderId="1" xfId="2" applyFont="1" applyBorder="1" applyAlignment="1">
      <alignment horizontal="left" vertical="center" wrapText="1"/>
    </xf>
    <xf numFmtId="0" fontId="14" fillId="0" borderId="1" xfId="2" applyFont="1" applyBorder="1" applyAlignment="1">
      <alignment horizontal="center" vertical="center" wrapText="1"/>
    </xf>
    <xf numFmtId="4" fontId="14" fillId="0" borderId="1" xfId="2" applyNumberFormat="1" applyFont="1" applyBorder="1" applyAlignment="1">
      <alignment vertical="center"/>
    </xf>
    <xf numFmtId="4" fontId="3" fillId="0" borderId="1" xfId="0" applyNumberFormat="1" applyFont="1" applyBorder="1" applyAlignment="1">
      <alignment vertical="center"/>
    </xf>
    <xf numFmtId="0" fontId="6" fillId="0" borderId="1" xfId="0" applyFont="1" applyBorder="1" applyAlignment="1">
      <alignment horizontal="center" vertical="center" wrapText="1"/>
    </xf>
    <xf numFmtId="4" fontId="1" fillId="0" borderId="0" xfId="0" applyNumberFormat="1" applyFont="1"/>
    <xf numFmtId="4" fontId="3" fillId="2" borderId="1" xfId="0" applyNumberFormat="1" applyFont="1" applyFill="1" applyBorder="1" applyAlignment="1">
      <alignment horizontal="center" vertical="center" wrapText="1"/>
    </xf>
    <xf numFmtId="4" fontId="1" fillId="0" borderId="0" xfId="0" applyNumberFormat="1" applyFont="1" applyBorder="1" applyAlignment="1">
      <alignment vertical="center"/>
    </xf>
    <xf numFmtId="4" fontId="1" fillId="0" borderId="0" xfId="0" applyNumberFormat="1" applyFont="1" applyAlignment="1">
      <alignment vertical="center"/>
    </xf>
    <xf numFmtId="4" fontId="1" fillId="4" borderId="1" xfId="0" applyNumberFormat="1" applyFont="1" applyFill="1" applyBorder="1" applyAlignment="1">
      <alignment vertical="center"/>
    </xf>
    <xf numFmtId="4" fontId="17" fillId="0" borderId="1" xfId="2" applyNumberFormat="1" applyFont="1" applyBorder="1" applyAlignment="1">
      <alignment vertical="center" wrapText="1"/>
    </xf>
    <xf numFmtId="4" fontId="17" fillId="0" borderId="0" xfId="2" applyNumberFormat="1" applyFont="1" applyBorder="1" applyAlignment="1">
      <alignment vertical="center" wrapText="1"/>
    </xf>
    <xf numFmtId="4" fontId="17" fillId="0" borderId="3" xfId="1" applyNumberFormat="1" applyFont="1" applyBorder="1" applyAlignment="1">
      <alignment horizontal="right" vertical="center" wrapText="1"/>
    </xf>
    <xf numFmtId="4" fontId="15" fillId="0" borderId="0" xfId="1" applyNumberFormat="1" applyFont="1" applyBorder="1" applyAlignment="1">
      <alignment wrapText="1"/>
    </xf>
    <xf numFmtId="4" fontId="17" fillId="0" borderId="1" xfId="21" applyNumberFormat="1" applyFont="1" applyFill="1" applyBorder="1" applyAlignment="1">
      <alignment vertical="center" wrapText="1"/>
    </xf>
    <xf numFmtId="4" fontId="15" fillId="0" borderId="0" xfId="21" applyNumberFormat="1" applyFont="1" applyFill="1" applyBorder="1" applyAlignment="1">
      <alignment vertical="center" wrapText="1"/>
    </xf>
    <xf numFmtId="4" fontId="1" fillId="0" borderId="8" xfId="0" applyNumberFormat="1" applyFont="1" applyBorder="1" applyAlignment="1">
      <alignment vertical="center"/>
    </xf>
    <xf numFmtId="4" fontId="2" fillId="0" borderId="1" xfId="0" applyNumberFormat="1" applyFont="1" applyBorder="1" applyAlignment="1">
      <alignment horizontal="right" vertical="center" wrapText="1"/>
    </xf>
    <xf numFmtId="4" fontId="3" fillId="2" borderId="8" xfId="0" applyNumberFormat="1" applyFont="1" applyFill="1" applyBorder="1" applyAlignment="1">
      <alignment horizontal="center" vertical="center" wrapText="1"/>
    </xf>
    <xf numFmtId="4" fontId="3" fillId="0" borderId="11" xfId="0" applyNumberFormat="1" applyFont="1" applyBorder="1" applyAlignment="1">
      <alignment horizontal="right" vertical="center"/>
    </xf>
    <xf numFmtId="4" fontId="3" fillId="2" borderId="22" xfId="0" applyNumberFormat="1" applyFont="1" applyFill="1" applyBorder="1" applyAlignment="1">
      <alignment horizontal="center" vertical="center" wrapText="1"/>
    </xf>
    <xf numFmtId="4" fontId="6" fillId="0" borderId="1" xfId="0" applyNumberFormat="1" applyFont="1" applyBorder="1" applyAlignment="1">
      <alignment horizontal="left" vertical="center" wrapText="1"/>
    </xf>
    <xf numFmtId="4" fontId="1" fillId="0" borderId="11" xfId="0" applyNumberFormat="1" applyFont="1" applyBorder="1" applyAlignment="1">
      <alignment vertical="center"/>
    </xf>
    <xf numFmtId="4" fontId="27" fillId="0" borderId="0" xfId="0" applyNumberFormat="1" applyFont="1" applyAlignment="1">
      <alignment horizontal="left" wrapText="1"/>
    </xf>
    <xf numFmtId="4" fontId="8" fillId="0" borderId="0" xfId="0" applyNumberFormat="1" applyFont="1" applyBorder="1" applyAlignment="1">
      <alignment wrapText="1"/>
    </xf>
    <xf numFmtId="4" fontId="14" fillId="0" borderId="0" xfId="21" applyNumberFormat="1" applyFont="1"/>
    <xf numFmtId="4" fontId="16" fillId="0" borderId="0" xfId="21" applyNumberFormat="1" applyFont="1" applyBorder="1" applyAlignment="1">
      <alignment wrapText="1"/>
    </xf>
    <xf numFmtId="4" fontId="14" fillId="0" borderId="0" xfId="1" applyNumberFormat="1" applyFont="1" applyFill="1" applyBorder="1" applyAlignment="1">
      <alignment wrapText="1"/>
    </xf>
    <xf numFmtId="4" fontId="17" fillId="0" borderId="0" xfId="1" applyNumberFormat="1" applyFont="1" applyBorder="1" applyAlignment="1">
      <alignment vertical="top"/>
    </xf>
    <xf numFmtId="4" fontId="15" fillId="0" borderId="25" xfId="0" applyNumberFormat="1" applyFont="1" applyBorder="1" applyAlignment="1">
      <alignment wrapText="1"/>
    </xf>
    <xf numFmtId="4" fontId="30" fillId="0" borderId="0" xfId="21" applyNumberFormat="1" applyFont="1" applyBorder="1" applyAlignment="1"/>
    <xf numFmtId="4" fontId="3" fillId="2" borderId="15" xfId="0" applyNumberFormat="1" applyFont="1" applyFill="1" applyBorder="1" applyAlignment="1">
      <alignment horizontal="center" vertical="center" wrapText="1"/>
    </xf>
    <xf numFmtId="4" fontId="10" fillId="0" borderId="12" xfId="0" applyNumberFormat="1" applyFont="1" applyBorder="1" applyAlignment="1">
      <alignment horizontal="left" vertical="center" wrapText="1"/>
    </xf>
    <xf numFmtId="4" fontId="10" fillId="0" borderId="15" xfId="0" applyNumberFormat="1" applyFont="1" applyBorder="1" applyAlignment="1">
      <alignment horizontal="left" vertical="center" wrapText="1"/>
    </xf>
    <xf numFmtId="4" fontId="10" fillId="0" borderId="11" xfId="0" applyNumberFormat="1" applyFont="1" applyBorder="1" applyAlignment="1">
      <alignment horizontal="left" vertical="center" wrapText="1"/>
    </xf>
    <xf numFmtId="4" fontId="10" fillId="0" borderId="1" xfId="0" applyNumberFormat="1" applyFont="1" applyBorder="1" applyAlignment="1">
      <alignment horizontal="left" vertical="center" wrapText="1"/>
    </xf>
    <xf numFmtId="4" fontId="10" fillId="0" borderId="20" xfId="0" applyNumberFormat="1" applyFont="1" applyBorder="1" applyAlignment="1">
      <alignment horizontal="left" vertical="center" wrapText="1"/>
    </xf>
    <xf numFmtId="4" fontId="10" fillId="0" borderId="22" xfId="0" applyNumberFormat="1" applyFont="1" applyBorder="1" applyAlignment="1">
      <alignment horizontal="left" vertical="center" wrapText="1"/>
    </xf>
    <xf numFmtId="4" fontId="10" fillId="0" borderId="19" xfId="0" applyNumberFormat="1" applyFont="1" applyBorder="1" applyAlignment="1">
      <alignment horizontal="left" vertical="center" wrapText="1"/>
    </xf>
    <xf numFmtId="4" fontId="10" fillId="0" borderId="8" xfId="0" applyNumberFormat="1" applyFont="1" applyBorder="1" applyAlignment="1">
      <alignment horizontal="left" vertical="center" wrapText="1"/>
    </xf>
    <xf numFmtId="4" fontId="10" fillId="0" borderId="0" xfId="0" applyNumberFormat="1" applyFont="1" applyBorder="1" applyAlignment="1">
      <alignment horizontal="left" vertical="center" wrapText="1"/>
    </xf>
    <xf numFmtId="4" fontId="9" fillId="6" borderId="1" xfId="0" applyNumberFormat="1" applyFont="1" applyFill="1" applyBorder="1" applyAlignment="1">
      <alignment horizontal="left" vertical="center" wrapText="1"/>
    </xf>
    <xf numFmtId="4" fontId="26" fillId="0" borderId="0" xfId="0" applyNumberFormat="1" applyFont="1" applyAlignment="1">
      <alignment horizontal="right" vertical="center" wrapText="1"/>
    </xf>
    <xf numFmtId="4" fontId="6" fillId="0" borderId="0" xfId="0" applyNumberFormat="1" applyFont="1" applyBorder="1" applyAlignment="1">
      <alignment horizontal="right" vertical="center" wrapText="1"/>
    </xf>
    <xf numFmtId="4" fontId="7" fillId="0" borderId="27" xfId="0" applyNumberFormat="1" applyFont="1" applyBorder="1" applyAlignment="1">
      <alignment vertical="center" wrapText="1"/>
    </xf>
    <xf numFmtId="4" fontId="7" fillId="0" borderId="0" xfId="0" applyNumberFormat="1" applyFont="1" applyBorder="1" applyAlignment="1">
      <alignment vertical="center" wrapText="1"/>
    </xf>
    <xf numFmtId="4" fontId="6" fillId="0" borderId="0" xfId="0" applyNumberFormat="1" applyFont="1" applyBorder="1" applyAlignment="1">
      <alignment horizontal="left" vertical="center" wrapText="1"/>
    </xf>
    <xf numFmtId="4" fontId="6" fillId="0" borderId="0" xfId="0" applyNumberFormat="1" applyFont="1" applyAlignment="1">
      <alignment horizontal="left" wrapText="1"/>
    </xf>
    <xf numFmtId="4" fontId="1" fillId="0" borderId="15" xfId="0" applyNumberFormat="1" applyFont="1" applyBorder="1" applyAlignment="1">
      <alignment vertical="center"/>
    </xf>
    <xf numFmtId="4" fontId="1" fillId="0" borderId="20" xfId="0" applyNumberFormat="1" applyFont="1" applyBorder="1" applyAlignment="1">
      <alignment vertical="center"/>
    </xf>
    <xf numFmtId="4" fontId="0" fillId="0" borderId="0" xfId="0" applyNumberFormat="1" applyAlignment="1">
      <alignment vertical="center"/>
    </xf>
    <xf numFmtId="4" fontId="15" fillId="0" borderId="0" xfId="2" applyNumberFormat="1" applyFont="1" applyAlignment="1">
      <alignment vertical="center" wrapText="1"/>
    </xf>
    <xf numFmtId="4" fontId="15" fillId="0" borderId="0" xfId="0" applyNumberFormat="1" applyFont="1" applyBorder="1" applyAlignment="1">
      <alignment wrapText="1"/>
    </xf>
    <xf numFmtId="4" fontId="17" fillId="0" borderId="11" xfId="2" applyNumberFormat="1" applyFont="1" applyBorder="1" applyAlignment="1">
      <alignment vertical="center" wrapText="1"/>
    </xf>
    <xf numFmtId="4" fontId="17" fillId="0" borderId="0" xfId="1" applyNumberFormat="1" applyFont="1" applyBorder="1" applyAlignment="1">
      <alignment wrapText="1"/>
    </xf>
    <xf numFmtId="0" fontId="2" fillId="0" borderId="0" xfId="0" applyFont="1" applyAlignment="1">
      <alignment horizontal="center" vertical="center" wrapText="1"/>
    </xf>
    <xf numFmtId="0" fontId="32" fillId="0" borderId="0" xfId="1" applyFont="1" applyAlignment="1">
      <alignment horizontal="center" vertical="center"/>
    </xf>
    <xf numFmtId="0" fontId="17" fillId="0" borderId="0" xfId="1" applyFont="1" applyBorder="1" applyAlignment="1">
      <alignment horizontal="center" vertical="center"/>
    </xf>
    <xf numFmtId="0" fontId="15" fillId="0" borderId="0" xfId="0" applyFont="1" applyBorder="1" applyAlignment="1">
      <alignment horizontal="center" vertical="center" wrapText="1"/>
    </xf>
    <xf numFmtId="0" fontId="15" fillId="0" borderId="25" xfId="0" applyFont="1" applyBorder="1" applyAlignment="1">
      <alignment horizontal="center" vertical="center" wrapText="1"/>
    </xf>
    <xf numFmtId="0" fontId="1" fillId="0" borderId="1" xfId="0" applyFont="1" applyBorder="1" applyAlignment="1">
      <alignment horizontal="center" vertical="center" wrapText="1"/>
    </xf>
    <xf numFmtId="0" fontId="21" fillId="0" borderId="7" xfId="21" applyFont="1" applyFill="1" applyBorder="1" applyAlignment="1">
      <alignment horizontal="center" vertical="center" wrapText="1"/>
    </xf>
    <xf numFmtId="4" fontId="1" fillId="0" borderId="1" xfId="0" applyNumberFormat="1" applyFont="1" applyFill="1" applyBorder="1" applyAlignment="1">
      <alignment vertical="center"/>
    </xf>
    <xf numFmtId="0" fontId="1" fillId="0" borderId="1" xfId="0" applyFont="1" applyFill="1" applyBorder="1" applyAlignment="1">
      <alignment horizontal="center" vertical="center"/>
    </xf>
    <xf numFmtId="0" fontId="0" fillId="0" borderId="0" xfId="0" applyFill="1" applyAlignment="1">
      <alignment vertical="center"/>
    </xf>
    <xf numFmtId="0" fontId="14" fillId="0" borderId="4" xfId="2"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4" fontId="6" fillId="0" borderId="12" xfId="0" applyNumberFormat="1" applyFont="1" applyBorder="1" applyAlignment="1">
      <alignment horizontal="right" vertical="center" wrapText="1"/>
    </xf>
    <xf numFmtId="0" fontId="1" fillId="0" borderId="12" xfId="0" applyFont="1" applyBorder="1" applyAlignment="1">
      <alignment horizontal="center" vertical="center" wrapText="1"/>
    </xf>
    <xf numFmtId="4" fontId="1" fillId="0" borderId="11" xfId="0" applyNumberFormat="1" applyFont="1" applyBorder="1" applyAlignment="1">
      <alignment horizontal="right" vertical="center"/>
    </xf>
    <xf numFmtId="0" fontId="1" fillId="3" borderId="0" xfId="0" applyFont="1" applyFill="1" applyAlignment="1">
      <alignment vertical="center"/>
    </xf>
    <xf numFmtId="0" fontId="1" fillId="3" borderId="0" xfId="0" applyFont="1" applyFill="1"/>
    <xf numFmtId="0" fontId="1"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12" borderId="1" xfId="0" applyFont="1" applyFill="1" applyBorder="1" applyAlignment="1">
      <alignment horizontal="center" vertical="center" wrapText="1"/>
    </xf>
    <xf numFmtId="0" fontId="15" fillId="0" borderId="0" xfId="0" applyFont="1" applyBorder="1" applyAlignment="1">
      <alignment horizontal="center" wrapText="1"/>
    </xf>
    <xf numFmtId="0" fontId="37" fillId="13" borderId="35" xfId="0" applyFont="1" applyFill="1" applyBorder="1" applyAlignment="1">
      <alignment horizontal="center" vertical="center" wrapText="1"/>
    </xf>
    <xf numFmtId="0" fontId="37" fillId="13" borderId="36" xfId="0" applyFont="1" applyFill="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40" xfId="0" applyFont="1" applyBorder="1" applyAlignment="1">
      <alignment horizontal="center" vertical="center" wrapText="1"/>
    </xf>
    <xf numFmtId="0" fontId="40" fillId="0" borderId="38" xfId="0" applyFont="1" applyBorder="1" applyAlignment="1">
      <alignment horizontal="center" vertical="center" wrapText="1"/>
    </xf>
    <xf numFmtId="0" fontId="36" fillId="0" borderId="0" xfId="0" applyFont="1" applyAlignment="1">
      <alignment horizontal="center"/>
    </xf>
    <xf numFmtId="0" fontId="0" fillId="0" borderId="0" xfId="0" applyAlignment="1">
      <alignment horizontal="center"/>
    </xf>
    <xf numFmtId="0" fontId="37" fillId="13" borderId="36" xfId="0" applyFont="1" applyFill="1" applyBorder="1" applyAlignment="1">
      <alignment horizontal="center" vertical="center"/>
    </xf>
    <xf numFmtId="0" fontId="38" fillId="0" borderId="38" xfId="0" applyFont="1" applyBorder="1" applyAlignment="1">
      <alignment horizontal="left" vertical="center" wrapText="1"/>
    </xf>
    <xf numFmtId="0" fontId="38" fillId="0" borderId="40" xfId="0" applyFont="1" applyBorder="1" applyAlignment="1">
      <alignment horizontal="left" vertical="center" wrapText="1"/>
    </xf>
    <xf numFmtId="0" fontId="13" fillId="0" borderId="3" xfId="2" applyFill="1" applyBorder="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8" xfId="21" applyBorder="1" applyAlignment="1">
      <alignment horizontal="center" vertical="center"/>
    </xf>
    <xf numFmtId="0" fontId="13" fillId="0" borderId="11" xfId="21" applyBorder="1" applyAlignment="1">
      <alignment horizontal="center" vertical="center"/>
    </xf>
    <xf numFmtId="0" fontId="13" fillId="0" borderId="19" xfId="21" applyBorder="1" applyAlignment="1">
      <alignment horizontal="center" vertical="center"/>
    </xf>
    <xf numFmtId="0" fontId="30" fillId="0" borderId="1" xfId="21" applyFont="1" applyBorder="1" applyAlignment="1">
      <alignment horizontal="center"/>
    </xf>
    <xf numFmtId="0" fontId="13" fillId="0" borderId="1" xfId="21" applyBorder="1" applyAlignment="1">
      <alignment horizontal="center" vertical="center"/>
    </xf>
    <xf numFmtId="0" fontId="8"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3" fillId="0" borderId="3" xfId="21" applyFont="1" applyBorder="1" applyAlignment="1">
      <alignment horizontal="center" vertical="center"/>
    </xf>
    <xf numFmtId="0" fontId="13" fillId="0" borderId="3" xfId="21" applyFont="1" applyBorder="1" applyAlignment="1">
      <alignment horizontal="center" vertical="center" wrapText="1"/>
    </xf>
    <xf numFmtId="0" fontId="13" fillId="0" borderId="3" xfId="21" applyBorder="1" applyAlignment="1">
      <alignment horizontal="center" vertical="center"/>
    </xf>
    <xf numFmtId="0" fontId="13" fillId="0" borderId="3" xfId="21" applyBorder="1" applyAlignment="1">
      <alignment horizontal="center" vertical="center" wrapText="1"/>
    </xf>
    <xf numFmtId="0" fontId="13" fillId="0" borderId="3" xfId="2" applyFill="1" applyBorder="1" applyAlignment="1">
      <alignment horizontal="center" vertical="center" wrapText="1"/>
    </xf>
    <xf numFmtId="0" fontId="27" fillId="0" borderId="1" xfId="0" applyFont="1" applyBorder="1" applyAlignment="1">
      <alignment horizontal="left" wrapText="1"/>
    </xf>
    <xf numFmtId="0" fontId="30" fillId="0" borderId="3" xfId="21" applyFont="1" applyBorder="1" applyAlignment="1">
      <alignment horizontal="center" vertical="center"/>
    </xf>
    <xf numFmtId="0" fontId="15" fillId="7" borderId="0" xfId="1" applyFont="1" applyFill="1" applyBorder="1" applyAlignment="1">
      <alignment horizontal="justify" vertical="center"/>
    </xf>
    <xf numFmtId="4" fontId="28" fillId="0" borderId="3" xfId="21" applyNumberFormat="1" applyFont="1" applyBorder="1" applyAlignment="1">
      <alignment horizontal="center"/>
    </xf>
    <xf numFmtId="0" fontId="30" fillId="0" borderId="3" xfId="2" applyFont="1" applyFill="1" applyBorder="1" applyAlignment="1">
      <alignment horizontal="center" vertical="center"/>
    </xf>
    <xf numFmtId="0" fontId="1" fillId="3" borderId="0" xfId="0" applyFont="1" applyFill="1" applyAlignment="1">
      <alignment horizontal="left" vertical="center"/>
    </xf>
    <xf numFmtId="0" fontId="1" fillId="3" borderId="0" xfId="0" applyFont="1" applyFill="1" applyBorder="1" applyAlignment="1">
      <alignment horizontal="left" vertical="center"/>
    </xf>
    <xf numFmtId="0" fontId="1" fillId="3" borderId="25" xfId="0" applyFont="1" applyFill="1" applyBorder="1" applyAlignment="1">
      <alignment horizontal="left" vertical="center"/>
    </xf>
    <xf numFmtId="0" fontId="1" fillId="3" borderId="2" xfId="0" applyFont="1" applyFill="1" applyBorder="1" applyAlignment="1">
      <alignment horizontal="left" vertical="center"/>
    </xf>
    <xf numFmtId="0" fontId="13" fillId="0" borderId="3" xfId="2" applyBorder="1" applyAlignment="1">
      <alignment horizontal="center" vertical="center"/>
    </xf>
    <xf numFmtId="0" fontId="30" fillId="0" borderId="3" xfId="2" applyFont="1" applyBorder="1" applyAlignment="1">
      <alignment horizontal="center" vertical="center"/>
    </xf>
    <xf numFmtId="0" fontId="13" fillId="0" borderId="0" xfId="21" applyFont="1" applyBorder="1" applyAlignment="1">
      <alignment horizontal="left"/>
    </xf>
    <xf numFmtId="0" fontId="30" fillId="0" borderId="0" xfId="21" applyFont="1" applyBorder="1" applyAlignment="1">
      <alignment horizontal="left"/>
    </xf>
    <xf numFmtId="0" fontId="13" fillId="0" borderId="6" xfId="2" applyBorder="1" applyAlignment="1">
      <alignment horizontal="center" vertical="center"/>
    </xf>
    <xf numFmtId="0" fontId="13" fillId="0" borderId="7" xfId="2" applyBorder="1" applyAlignment="1">
      <alignment horizontal="center" vertical="center"/>
    </xf>
    <xf numFmtId="0" fontId="13" fillId="0" borderId="41" xfId="2" applyBorder="1" applyAlignment="1">
      <alignment horizontal="center" vertical="center"/>
    </xf>
    <xf numFmtId="0" fontId="30" fillId="0" borderId="6" xfId="2" applyFont="1" applyBorder="1" applyAlignment="1">
      <alignment horizontal="center" vertical="center"/>
    </xf>
    <xf numFmtId="0" fontId="30" fillId="0" borderId="7" xfId="2" applyFont="1" applyBorder="1" applyAlignment="1">
      <alignment horizontal="center" vertical="center"/>
    </xf>
    <xf numFmtId="0" fontId="6" fillId="0" borderId="1" xfId="0" applyFont="1" applyBorder="1" applyAlignment="1">
      <alignment horizontal="center" wrapText="1"/>
    </xf>
    <xf numFmtId="0" fontId="38" fillId="0" borderId="39"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39" xfId="0" applyFont="1" applyBorder="1" applyAlignment="1">
      <alignment horizontal="left" vertical="center" wrapText="1"/>
    </xf>
    <xf numFmtId="0" fontId="38" fillId="0" borderId="37" xfId="0" applyFont="1" applyBorder="1" applyAlignment="1">
      <alignment horizontal="left" vertical="center" wrapText="1"/>
    </xf>
  </cellXfs>
  <cellStyles count="22">
    <cellStyle name="Dziesiętny 2" xfId="4" xr:uid="{00000000-0005-0000-0000-000000000000}"/>
    <cellStyle name="Dziesiętny 3" xfId="5" xr:uid="{00000000-0005-0000-0000-000001000000}"/>
    <cellStyle name="Excel Built-in Normal" xfId="21" xr:uid="{00000000-0005-0000-0000-000002000000}"/>
    <cellStyle name="Excel Built-in Normal 1" xfId="2" xr:uid="{00000000-0005-0000-0000-000003000000}"/>
    <cellStyle name="Hiperłącze 2" xfId="6" xr:uid="{00000000-0005-0000-0000-000004000000}"/>
    <cellStyle name="Normal 2" xfId="7" xr:uid="{00000000-0005-0000-0000-000005000000}"/>
    <cellStyle name="Normal 3" xfId="8" xr:uid="{00000000-0005-0000-0000-000006000000}"/>
    <cellStyle name="Normalny" xfId="0" builtinId="0"/>
    <cellStyle name="Normalny 2" xfId="1" xr:uid="{00000000-0005-0000-0000-000008000000}"/>
    <cellStyle name="Normalny 3" xfId="9" xr:uid="{00000000-0005-0000-0000-000009000000}"/>
    <cellStyle name="Normalny 3 2" xfId="10" xr:uid="{00000000-0005-0000-0000-00000A000000}"/>
    <cellStyle name="Normalny 3 3" xfId="11" xr:uid="{00000000-0005-0000-0000-00000B000000}"/>
    <cellStyle name="Normalny 3 4" xfId="12" xr:uid="{00000000-0005-0000-0000-00000C000000}"/>
    <cellStyle name="Normalny 4" xfId="3" xr:uid="{00000000-0005-0000-0000-00000D000000}"/>
    <cellStyle name="Normalny 4 2" xfId="13" xr:uid="{00000000-0005-0000-0000-00000E000000}"/>
    <cellStyle name="Normalny 5" xfId="14" xr:uid="{00000000-0005-0000-0000-00000F000000}"/>
    <cellStyle name="Procentowy 2" xfId="15" xr:uid="{00000000-0005-0000-0000-000010000000}"/>
    <cellStyle name="Walutowy 2" xfId="16" xr:uid="{00000000-0005-0000-0000-000011000000}"/>
    <cellStyle name="Walutowy 3" xfId="17" xr:uid="{00000000-0005-0000-0000-000012000000}"/>
    <cellStyle name="Walutowy 4" xfId="18" xr:uid="{00000000-0005-0000-0000-000013000000}"/>
    <cellStyle name="Walutowy 5" xfId="19" xr:uid="{00000000-0005-0000-0000-000014000000}"/>
    <cellStyle name="Walutowy 6" xfId="20"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068"/>
  <sheetViews>
    <sheetView tabSelected="1" topLeftCell="A223" zoomScaleNormal="100" workbookViewId="0">
      <selection activeCell="B224" sqref="B224"/>
    </sheetView>
  </sheetViews>
  <sheetFormatPr defaultRowHeight="15"/>
  <cols>
    <col min="1" max="1" width="5.28515625" style="5" customWidth="1"/>
    <col min="2" max="2" width="92.140625" style="2" customWidth="1"/>
    <col min="3" max="3" width="27.7109375" style="1" customWidth="1"/>
    <col min="4" max="4" width="16.85546875" style="5" customWidth="1"/>
    <col min="5" max="5" width="14" style="5" customWidth="1"/>
    <col min="6" max="6" width="16" style="264" customWidth="1"/>
    <col min="7" max="7" width="15" style="264" customWidth="1"/>
    <col min="8" max="8" width="9.140625" style="5"/>
    <col min="9" max="9" width="13.140625" style="264" customWidth="1"/>
    <col min="10" max="10" width="15.140625" style="264" customWidth="1"/>
  </cols>
  <sheetData>
    <row r="1" spans="1:10" ht="23.25" customHeight="1">
      <c r="A1" s="373" t="s">
        <v>13</v>
      </c>
      <c r="B1" s="373"/>
    </row>
    <row r="2" spans="1:10" s="3" customFormat="1" ht="36">
      <c r="A2" s="6" t="s">
        <v>0</v>
      </c>
      <c r="B2" s="7" t="s">
        <v>1</v>
      </c>
      <c r="C2" s="7" t="s">
        <v>2</v>
      </c>
      <c r="D2" s="7" t="s">
        <v>3</v>
      </c>
      <c r="E2" s="6" t="s">
        <v>4</v>
      </c>
      <c r="F2" s="265" t="s">
        <v>5</v>
      </c>
      <c r="G2" s="265" t="s">
        <v>6</v>
      </c>
      <c r="H2" s="7" t="s">
        <v>416</v>
      </c>
      <c r="I2" s="265" t="s">
        <v>7</v>
      </c>
      <c r="J2" s="265" t="s">
        <v>8</v>
      </c>
    </row>
    <row r="3" spans="1:10" s="4" customFormat="1" ht="60">
      <c r="A3" s="8">
        <v>1</v>
      </c>
      <c r="B3" s="9" t="s">
        <v>12</v>
      </c>
      <c r="C3" s="10"/>
      <c r="D3" s="8" t="s">
        <v>9</v>
      </c>
      <c r="E3" s="8">
        <v>4</v>
      </c>
      <c r="F3" s="140"/>
      <c r="G3" s="140">
        <f>F3*(1+H3/100)</f>
        <v>0</v>
      </c>
      <c r="H3" s="8"/>
      <c r="I3" s="140">
        <f>E3*F3</f>
        <v>0</v>
      </c>
      <c r="J3" s="140">
        <f>E3*G3</f>
        <v>0</v>
      </c>
    </row>
    <row r="4" spans="1:10" s="4" customFormat="1" ht="20.100000000000001" customHeight="1">
      <c r="A4" s="17"/>
      <c r="B4" s="18"/>
      <c r="C4" s="19"/>
      <c r="D4" s="17"/>
      <c r="E4" s="17"/>
      <c r="F4" s="266"/>
      <c r="G4" s="266"/>
      <c r="H4" s="241" t="s">
        <v>414</v>
      </c>
      <c r="I4" s="262">
        <f>SUM(I3)</f>
        <v>0</v>
      </c>
      <c r="J4" s="262">
        <f>SUM(J3)</f>
        <v>0</v>
      </c>
    </row>
    <row r="5" spans="1:10" s="4" customFormat="1">
      <c r="A5" s="17"/>
      <c r="B5" s="18"/>
      <c r="C5" s="19"/>
      <c r="D5" s="17"/>
      <c r="E5" s="17"/>
      <c r="F5" s="266"/>
      <c r="G5" s="266"/>
      <c r="H5" s="17"/>
      <c r="I5" s="266"/>
      <c r="J5" s="266"/>
    </row>
    <row r="6" spans="1:10" s="4" customFormat="1">
      <c r="A6" s="17"/>
      <c r="B6" s="97" t="s">
        <v>374</v>
      </c>
      <c r="C6" s="199" t="s">
        <v>375</v>
      </c>
      <c r="D6" s="99"/>
      <c r="F6" s="266"/>
      <c r="G6" s="266"/>
      <c r="H6" s="17"/>
      <c r="I6" s="266"/>
      <c r="J6" s="266"/>
    </row>
    <row r="7" spans="1:10" s="4" customFormat="1">
      <c r="A7" s="17"/>
      <c r="B7" s="100" t="s">
        <v>376</v>
      </c>
      <c r="C7" s="349"/>
      <c r="D7" s="98"/>
      <c r="F7" s="266"/>
      <c r="G7" s="266"/>
      <c r="H7" s="17"/>
      <c r="I7" s="266"/>
      <c r="J7" s="266"/>
    </row>
    <row r="8" spans="1:10" s="4" customFormat="1">
      <c r="A8" s="17"/>
      <c r="B8" s="203" t="s">
        <v>377</v>
      </c>
      <c r="C8" s="349"/>
      <c r="D8" s="99"/>
      <c r="F8" s="266"/>
      <c r="G8" s="266"/>
      <c r="H8" s="17"/>
      <c r="I8" s="266"/>
      <c r="J8" s="266"/>
    </row>
    <row r="9" spans="1:10" s="4" customFormat="1">
      <c r="A9" s="17"/>
      <c r="B9" s="202" t="s">
        <v>378</v>
      </c>
      <c r="C9" s="349"/>
      <c r="D9" s="99"/>
      <c r="F9" s="266"/>
      <c r="G9" s="266"/>
      <c r="H9" s="17"/>
      <c r="I9" s="266"/>
      <c r="J9" s="266"/>
    </row>
    <row r="10" spans="1:10" s="4" customFormat="1">
      <c r="A10" s="17"/>
      <c r="B10" s="203" t="s">
        <v>379</v>
      </c>
      <c r="C10" s="349"/>
      <c r="D10" s="99"/>
      <c r="F10" s="266"/>
      <c r="G10" s="266"/>
      <c r="H10" s="17"/>
      <c r="I10" s="266"/>
      <c r="J10" s="266"/>
    </row>
    <row r="11" spans="1:10" s="4" customFormat="1">
      <c r="A11" s="17"/>
      <c r="B11" s="202" t="s">
        <v>380</v>
      </c>
      <c r="C11" s="349"/>
      <c r="D11" s="99"/>
      <c r="F11" s="266"/>
      <c r="G11" s="266"/>
      <c r="H11" s="17"/>
      <c r="I11" s="266"/>
      <c r="J11" s="266"/>
    </row>
    <row r="12" spans="1:10" s="4" customFormat="1">
      <c r="A12" s="17"/>
      <c r="B12" s="203" t="s">
        <v>381</v>
      </c>
      <c r="C12" s="349"/>
      <c r="D12" s="99"/>
      <c r="F12" s="266"/>
      <c r="G12" s="266"/>
      <c r="H12" s="17"/>
      <c r="I12" s="266"/>
      <c r="J12" s="266"/>
    </row>
    <row r="13" spans="1:10" s="4" customFormat="1">
      <c r="A13" s="17"/>
      <c r="B13" s="97" t="s">
        <v>382</v>
      </c>
      <c r="C13" s="349"/>
      <c r="D13" s="99"/>
      <c r="F13" s="266"/>
      <c r="G13" s="266"/>
      <c r="H13" s="17"/>
      <c r="I13" s="266"/>
      <c r="J13" s="266"/>
    </row>
    <row r="14" spans="1:10" s="4" customFormat="1" ht="25.5">
      <c r="A14" s="17"/>
      <c r="B14" s="100" t="s">
        <v>383</v>
      </c>
      <c r="C14" s="349"/>
      <c r="D14" s="100"/>
      <c r="F14" s="266"/>
      <c r="G14" s="266"/>
      <c r="H14" s="17"/>
      <c r="I14" s="266"/>
      <c r="J14" s="266"/>
    </row>
    <row r="15" spans="1:10" s="4" customFormat="1">
      <c r="A15" s="17"/>
      <c r="B15" s="203" t="s">
        <v>384</v>
      </c>
      <c r="C15" s="349"/>
      <c r="D15" s="99"/>
      <c r="F15" s="266"/>
      <c r="G15" s="266"/>
      <c r="H15" s="17"/>
      <c r="I15" s="266"/>
      <c r="J15" s="266"/>
    </row>
    <row r="16" spans="1:10" s="4" customFormat="1">
      <c r="A16" s="17"/>
      <c r="B16" s="100" t="s">
        <v>385</v>
      </c>
      <c r="C16" s="349"/>
      <c r="D16" s="100"/>
      <c r="F16" s="266"/>
      <c r="G16" s="266"/>
      <c r="H16" s="17"/>
      <c r="I16" s="266"/>
      <c r="J16" s="266"/>
    </row>
    <row r="17" spans="1:10" s="4" customFormat="1">
      <c r="A17" s="17"/>
      <c r="B17" s="98" t="s">
        <v>386</v>
      </c>
      <c r="C17" s="349"/>
      <c r="D17" s="98"/>
      <c r="F17" s="266"/>
      <c r="G17" s="266"/>
      <c r="H17" s="17"/>
      <c r="I17" s="266"/>
      <c r="J17" s="266"/>
    </row>
    <row r="18" spans="1:10" s="4" customFormat="1">
      <c r="A18" s="17"/>
      <c r="B18" s="98"/>
      <c r="C18" s="94"/>
      <c r="D18" s="98"/>
      <c r="F18" s="266"/>
      <c r="G18" s="266"/>
      <c r="H18" s="17"/>
      <c r="I18" s="266"/>
      <c r="J18" s="266"/>
    </row>
    <row r="19" spans="1:10" s="4" customFormat="1">
      <c r="A19" s="17"/>
      <c r="B19" s="98"/>
      <c r="C19" s="98"/>
      <c r="D19" s="98"/>
      <c r="E19" s="94"/>
      <c r="F19" s="266"/>
      <c r="G19" s="266"/>
      <c r="H19" s="17"/>
      <c r="I19" s="266"/>
      <c r="J19" s="266"/>
    </row>
    <row r="20" spans="1:10" s="4" customFormat="1">
      <c r="A20" s="17"/>
      <c r="B20" s="98"/>
      <c r="C20" s="98"/>
      <c r="D20" s="98"/>
      <c r="E20" s="94"/>
      <c r="F20" s="266"/>
      <c r="G20" s="266"/>
      <c r="H20" s="17"/>
      <c r="I20" s="266"/>
      <c r="J20" s="266"/>
    </row>
    <row r="21" spans="1:10" s="4" customFormat="1">
      <c r="A21" s="17"/>
      <c r="B21" s="98"/>
      <c r="C21" s="98"/>
      <c r="D21" s="98"/>
      <c r="E21" s="94"/>
      <c r="F21" s="266"/>
      <c r="G21" s="266"/>
      <c r="H21" s="17"/>
      <c r="I21" s="266"/>
      <c r="J21" s="266"/>
    </row>
    <row r="22" spans="1:10" s="4" customFormat="1">
      <c r="A22" s="17"/>
      <c r="B22" s="98"/>
      <c r="C22" s="98"/>
      <c r="D22" s="98"/>
      <c r="E22" s="94"/>
      <c r="F22" s="266"/>
      <c r="G22" s="266"/>
      <c r="H22" s="17"/>
      <c r="I22" s="266"/>
      <c r="J22" s="266"/>
    </row>
    <row r="23" spans="1:10" s="4" customFormat="1">
      <c r="A23" s="17"/>
      <c r="B23" s="18"/>
      <c r="C23" s="19"/>
      <c r="D23" s="17"/>
      <c r="E23" s="17"/>
      <c r="F23" s="266"/>
      <c r="G23" s="266"/>
      <c r="H23" s="17"/>
      <c r="I23" s="266"/>
      <c r="J23" s="266"/>
    </row>
    <row r="24" spans="1:10" s="4" customFormat="1">
      <c r="A24" s="17"/>
      <c r="B24" s="18"/>
      <c r="C24" s="19"/>
      <c r="D24" s="17"/>
      <c r="E24" s="17"/>
      <c r="F24" s="266"/>
      <c r="G24" s="266"/>
      <c r="H24" s="17"/>
      <c r="I24" s="266"/>
      <c r="J24" s="266"/>
    </row>
    <row r="25" spans="1:10" s="4" customFormat="1" ht="18.75" customHeight="1">
      <c r="A25" s="373" t="s">
        <v>14</v>
      </c>
      <c r="B25" s="373"/>
      <c r="C25" s="1"/>
      <c r="D25" s="5"/>
      <c r="E25" s="5"/>
      <c r="F25" s="264"/>
      <c r="G25" s="266"/>
      <c r="H25" s="17"/>
      <c r="I25" s="266"/>
      <c r="J25" s="266"/>
    </row>
    <row r="26" spans="1:10" s="4" customFormat="1" ht="36">
      <c r="A26" s="6" t="s">
        <v>0</v>
      </c>
      <c r="B26" s="7" t="s">
        <v>1</v>
      </c>
      <c r="C26" s="7" t="s">
        <v>2</v>
      </c>
      <c r="D26" s="7" t="s">
        <v>3</v>
      </c>
      <c r="E26" s="141" t="s">
        <v>4</v>
      </c>
      <c r="F26" s="279" t="s">
        <v>5</v>
      </c>
      <c r="G26" s="290" t="s">
        <v>6</v>
      </c>
      <c r="H26" s="7" t="s">
        <v>415</v>
      </c>
      <c r="I26" s="265" t="s">
        <v>7</v>
      </c>
      <c r="J26" s="265" t="s">
        <v>8</v>
      </c>
    </row>
    <row r="27" spans="1:10" s="4" customFormat="1" ht="66.75" customHeight="1">
      <c r="A27" s="245">
        <v>1</v>
      </c>
      <c r="B27" s="148" t="s">
        <v>188</v>
      </c>
      <c r="C27" s="326"/>
      <c r="D27" s="246" t="s">
        <v>182</v>
      </c>
      <c r="E27" s="325">
        <v>250</v>
      </c>
      <c r="F27" s="249">
        <v>0</v>
      </c>
      <c r="G27" s="307">
        <f t="shared" ref="G27:G32" si="0">F27*(1+H27/100)</f>
        <v>0</v>
      </c>
      <c r="H27" s="325">
        <v>8</v>
      </c>
      <c r="I27" s="307">
        <f t="shared" ref="I27:I32" si="1">E27*F27</f>
        <v>0</v>
      </c>
      <c r="J27" s="140">
        <f t="shared" ref="J27:J31" si="2">E27*G27</f>
        <v>0</v>
      </c>
    </row>
    <row r="28" spans="1:10" s="4" customFormat="1" ht="56.25" customHeight="1">
      <c r="A28" s="149">
        <v>2</v>
      </c>
      <c r="B28" s="146" t="s">
        <v>189</v>
      </c>
      <c r="C28" s="327"/>
      <c r="D28" s="247" t="s">
        <v>190</v>
      </c>
      <c r="E28" s="325">
        <v>10</v>
      </c>
      <c r="F28" s="249">
        <v>0</v>
      </c>
      <c r="G28" s="308">
        <f t="shared" si="0"/>
        <v>0</v>
      </c>
      <c r="H28" s="327">
        <v>23</v>
      </c>
      <c r="I28" s="307">
        <f t="shared" si="1"/>
        <v>0</v>
      </c>
      <c r="J28" s="140">
        <f t="shared" si="2"/>
        <v>0</v>
      </c>
    </row>
    <row r="29" spans="1:10" s="4" customFormat="1" ht="30.75" customHeight="1">
      <c r="A29" s="325">
        <v>3</v>
      </c>
      <c r="B29" s="147" t="s">
        <v>11</v>
      </c>
      <c r="C29" s="325"/>
      <c r="D29" s="325" t="s">
        <v>484</v>
      </c>
      <c r="E29" s="326">
        <v>10</v>
      </c>
      <c r="F29" s="328">
        <v>0</v>
      </c>
      <c r="G29" s="140">
        <f t="shared" si="0"/>
        <v>0</v>
      </c>
      <c r="H29" s="325">
        <v>23</v>
      </c>
      <c r="I29" s="307">
        <f t="shared" si="1"/>
        <v>0</v>
      </c>
      <c r="J29" s="140">
        <f t="shared" si="2"/>
        <v>0</v>
      </c>
    </row>
    <row r="30" spans="1:10" s="4" customFormat="1" ht="89.25">
      <c r="A30" s="151">
        <v>4</v>
      </c>
      <c r="B30" s="148" t="s">
        <v>486</v>
      </c>
      <c r="C30" s="326"/>
      <c r="D30" s="326" t="s">
        <v>196</v>
      </c>
      <c r="E30" s="326">
        <v>7</v>
      </c>
      <c r="F30" s="328">
        <v>0</v>
      </c>
      <c r="G30" s="281">
        <f t="shared" si="0"/>
        <v>0</v>
      </c>
      <c r="H30" s="325">
        <v>23</v>
      </c>
      <c r="I30" s="307">
        <f>E30*F30</f>
        <v>0</v>
      </c>
      <c r="J30" s="140">
        <f t="shared" si="2"/>
        <v>0</v>
      </c>
    </row>
    <row r="31" spans="1:10" s="4" customFormat="1" ht="50.25" customHeight="1">
      <c r="A31" s="151">
        <v>5</v>
      </c>
      <c r="B31" s="148" t="s">
        <v>487</v>
      </c>
      <c r="C31" s="326"/>
      <c r="D31" s="326" t="s">
        <v>10</v>
      </c>
      <c r="E31" s="326">
        <v>20</v>
      </c>
      <c r="F31" s="328">
        <v>0</v>
      </c>
      <c r="G31" s="281">
        <f t="shared" si="0"/>
        <v>0</v>
      </c>
      <c r="H31" s="326">
        <v>23</v>
      </c>
      <c r="I31" s="307">
        <f t="shared" si="1"/>
        <v>0</v>
      </c>
      <c r="J31" s="140">
        <f t="shared" si="2"/>
        <v>0</v>
      </c>
    </row>
    <row r="32" spans="1:10" s="4" customFormat="1" ht="60.75" customHeight="1">
      <c r="A32" s="144">
        <v>6</v>
      </c>
      <c r="B32" s="145" t="s">
        <v>488</v>
      </c>
      <c r="C32" s="329"/>
      <c r="D32" s="144" t="s">
        <v>10</v>
      </c>
      <c r="E32" s="144">
        <v>20</v>
      </c>
      <c r="F32" s="330">
        <v>0</v>
      </c>
      <c r="G32" s="281">
        <f t="shared" si="0"/>
        <v>0</v>
      </c>
      <c r="H32" s="144">
        <v>23</v>
      </c>
      <c r="I32" s="140">
        <f t="shared" si="1"/>
        <v>0</v>
      </c>
      <c r="J32" s="140">
        <f>E32*G32</f>
        <v>0</v>
      </c>
    </row>
    <row r="33" spans="1:10" s="4" customFormat="1" ht="20.100000000000001" customHeight="1">
      <c r="A33" s="17"/>
      <c r="B33" s="18"/>
      <c r="C33" s="19"/>
      <c r="D33" s="17"/>
      <c r="E33" s="17"/>
      <c r="F33" s="266"/>
      <c r="G33" s="266"/>
      <c r="H33" s="241" t="s">
        <v>414</v>
      </c>
      <c r="I33" s="262">
        <f>SUM(I27:I32)</f>
        <v>0</v>
      </c>
      <c r="J33" s="262">
        <f>SUM(J27:J32)</f>
        <v>0</v>
      </c>
    </row>
    <row r="34" spans="1:10" s="4" customFormat="1">
      <c r="A34" s="17"/>
      <c r="B34" s="18"/>
      <c r="C34" s="143"/>
      <c r="D34" s="17"/>
      <c r="E34" s="17"/>
      <c r="F34" s="266"/>
      <c r="G34" s="266"/>
      <c r="H34" s="17"/>
      <c r="I34" s="266"/>
      <c r="J34" s="266"/>
    </row>
    <row r="35" spans="1:10" s="4" customFormat="1">
      <c r="A35" s="17"/>
      <c r="B35" s="97" t="s">
        <v>374</v>
      </c>
      <c r="C35" s="199" t="s">
        <v>375</v>
      </c>
      <c r="D35" s="99"/>
      <c r="F35" s="266"/>
      <c r="G35" s="266"/>
      <c r="H35" s="17"/>
      <c r="I35" s="266"/>
      <c r="J35" s="266"/>
    </row>
    <row r="36" spans="1:10" s="4" customFormat="1">
      <c r="A36" s="17"/>
      <c r="B36" s="100" t="s">
        <v>376</v>
      </c>
      <c r="C36" s="349"/>
      <c r="D36" s="98"/>
      <c r="F36" s="266"/>
      <c r="G36" s="266"/>
      <c r="H36" s="17"/>
      <c r="I36" s="266"/>
      <c r="J36" s="266"/>
    </row>
    <row r="37" spans="1:10" s="4" customFormat="1">
      <c r="A37" s="17"/>
      <c r="B37" s="203" t="s">
        <v>377</v>
      </c>
      <c r="C37" s="349"/>
      <c r="D37" s="99"/>
      <c r="F37" s="266"/>
      <c r="G37" s="266"/>
      <c r="H37" s="17"/>
      <c r="I37" s="266"/>
      <c r="J37" s="266"/>
    </row>
    <row r="38" spans="1:10" s="4" customFormat="1">
      <c r="A38" s="17"/>
      <c r="B38" s="202" t="s">
        <v>378</v>
      </c>
      <c r="C38" s="349"/>
      <c r="D38" s="99"/>
      <c r="F38" s="266"/>
      <c r="G38" s="266"/>
      <c r="H38" s="17"/>
      <c r="I38" s="266"/>
      <c r="J38" s="266"/>
    </row>
    <row r="39" spans="1:10" s="4" customFormat="1">
      <c r="A39" s="17"/>
      <c r="B39" s="203" t="s">
        <v>379</v>
      </c>
      <c r="C39" s="349"/>
      <c r="D39" s="99"/>
      <c r="F39" s="266"/>
      <c r="G39" s="266"/>
      <c r="H39" s="17"/>
      <c r="I39" s="266"/>
      <c r="J39" s="266"/>
    </row>
    <row r="40" spans="1:10" s="4" customFormat="1">
      <c r="A40" s="17"/>
      <c r="B40" s="202" t="s">
        <v>380</v>
      </c>
      <c r="C40" s="349"/>
      <c r="D40" s="99"/>
      <c r="F40" s="266"/>
      <c r="G40" s="266"/>
      <c r="H40" s="17"/>
      <c r="I40" s="266"/>
      <c r="J40" s="266"/>
    </row>
    <row r="41" spans="1:10" s="4" customFormat="1">
      <c r="A41" s="17"/>
      <c r="B41" s="203" t="s">
        <v>381</v>
      </c>
      <c r="C41" s="349"/>
      <c r="D41" s="99"/>
      <c r="F41" s="266"/>
      <c r="G41" s="266"/>
      <c r="H41" s="17"/>
      <c r="I41" s="266"/>
      <c r="J41" s="266"/>
    </row>
    <row r="42" spans="1:10" s="4" customFormat="1">
      <c r="A42" s="17"/>
      <c r="B42" s="97" t="s">
        <v>382</v>
      </c>
      <c r="C42" s="349"/>
      <c r="D42" s="99"/>
      <c r="F42" s="266"/>
      <c r="G42" s="266"/>
      <c r="H42" s="17"/>
      <c r="I42" s="266"/>
      <c r="J42" s="266"/>
    </row>
    <row r="43" spans="1:10" s="4" customFormat="1" ht="25.5">
      <c r="A43" s="17"/>
      <c r="B43" s="100" t="s">
        <v>383</v>
      </c>
      <c r="C43" s="349"/>
      <c r="D43" s="100"/>
      <c r="F43" s="266"/>
      <c r="G43" s="266"/>
      <c r="H43" s="17"/>
      <c r="I43" s="266"/>
      <c r="J43" s="266"/>
    </row>
    <row r="44" spans="1:10" s="4" customFormat="1">
      <c r="A44" s="17"/>
      <c r="B44" s="203" t="s">
        <v>379</v>
      </c>
      <c r="C44" s="349"/>
      <c r="D44" s="99"/>
      <c r="F44" s="266"/>
      <c r="G44" s="266"/>
      <c r="H44" s="17"/>
      <c r="I44" s="266"/>
      <c r="J44" s="266"/>
    </row>
    <row r="45" spans="1:10" s="4" customFormat="1">
      <c r="A45" s="17"/>
      <c r="B45" s="100" t="s">
        <v>385</v>
      </c>
      <c r="C45" s="349"/>
      <c r="D45" s="100"/>
      <c r="F45" s="266"/>
      <c r="G45" s="266"/>
      <c r="H45" s="17"/>
      <c r="I45" s="266"/>
      <c r="J45" s="266"/>
    </row>
    <row r="46" spans="1:10" s="4" customFormat="1">
      <c r="A46" s="17"/>
      <c r="B46" s="98" t="s">
        <v>386</v>
      </c>
      <c r="C46" s="349"/>
      <c r="D46" s="98"/>
      <c r="F46" s="266"/>
      <c r="G46" s="266"/>
      <c r="H46" s="17"/>
      <c r="I46" s="266"/>
      <c r="J46" s="266"/>
    </row>
    <row r="47" spans="1:10" s="4" customFormat="1">
      <c r="A47" s="17"/>
      <c r="B47" s="18"/>
      <c r="C47" s="19"/>
      <c r="D47" s="17"/>
      <c r="E47" s="17"/>
      <c r="F47" s="266"/>
      <c r="G47" s="266"/>
      <c r="H47" s="17"/>
      <c r="I47" s="266"/>
      <c r="J47" s="266"/>
    </row>
    <row r="48" spans="1:10" s="4" customFormat="1" ht="26.25" customHeight="1">
      <c r="A48" s="17"/>
      <c r="B48" s="18"/>
      <c r="C48" s="19"/>
      <c r="D48" s="17"/>
      <c r="E48" s="17"/>
      <c r="F48" s="266"/>
      <c r="G48" s="266"/>
      <c r="H48" s="17"/>
      <c r="I48" s="266"/>
      <c r="J48" s="266"/>
    </row>
    <row r="49" spans="1:10" s="4" customFormat="1" ht="26.25" customHeight="1">
      <c r="A49" s="373" t="s">
        <v>15</v>
      </c>
      <c r="B49" s="373"/>
      <c r="C49" s="19"/>
      <c r="D49" s="17"/>
      <c r="E49" s="17"/>
      <c r="F49" s="266"/>
      <c r="G49" s="266"/>
      <c r="H49" s="17"/>
      <c r="I49" s="266"/>
      <c r="J49" s="266"/>
    </row>
    <row r="50" spans="1:10" s="4" customFormat="1" ht="40.5" customHeight="1">
      <c r="A50" s="6" t="s">
        <v>0</v>
      </c>
      <c r="B50" s="7" t="s">
        <v>1</v>
      </c>
      <c r="C50" s="7" t="s">
        <v>2</v>
      </c>
      <c r="D50" s="7" t="s">
        <v>3</v>
      </c>
      <c r="E50" s="141" t="s">
        <v>4</v>
      </c>
      <c r="F50" s="279" t="s">
        <v>5</v>
      </c>
      <c r="G50" s="290" t="s">
        <v>6</v>
      </c>
      <c r="H50" s="7" t="s">
        <v>415</v>
      </c>
      <c r="I50" s="265" t="s">
        <v>7</v>
      </c>
      <c r="J50" s="265" t="s">
        <v>8</v>
      </c>
    </row>
    <row r="51" spans="1:10" s="4" customFormat="1" ht="26.25" customHeight="1">
      <c r="A51" s="151">
        <v>4</v>
      </c>
      <c r="B51" s="148" t="s">
        <v>191</v>
      </c>
      <c r="C51" s="153"/>
      <c r="D51" s="326" t="s">
        <v>485</v>
      </c>
      <c r="E51" s="326">
        <v>2</v>
      </c>
      <c r="F51" s="328">
        <v>0</v>
      </c>
      <c r="G51" s="281">
        <f t="shared" ref="G51:G54" si="3">F51*(1+H51/100)</f>
        <v>0</v>
      </c>
      <c r="H51" s="326">
        <v>8</v>
      </c>
      <c r="I51" s="307">
        <f t="shared" ref="I51:I54" si="4">E51*F51</f>
        <v>0</v>
      </c>
      <c r="J51" s="140">
        <f t="shared" ref="J51:J54" si="5">E51*G51</f>
        <v>0</v>
      </c>
    </row>
    <row r="52" spans="1:10" s="4" customFormat="1" ht="26.25" customHeight="1">
      <c r="A52" s="151">
        <v>5</v>
      </c>
      <c r="B52" s="148" t="s">
        <v>192</v>
      </c>
      <c r="C52" s="153"/>
      <c r="D52" s="326" t="s">
        <v>194</v>
      </c>
      <c r="E52" s="326">
        <v>2</v>
      </c>
      <c r="F52" s="328">
        <v>0</v>
      </c>
      <c r="G52" s="281">
        <f t="shared" si="3"/>
        <v>0</v>
      </c>
      <c r="H52" s="326">
        <v>23</v>
      </c>
      <c r="I52" s="307">
        <f t="shared" si="4"/>
        <v>0</v>
      </c>
      <c r="J52" s="140">
        <f t="shared" si="5"/>
        <v>0</v>
      </c>
    </row>
    <row r="53" spans="1:10" s="4" customFormat="1" ht="26.25" customHeight="1">
      <c r="A53" s="151">
        <v>6</v>
      </c>
      <c r="B53" s="148" t="s">
        <v>193</v>
      </c>
      <c r="C53" s="153"/>
      <c r="D53" s="326" t="s">
        <v>194</v>
      </c>
      <c r="E53" s="326">
        <v>2</v>
      </c>
      <c r="F53" s="328">
        <v>0</v>
      </c>
      <c r="G53" s="281">
        <f t="shared" si="3"/>
        <v>0</v>
      </c>
      <c r="H53" s="326">
        <v>23</v>
      </c>
      <c r="I53" s="307">
        <f t="shared" si="4"/>
        <v>0</v>
      </c>
      <c r="J53" s="140">
        <f t="shared" si="5"/>
        <v>0</v>
      </c>
    </row>
    <row r="54" spans="1:10" s="4" customFormat="1" ht="26.25" customHeight="1">
      <c r="A54" s="151">
        <v>7</v>
      </c>
      <c r="B54" s="148" t="s">
        <v>195</v>
      </c>
      <c r="C54" s="153"/>
      <c r="D54" s="326" t="s">
        <v>485</v>
      </c>
      <c r="E54" s="326">
        <v>2</v>
      </c>
      <c r="F54" s="328">
        <v>0</v>
      </c>
      <c r="G54" s="281">
        <f t="shared" si="3"/>
        <v>0</v>
      </c>
      <c r="H54" s="326">
        <v>23</v>
      </c>
      <c r="I54" s="307">
        <f t="shared" si="4"/>
        <v>0</v>
      </c>
      <c r="J54" s="140">
        <f t="shared" si="5"/>
        <v>0</v>
      </c>
    </row>
    <row r="55" spans="1:10" s="4" customFormat="1" ht="26.25" customHeight="1">
      <c r="A55" s="17"/>
      <c r="B55" s="18"/>
      <c r="C55" s="19"/>
      <c r="D55" s="17"/>
      <c r="E55" s="17"/>
      <c r="F55" s="266"/>
      <c r="G55" s="266"/>
      <c r="H55" s="241" t="s">
        <v>414</v>
      </c>
      <c r="I55" s="262">
        <f>SUM(I51:I54)</f>
        <v>0</v>
      </c>
      <c r="J55" s="262">
        <f>SUM(J51:J54)</f>
        <v>0</v>
      </c>
    </row>
    <row r="56" spans="1:10" s="4" customFormat="1">
      <c r="A56" s="17"/>
      <c r="B56" s="18"/>
      <c r="C56" s="143"/>
      <c r="D56" s="17"/>
      <c r="E56" s="17"/>
      <c r="F56" s="266"/>
      <c r="G56" s="266"/>
      <c r="H56" s="17"/>
      <c r="I56" s="266"/>
      <c r="J56" s="266"/>
    </row>
    <row r="57" spans="1:10" s="4" customFormat="1">
      <c r="A57" s="17"/>
      <c r="B57" s="138" t="s">
        <v>374</v>
      </c>
      <c r="C57" s="199" t="s">
        <v>375</v>
      </c>
      <c r="D57" s="99"/>
      <c r="F57" s="266"/>
      <c r="G57" s="266"/>
      <c r="H57" s="17"/>
      <c r="I57" s="266"/>
      <c r="J57" s="266"/>
    </row>
    <row r="58" spans="1:10" s="4" customFormat="1">
      <c r="A58" s="17"/>
      <c r="B58" s="102" t="s">
        <v>376</v>
      </c>
      <c r="C58" s="349"/>
      <c r="D58" s="104"/>
      <c r="F58" s="266"/>
      <c r="G58" s="266"/>
      <c r="H58" s="17"/>
      <c r="I58" s="266"/>
      <c r="J58" s="266"/>
    </row>
    <row r="59" spans="1:10" s="4" customFormat="1">
      <c r="A59" s="17"/>
      <c r="B59" s="203" t="s">
        <v>377</v>
      </c>
      <c r="C59" s="349"/>
      <c r="D59" s="99"/>
      <c r="F59" s="266"/>
      <c r="G59" s="266"/>
      <c r="H59" s="17"/>
      <c r="I59" s="266"/>
      <c r="J59" s="266"/>
    </row>
    <row r="60" spans="1:10" s="4" customFormat="1">
      <c r="A60" s="17"/>
      <c r="B60" s="202" t="s">
        <v>378</v>
      </c>
      <c r="C60" s="349"/>
      <c r="D60" s="99"/>
      <c r="F60" s="266"/>
      <c r="G60" s="266"/>
      <c r="H60" s="17"/>
      <c r="I60" s="266"/>
      <c r="J60" s="266"/>
    </row>
    <row r="61" spans="1:10" s="4" customFormat="1">
      <c r="A61" s="17"/>
      <c r="B61" s="203" t="s">
        <v>379</v>
      </c>
      <c r="C61" s="349"/>
      <c r="D61" s="99"/>
      <c r="F61" s="266"/>
      <c r="G61" s="266"/>
      <c r="H61" s="17"/>
      <c r="I61" s="266"/>
      <c r="J61" s="266"/>
    </row>
    <row r="62" spans="1:10" s="4" customFormat="1">
      <c r="A62" s="17"/>
      <c r="B62" s="202" t="s">
        <v>380</v>
      </c>
      <c r="C62" s="349"/>
      <c r="D62" s="99"/>
      <c r="F62" s="266"/>
      <c r="G62" s="266"/>
      <c r="H62" s="17"/>
      <c r="I62" s="266"/>
      <c r="J62" s="266"/>
    </row>
    <row r="63" spans="1:10" s="4" customFormat="1">
      <c r="A63" s="17"/>
      <c r="B63" s="203" t="s">
        <v>381</v>
      </c>
      <c r="C63" s="349"/>
      <c r="D63" s="99"/>
      <c r="F63" s="266"/>
      <c r="G63" s="266"/>
      <c r="H63" s="17"/>
      <c r="I63" s="266"/>
      <c r="J63" s="266"/>
    </row>
    <row r="64" spans="1:10" s="4" customFormat="1">
      <c r="A64" s="17"/>
      <c r="B64" s="138" t="s">
        <v>382</v>
      </c>
      <c r="C64" s="349"/>
      <c r="D64" s="99"/>
      <c r="F64" s="266"/>
      <c r="G64" s="266"/>
      <c r="H64" s="17"/>
      <c r="I64" s="266"/>
      <c r="J64" s="266"/>
    </row>
    <row r="65" spans="1:10" s="4" customFormat="1" ht="25.5">
      <c r="A65" s="17"/>
      <c r="B65" s="102" t="s">
        <v>383</v>
      </c>
      <c r="C65" s="349"/>
      <c r="D65" s="102"/>
      <c r="F65" s="266"/>
      <c r="G65" s="266"/>
      <c r="H65" s="17"/>
      <c r="I65" s="266"/>
      <c r="J65" s="266"/>
    </row>
    <row r="66" spans="1:10" s="4" customFormat="1">
      <c r="A66" s="17"/>
      <c r="B66" s="203" t="s">
        <v>379</v>
      </c>
      <c r="C66" s="349"/>
      <c r="D66" s="99"/>
      <c r="F66" s="266"/>
      <c r="G66" s="266"/>
      <c r="H66" s="17"/>
      <c r="I66" s="266"/>
      <c r="J66" s="266"/>
    </row>
    <row r="67" spans="1:10" s="4" customFormat="1">
      <c r="A67" s="17"/>
      <c r="B67" s="102" t="s">
        <v>385</v>
      </c>
      <c r="C67" s="349"/>
      <c r="D67" s="102"/>
      <c r="F67" s="266"/>
      <c r="G67" s="266"/>
      <c r="H67" s="17"/>
      <c r="I67" s="266"/>
      <c r="J67" s="266"/>
    </row>
    <row r="68" spans="1:10" s="4" customFormat="1">
      <c r="A68" s="17"/>
      <c r="B68" s="104" t="s">
        <v>386</v>
      </c>
      <c r="C68" s="349"/>
      <c r="D68" s="104"/>
      <c r="F68" s="266"/>
      <c r="G68" s="266"/>
      <c r="H68" s="17"/>
      <c r="I68" s="266"/>
      <c r="J68" s="266"/>
    </row>
    <row r="69" spans="1:10" s="4" customFormat="1">
      <c r="A69" s="17"/>
      <c r="B69" s="18"/>
      <c r="C69" s="19"/>
      <c r="D69" s="17"/>
      <c r="E69" s="17"/>
      <c r="F69" s="266"/>
      <c r="G69" s="266"/>
      <c r="H69" s="17"/>
      <c r="I69" s="266"/>
      <c r="J69" s="266"/>
    </row>
    <row r="70" spans="1:10" s="4" customFormat="1">
      <c r="A70" s="17"/>
      <c r="B70" s="18"/>
      <c r="C70" s="19"/>
      <c r="D70" s="17"/>
      <c r="E70" s="17"/>
      <c r="F70" s="266"/>
      <c r="G70" s="266"/>
      <c r="H70" s="17"/>
      <c r="I70" s="266"/>
      <c r="J70" s="266"/>
    </row>
    <row r="71" spans="1:10" s="4" customFormat="1">
      <c r="A71" s="17"/>
      <c r="B71" s="18"/>
      <c r="C71" s="19"/>
      <c r="D71" s="17"/>
      <c r="E71" s="17"/>
      <c r="F71" s="266"/>
      <c r="G71" s="266"/>
      <c r="H71" s="17"/>
      <c r="I71" s="266"/>
      <c r="J71" s="266"/>
    </row>
    <row r="72" spans="1:10" s="4" customFormat="1">
      <c r="A72" s="373" t="s">
        <v>16</v>
      </c>
      <c r="B72" s="373"/>
      <c r="C72" s="1"/>
      <c r="D72" s="5"/>
      <c r="E72" s="5"/>
      <c r="F72" s="264"/>
      <c r="G72" s="264"/>
      <c r="H72" s="5"/>
      <c r="I72" s="264"/>
      <c r="J72" s="264"/>
    </row>
    <row r="73" spans="1:10" s="4" customFormat="1" ht="42" customHeight="1">
      <c r="A73" s="6" t="s">
        <v>0</v>
      </c>
      <c r="B73" s="7" t="s">
        <v>1</v>
      </c>
      <c r="C73" s="7" t="s">
        <v>2</v>
      </c>
      <c r="D73" s="7" t="s">
        <v>3</v>
      </c>
      <c r="E73" s="6" t="s">
        <v>4</v>
      </c>
      <c r="F73" s="265" t="s">
        <v>5</v>
      </c>
      <c r="G73" s="265" t="s">
        <v>6</v>
      </c>
      <c r="H73" s="7" t="s">
        <v>416</v>
      </c>
      <c r="I73" s="265" t="s">
        <v>7</v>
      </c>
      <c r="J73" s="265" t="s">
        <v>8</v>
      </c>
    </row>
    <row r="74" spans="1:10" s="4" customFormat="1" ht="37.5" customHeight="1">
      <c r="A74" s="8">
        <v>1</v>
      </c>
      <c r="B74" s="198" t="s">
        <v>456</v>
      </c>
      <c r="C74" s="152"/>
      <c r="D74" s="201" t="s">
        <v>27</v>
      </c>
      <c r="E74" s="201">
        <v>6</v>
      </c>
      <c r="F74" s="249">
        <v>0</v>
      </c>
      <c r="G74" s="140">
        <f t="shared" ref="G74" si="6">F74*(1+H74/100)</f>
        <v>0</v>
      </c>
      <c r="H74" s="263">
        <v>23</v>
      </c>
      <c r="I74" s="140">
        <f t="shared" ref="I74" si="7">E74*F74</f>
        <v>0</v>
      </c>
      <c r="J74" s="140">
        <f t="shared" ref="J74" si="8">E74*G74</f>
        <v>0</v>
      </c>
    </row>
    <row r="75" spans="1:10" s="4" customFormat="1" ht="20.100000000000001" customHeight="1">
      <c r="A75" s="17"/>
      <c r="B75" s="18"/>
      <c r="C75" s="19"/>
      <c r="E75" s="17"/>
      <c r="F75" s="266"/>
      <c r="G75" s="266"/>
      <c r="H75" s="241" t="s">
        <v>414</v>
      </c>
      <c r="I75" s="262">
        <f>SUM(I74)</f>
        <v>0</v>
      </c>
      <c r="J75" s="262">
        <f>SUM(J74)</f>
        <v>0</v>
      </c>
    </row>
    <row r="76" spans="1:10" s="4" customFormat="1">
      <c r="A76" s="17"/>
      <c r="B76" s="18"/>
      <c r="C76" s="19"/>
      <c r="E76" s="17"/>
      <c r="F76" s="266"/>
      <c r="G76" s="266"/>
      <c r="H76" s="17"/>
      <c r="I76" s="266"/>
      <c r="J76" s="266"/>
    </row>
    <row r="77" spans="1:10" s="4" customFormat="1">
      <c r="A77" s="17"/>
      <c r="B77" s="97" t="s">
        <v>374</v>
      </c>
      <c r="C77" s="199" t="s">
        <v>375</v>
      </c>
      <c r="F77" s="266"/>
      <c r="G77" s="266"/>
      <c r="H77" s="17"/>
      <c r="I77" s="266"/>
      <c r="J77" s="266"/>
    </row>
    <row r="78" spans="1:10" s="4" customFormat="1">
      <c r="A78" s="17"/>
      <c r="B78" s="100" t="s">
        <v>376</v>
      </c>
      <c r="C78" s="349"/>
      <c r="D78" s="98"/>
      <c r="F78" s="266"/>
      <c r="G78" s="266"/>
      <c r="H78" s="17"/>
      <c r="I78" s="266"/>
      <c r="J78" s="266"/>
    </row>
    <row r="79" spans="1:10" s="4" customFormat="1">
      <c r="A79" s="17"/>
      <c r="B79" s="203" t="s">
        <v>410</v>
      </c>
      <c r="C79" s="349"/>
      <c r="D79" s="99"/>
      <c r="F79" s="266"/>
      <c r="G79" s="266"/>
      <c r="H79" s="17"/>
      <c r="I79" s="266"/>
      <c r="J79" s="266"/>
    </row>
    <row r="80" spans="1:10" s="4" customFormat="1">
      <c r="A80" s="17"/>
      <c r="B80" s="202" t="s">
        <v>378</v>
      </c>
      <c r="C80" s="349"/>
      <c r="D80" s="99"/>
      <c r="F80" s="266"/>
      <c r="G80" s="266"/>
      <c r="H80" s="17"/>
      <c r="I80" s="266"/>
      <c r="J80" s="266"/>
    </row>
    <row r="81" spans="1:10" s="4" customFormat="1">
      <c r="A81" s="17"/>
      <c r="B81" s="203" t="s">
        <v>379</v>
      </c>
      <c r="C81" s="349"/>
      <c r="D81" s="99"/>
      <c r="F81" s="266"/>
      <c r="G81" s="266"/>
      <c r="H81" s="17"/>
      <c r="I81" s="266"/>
      <c r="J81" s="266"/>
    </row>
    <row r="82" spans="1:10" s="4" customFormat="1">
      <c r="A82" s="17"/>
      <c r="B82" s="202" t="s">
        <v>380</v>
      </c>
      <c r="C82" s="349"/>
      <c r="D82" s="99"/>
      <c r="F82" s="266"/>
      <c r="G82" s="266"/>
      <c r="H82" s="17"/>
      <c r="I82" s="266"/>
      <c r="J82" s="266"/>
    </row>
    <row r="83" spans="1:10" s="4" customFormat="1">
      <c r="A83" s="17"/>
      <c r="B83" s="203" t="s">
        <v>407</v>
      </c>
      <c r="C83" s="349"/>
      <c r="D83" s="99"/>
      <c r="F83" s="266"/>
      <c r="G83" s="266"/>
      <c r="H83" s="17"/>
      <c r="I83" s="266"/>
      <c r="J83" s="266"/>
    </row>
    <row r="84" spans="1:10" s="4" customFormat="1">
      <c r="A84" s="17"/>
      <c r="B84" s="97" t="s">
        <v>382</v>
      </c>
      <c r="C84" s="349"/>
      <c r="D84" s="99"/>
      <c r="F84" s="266"/>
      <c r="G84" s="266"/>
      <c r="H84" s="17"/>
      <c r="I84" s="266"/>
      <c r="J84" s="266"/>
    </row>
    <row r="85" spans="1:10" s="4" customFormat="1" ht="25.5">
      <c r="A85" s="17"/>
      <c r="B85" s="100" t="s">
        <v>383</v>
      </c>
      <c r="C85" s="349"/>
      <c r="D85" s="100"/>
      <c r="F85" s="266"/>
      <c r="G85" s="266"/>
      <c r="H85" s="17"/>
      <c r="I85" s="266"/>
      <c r="J85" s="266"/>
    </row>
    <row r="86" spans="1:10" s="4" customFormat="1">
      <c r="A86" s="17"/>
      <c r="B86" s="203" t="s">
        <v>379</v>
      </c>
      <c r="C86" s="349"/>
      <c r="D86" s="99"/>
      <c r="F86" s="266"/>
      <c r="G86" s="266"/>
      <c r="H86" s="17"/>
      <c r="I86" s="266"/>
      <c r="J86" s="266"/>
    </row>
    <row r="87" spans="1:10" s="4" customFormat="1" ht="25.5">
      <c r="A87" s="17"/>
      <c r="B87" s="100" t="s">
        <v>388</v>
      </c>
      <c r="C87" s="349"/>
      <c r="D87" s="100"/>
      <c r="F87" s="266"/>
      <c r="G87" s="266"/>
      <c r="H87" s="17"/>
      <c r="I87" s="266"/>
      <c r="J87" s="266"/>
    </row>
    <row r="88" spans="1:10" s="4" customFormat="1">
      <c r="A88" s="17"/>
      <c r="B88" s="98" t="s">
        <v>386</v>
      </c>
      <c r="C88" s="349"/>
      <c r="D88" s="19"/>
      <c r="F88" s="266"/>
      <c r="G88" s="266"/>
      <c r="H88" s="17"/>
      <c r="I88" s="266"/>
      <c r="J88" s="266"/>
    </row>
    <row r="89" spans="1:10" s="4" customFormat="1">
      <c r="A89" s="17"/>
      <c r="B89" s="18"/>
      <c r="C89" s="19"/>
      <c r="D89" s="19"/>
      <c r="E89" s="17"/>
      <c r="F89" s="266"/>
      <c r="G89" s="266"/>
      <c r="H89" s="17"/>
      <c r="I89" s="266"/>
      <c r="J89" s="266"/>
    </row>
    <row r="90" spans="1:10" s="4" customFormat="1">
      <c r="A90" s="17"/>
      <c r="B90" s="18"/>
      <c r="C90" s="19"/>
      <c r="D90" s="19"/>
      <c r="E90" s="17"/>
      <c r="F90" s="266"/>
      <c r="G90" s="266"/>
      <c r="H90" s="17"/>
      <c r="I90" s="266"/>
      <c r="J90" s="266"/>
    </row>
    <row r="91" spans="1:10" s="4" customFormat="1">
      <c r="A91" s="17"/>
      <c r="B91" s="18"/>
      <c r="C91" s="19"/>
      <c r="D91" s="19"/>
      <c r="E91" s="17"/>
      <c r="F91" s="266"/>
      <c r="G91" s="266"/>
      <c r="H91" s="17"/>
      <c r="I91" s="266"/>
      <c r="J91" s="266"/>
    </row>
    <row r="92" spans="1:10" s="4" customFormat="1">
      <c r="A92" s="17"/>
      <c r="B92" s="18"/>
      <c r="C92" s="19"/>
      <c r="D92" s="19"/>
      <c r="E92" s="17"/>
      <c r="F92" s="266"/>
      <c r="G92" s="266"/>
      <c r="H92" s="17"/>
      <c r="I92" s="266"/>
      <c r="J92" s="266"/>
    </row>
    <row r="93" spans="1:10" s="4" customFormat="1">
      <c r="A93" s="373" t="s">
        <v>459</v>
      </c>
      <c r="B93" s="373"/>
      <c r="C93" s="1"/>
      <c r="D93" s="1"/>
      <c r="E93" s="5"/>
      <c r="F93" s="264"/>
      <c r="G93" s="264"/>
      <c r="H93" s="5"/>
      <c r="I93" s="264"/>
      <c r="J93" s="264"/>
    </row>
    <row r="94" spans="1:10" s="4" customFormat="1" ht="36">
      <c r="A94" s="6" t="s">
        <v>0</v>
      </c>
      <c r="B94" s="7" t="s">
        <v>1</v>
      </c>
      <c r="C94" s="7" t="s">
        <v>2</v>
      </c>
      <c r="D94" s="7" t="s">
        <v>3</v>
      </c>
      <c r="E94" s="6" t="s">
        <v>4</v>
      </c>
      <c r="F94" s="265" t="s">
        <v>5</v>
      </c>
      <c r="G94" s="265" t="s">
        <v>6</v>
      </c>
      <c r="H94" s="7" t="s">
        <v>416</v>
      </c>
      <c r="I94" s="265" t="s">
        <v>7</v>
      </c>
      <c r="J94" s="265" t="s">
        <v>8</v>
      </c>
    </row>
    <row r="95" spans="1:10" s="4" customFormat="1" ht="96">
      <c r="A95" s="8">
        <v>1</v>
      </c>
      <c r="B95" s="9" t="s">
        <v>18</v>
      </c>
      <c r="C95" s="10"/>
      <c r="D95" s="333" t="s">
        <v>489</v>
      </c>
      <c r="E95" s="8">
        <v>4</v>
      </c>
      <c r="F95" s="140"/>
      <c r="G95" s="140">
        <f>F95*(1+H95/100)</f>
        <v>0</v>
      </c>
      <c r="H95" s="8"/>
      <c r="I95" s="140">
        <f>E95*F95</f>
        <v>0</v>
      </c>
      <c r="J95" s="140">
        <f>E95*G95</f>
        <v>0</v>
      </c>
    </row>
    <row r="96" spans="1:10" s="4" customFormat="1" ht="20.100000000000001" customHeight="1">
      <c r="A96" s="17"/>
      <c r="B96" s="18"/>
      <c r="C96" s="19"/>
      <c r="D96" s="19"/>
      <c r="E96" s="17"/>
      <c r="F96" s="266"/>
      <c r="G96" s="266"/>
      <c r="H96" s="241" t="s">
        <v>414</v>
      </c>
      <c r="I96" s="262">
        <f>SUM(I95)</f>
        <v>0</v>
      </c>
      <c r="J96" s="262">
        <f>SUM(J95)</f>
        <v>0</v>
      </c>
    </row>
    <row r="97" spans="1:10" s="4" customFormat="1">
      <c r="A97" s="17"/>
      <c r="B97" s="18"/>
      <c r="C97" s="19"/>
      <c r="D97" s="19"/>
      <c r="E97" s="17"/>
      <c r="F97" s="266"/>
      <c r="G97" s="266"/>
      <c r="H97" s="17"/>
      <c r="I97" s="266"/>
      <c r="J97" s="266"/>
    </row>
    <row r="98" spans="1:10" s="4" customFormat="1">
      <c r="A98" s="17"/>
      <c r="B98" s="97" t="s">
        <v>374</v>
      </c>
      <c r="C98" s="199" t="s">
        <v>375</v>
      </c>
      <c r="D98" s="19"/>
      <c r="F98" s="266"/>
      <c r="G98" s="266"/>
      <c r="H98" s="17"/>
      <c r="I98" s="266"/>
      <c r="J98" s="266"/>
    </row>
    <row r="99" spans="1:10" s="4" customFormat="1">
      <c r="A99" s="17"/>
      <c r="B99" s="100" t="s">
        <v>376</v>
      </c>
      <c r="C99" s="349"/>
      <c r="D99" s="19"/>
      <c r="F99" s="266"/>
      <c r="G99" s="266"/>
      <c r="H99" s="17"/>
      <c r="I99" s="266"/>
      <c r="J99" s="266"/>
    </row>
    <row r="100" spans="1:10" s="4" customFormat="1">
      <c r="A100" s="17"/>
      <c r="B100" s="203" t="s">
        <v>387</v>
      </c>
      <c r="C100" s="349"/>
      <c r="D100" s="19"/>
      <c r="F100" s="266"/>
      <c r="G100" s="266"/>
      <c r="H100" s="17"/>
      <c r="I100" s="266"/>
      <c r="J100" s="266"/>
    </row>
    <row r="101" spans="1:10" s="4" customFormat="1">
      <c r="A101" s="17"/>
      <c r="B101" s="202" t="s">
        <v>378</v>
      </c>
      <c r="C101" s="349"/>
      <c r="D101" s="19"/>
      <c r="F101" s="266"/>
      <c r="G101" s="266"/>
      <c r="H101" s="17"/>
      <c r="I101" s="266"/>
      <c r="J101" s="266"/>
    </row>
    <row r="102" spans="1:10" s="4" customFormat="1">
      <c r="A102" s="17"/>
      <c r="B102" s="203" t="s">
        <v>379</v>
      </c>
      <c r="C102" s="349"/>
      <c r="D102" s="19"/>
      <c r="F102" s="266"/>
      <c r="G102" s="266"/>
      <c r="H102" s="17"/>
      <c r="I102" s="266"/>
      <c r="J102" s="266"/>
    </row>
    <row r="103" spans="1:10" s="4" customFormat="1">
      <c r="A103" s="17"/>
      <c r="B103" s="202" t="s">
        <v>380</v>
      </c>
      <c r="C103" s="349"/>
      <c r="D103" s="19"/>
      <c r="F103" s="266"/>
      <c r="G103" s="266"/>
      <c r="H103" s="17"/>
      <c r="I103" s="266"/>
      <c r="J103" s="266"/>
    </row>
    <row r="104" spans="1:10" s="4" customFormat="1">
      <c r="A104" s="17"/>
      <c r="B104" s="203" t="s">
        <v>381</v>
      </c>
      <c r="C104" s="349"/>
      <c r="D104" s="19"/>
      <c r="F104" s="266"/>
      <c r="G104" s="266"/>
      <c r="H104" s="17"/>
      <c r="I104" s="266"/>
      <c r="J104" s="266"/>
    </row>
    <row r="105" spans="1:10" s="4" customFormat="1">
      <c r="A105" s="17"/>
      <c r="B105" s="97" t="s">
        <v>382</v>
      </c>
      <c r="C105" s="349"/>
      <c r="D105" s="19"/>
      <c r="F105" s="266"/>
      <c r="G105" s="266"/>
      <c r="H105" s="17"/>
      <c r="I105" s="266"/>
      <c r="J105" s="266"/>
    </row>
    <row r="106" spans="1:10" s="4" customFormat="1" ht="25.5">
      <c r="A106" s="17"/>
      <c r="B106" s="100" t="s">
        <v>383</v>
      </c>
      <c r="C106" s="349"/>
      <c r="D106" s="19"/>
      <c r="F106" s="266"/>
      <c r="G106" s="266"/>
      <c r="H106" s="17"/>
      <c r="I106" s="266"/>
      <c r="J106" s="266"/>
    </row>
    <row r="107" spans="1:10" s="4" customFormat="1">
      <c r="A107" s="17"/>
      <c r="B107" s="203" t="s">
        <v>379</v>
      </c>
      <c r="C107" s="349"/>
      <c r="D107" s="19"/>
      <c r="F107" s="266"/>
      <c r="G107" s="266"/>
      <c r="H107" s="17"/>
      <c r="I107" s="266"/>
      <c r="J107" s="266"/>
    </row>
    <row r="108" spans="1:10" s="4" customFormat="1" ht="25.5">
      <c r="A108" s="17"/>
      <c r="B108" s="100" t="s">
        <v>388</v>
      </c>
      <c r="C108" s="349"/>
      <c r="D108" s="19"/>
      <c r="F108" s="266"/>
      <c r="G108" s="266"/>
      <c r="H108" s="17"/>
      <c r="I108" s="266"/>
      <c r="J108" s="266"/>
    </row>
    <row r="109" spans="1:10" s="4" customFormat="1">
      <c r="A109" s="17"/>
      <c r="B109" s="98" t="s">
        <v>386</v>
      </c>
      <c r="C109" s="349"/>
      <c r="D109" s="19"/>
      <c r="F109" s="266"/>
      <c r="G109" s="266"/>
      <c r="H109" s="17"/>
      <c r="I109" s="266"/>
      <c r="J109" s="266"/>
    </row>
    <row r="110" spans="1:10" s="4" customFormat="1">
      <c r="A110" s="17"/>
      <c r="B110" s="18"/>
      <c r="C110" s="19"/>
      <c r="D110" s="19"/>
      <c r="E110" s="17"/>
      <c r="F110" s="266"/>
      <c r="G110" s="266"/>
      <c r="H110" s="17"/>
      <c r="I110" s="266"/>
      <c r="J110" s="266"/>
    </row>
    <row r="111" spans="1:10" s="4" customFormat="1">
      <c r="A111" s="17"/>
      <c r="B111" s="18"/>
      <c r="C111" s="19"/>
      <c r="D111" s="19"/>
      <c r="E111" s="17"/>
      <c r="F111" s="266"/>
      <c r="G111" s="266"/>
      <c r="H111" s="17"/>
      <c r="I111" s="266"/>
      <c r="J111" s="266"/>
    </row>
    <row r="112" spans="1:10" s="4" customFormat="1">
      <c r="A112" s="17"/>
      <c r="B112" s="18"/>
      <c r="C112" s="19"/>
      <c r="D112" s="19"/>
      <c r="E112" s="17"/>
      <c r="F112" s="266"/>
      <c r="G112" s="266"/>
      <c r="H112" s="17"/>
      <c r="I112" s="266"/>
      <c r="J112" s="266"/>
    </row>
    <row r="113" spans="1:10" s="4" customFormat="1">
      <c r="A113" s="17"/>
      <c r="B113" s="18"/>
      <c r="C113" s="19"/>
      <c r="D113" s="19"/>
      <c r="E113" s="17"/>
      <c r="F113" s="266"/>
      <c r="G113" s="266"/>
      <c r="H113" s="17"/>
      <c r="I113" s="266"/>
      <c r="J113" s="266"/>
    </row>
    <row r="114" spans="1:10" s="4" customFormat="1">
      <c r="A114" s="17"/>
      <c r="B114" s="18"/>
      <c r="C114" s="19"/>
      <c r="D114" s="19"/>
      <c r="E114" s="17"/>
      <c r="F114" s="266"/>
      <c r="G114" s="266"/>
      <c r="H114" s="17"/>
      <c r="I114" s="266"/>
      <c r="J114" s="266"/>
    </row>
    <row r="115" spans="1:10" s="4" customFormat="1">
      <c r="A115" s="373" t="s">
        <v>23</v>
      </c>
      <c r="B115" s="373"/>
      <c r="C115" s="1"/>
      <c r="D115" s="1"/>
      <c r="E115" s="5"/>
      <c r="F115" s="264"/>
      <c r="G115" s="264"/>
      <c r="H115" s="5"/>
      <c r="I115" s="264"/>
      <c r="J115" s="264"/>
    </row>
    <row r="116" spans="1:10" s="4" customFormat="1" ht="36">
      <c r="A116" s="6" t="s">
        <v>0</v>
      </c>
      <c r="B116" s="7" t="s">
        <v>1</v>
      </c>
      <c r="C116" s="7" t="s">
        <v>2</v>
      </c>
      <c r="D116" s="7" t="s">
        <v>3</v>
      </c>
      <c r="E116" s="6" t="s">
        <v>4</v>
      </c>
      <c r="F116" s="265" t="s">
        <v>5</v>
      </c>
      <c r="G116" s="265" t="s">
        <v>6</v>
      </c>
      <c r="H116" s="7" t="s">
        <v>416</v>
      </c>
      <c r="I116" s="265" t="s">
        <v>7</v>
      </c>
      <c r="J116" s="265" t="s">
        <v>8</v>
      </c>
    </row>
    <row r="117" spans="1:10" s="4" customFormat="1" ht="30" customHeight="1">
      <c r="A117" s="8">
        <v>1</v>
      </c>
      <c r="B117" s="9" t="s">
        <v>17</v>
      </c>
      <c r="C117" s="10"/>
      <c r="D117" s="8" t="s">
        <v>20</v>
      </c>
      <c r="E117" s="8">
        <v>18</v>
      </c>
      <c r="F117" s="140"/>
      <c r="G117" s="140">
        <f>F117*(1+H117/100)</f>
        <v>0</v>
      </c>
      <c r="H117" s="8"/>
      <c r="I117" s="140">
        <f>E117*F117</f>
        <v>0</v>
      </c>
      <c r="J117" s="140">
        <f>E117*G117</f>
        <v>0</v>
      </c>
    </row>
    <row r="118" spans="1:10" s="4" customFormat="1" ht="30" customHeight="1">
      <c r="A118" s="8">
        <v>2</v>
      </c>
      <c r="B118" s="9" t="s">
        <v>19</v>
      </c>
      <c r="C118" s="10"/>
      <c r="D118" s="8" t="s">
        <v>21</v>
      </c>
      <c r="E118" s="8">
        <v>20</v>
      </c>
      <c r="F118" s="140"/>
      <c r="G118" s="140">
        <f>F118*(1+H118/100)</f>
        <v>0</v>
      </c>
      <c r="H118" s="8"/>
      <c r="I118" s="140">
        <f>E118*F118</f>
        <v>0</v>
      </c>
      <c r="J118" s="140">
        <f>E118*G118</f>
        <v>0</v>
      </c>
    </row>
    <row r="119" spans="1:10" s="4" customFormat="1" ht="30" customHeight="1">
      <c r="A119" s="8">
        <v>3</v>
      </c>
      <c r="B119" s="9" t="s">
        <v>22</v>
      </c>
      <c r="C119" s="10"/>
      <c r="D119" s="8" t="s">
        <v>21</v>
      </c>
      <c r="E119" s="8">
        <v>20</v>
      </c>
      <c r="F119" s="140"/>
      <c r="G119" s="140">
        <f>F119*(1+H119/100)</f>
        <v>0</v>
      </c>
      <c r="H119" s="8"/>
      <c r="I119" s="140">
        <f>E119*F119</f>
        <v>0</v>
      </c>
      <c r="J119" s="140">
        <f>E119*G119</f>
        <v>0</v>
      </c>
    </row>
    <row r="120" spans="1:10" s="4" customFormat="1" ht="20.100000000000001" customHeight="1">
      <c r="A120" s="17"/>
      <c r="B120" s="18"/>
      <c r="C120" s="19"/>
      <c r="D120" s="17"/>
      <c r="E120" s="17"/>
      <c r="F120" s="266"/>
      <c r="G120" s="266"/>
      <c r="H120" s="241" t="s">
        <v>414</v>
      </c>
      <c r="I120" s="262">
        <f>SUM(I117:I119)</f>
        <v>0</v>
      </c>
      <c r="J120" s="262">
        <f>SUM(J117:J119)</f>
        <v>0</v>
      </c>
    </row>
    <row r="121" spans="1:10" s="4" customFormat="1">
      <c r="A121" s="17"/>
      <c r="B121" s="18"/>
      <c r="C121" s="19"/>
      <c r="D121" s="17"/>
      <c r="E121" s="17"/>
      <c r="F121" s="266"/>
      <c r="G121" s="266"/>
      <c r="H121" s="17"/>
      <c r="I121" s="266"/>
      <c r="J121" s="266"/>
    </row>
    <row r="122" spans="1:10" s="4" customFormat="1">
      <c r="A122" s="17"/>
      <c r="B122" s="97" t="s">
        <v>374</v>
      </c>
      <c r="C122" s="204" t="s">
        <v>375</v>
      </c>
      <c r="D122" s="103"/>
      <c r="E122" s="103"/>
      <c r="F122" s="282"/>
      <c r="G122" s="309"/>
      <c r="H122" s="17"/>
      <c r="I122" s="266"/>
      <c r="J122" s="266"/>
    </row>
    <row r="123" spans="1:10" s="4" customFormat="1">
      <c r="A123" s="17"/>
      <c r="B123" s="100" t="s">
        <v>389</v>
      </c>
      <c r="C123" s="368"/>
      <c r="D123" s="98"/>
      <c r="E123" s="103"/>
      <c r="F123" s="282"/>
      <c r="G123" s="309"/>
      <c r="H123" s="17"/>
      <c r="I123" s="266"/>
      <c r="J123" s="266"/>
    </row>
    <row r="124" spans="1:10" s="4" customFormat="1">
      <c r="A124" s="17"/>
      <c r="B124" s="203" t="s">
        <v>377</v>
      </c>
      <c r="C124" s="368"/>
      <c r="D124" s="103"/>
      <c r="E124" s="103"/>
      <c r="F124" s="282"/>
      <c r="G124" s="309"/>
      <c r="H124" s="17"/>
      <c r="I124" s="266"/>
      <c r="J124" s="266"/>
    </row>
    <row r="125" spans="1:10" s="4" customFormat="1">
      <c r="A125" s="17"/>
      <c r="B125" s="202" t="s">
        <v>378</v>
      </c>
      <c r="C125" s="368"/>
      <c r="D125" s="103"/>
      <c r="E125" s="103"/>
      <c r="F125" s="282"/>
      <c r="G125" s="309"/>
      <c r="H125" s="17"/>
      <c r="I125" s="266"/>
      <c r="J125" s="266"/>
    </row>
    <row r="126" spans="1:10" s="4" customFormat="1">
      <c r="A126" s="17"/>
      <c r="B126" s="203" t="s">
        <v>379</v>
      </c>
      <c r="C126" s="368"/>
      <c r="D126" s="103"/>
      <c r="E126" s="103"/>
      <c r="F126" s="282"/>
      <c r="G126" s="309"/>
      <c r="H126" s="17"/>
      <c r="I126" s="266"/>
      <c r="J126" s="266"/>
    </row>
    <row r="127" spans="1:10" s="4" customFormat="1">
      <c r="A127" s="17"/>
      <c r="B127" s="202" t="s">
        <v>380</v>
      </c>
      <c r="C127" s="368"/>
      <c r="D127" s="103"/>
      <c r="E127" s="103"/>
      <c r="F127" s="282"/>
      <c r="G127" s="309"/>
      <c r="H127" s="17"/>
      <c r="I127" s="266"/>
      <c r="J127" s="266"/>
    </row>
    <row r="128" spans="1:10" s="4" customFormat="1">
      <c r="A128" s="17"/>
      <c r="B128" s="203" t="s">
        <v>381</v>
      </c>
      <c r="C128" s="368"/>
      <c r="D128" s="103"/>
      <c r="E128" s="103"/>
      <c r="F128" s="282"/>
      <c r="G128" s="309"/>
      <c r="H128" s="17"/>
      <c r="I128" s="266"/>
      <c r="J128" s="266"/>
    </row>
    <row r="129" spans="1:10" s="4" customFormat="1">
      <c r="A129" s="17"/>
      <c r="B129" s="97" t="s">
        <v>382</v>
      </c>
      <c r="C129" s="368"/>
      <c r="D129" s="103"/>
      <c r="E129" s="103"/>
      <c r="F129" s="282"/>
      <c r="G129" s="309"/>
      <c r="H129" s="17"/>
      <c r="I129" s="266"/>
      <c r="J129" s="266"/>
    </row>
    <row r="130" spans="1:10" s="4" customFormat="1" ht="31.5" customHeight="1">
      <c r="A130" s="17"/>
      <c r="B130" s="202" t="s">
        <v>383</v>
      </c>
      <c r="C130" s="368"/>
      <c r="D130" s="202"/>
      <c r="E130" s="202"/>
      <c r="F130" s="283"/>
      <c r="G130" s="309"/>
      <c r="H130" s="17"/>
      <c r="I130" s="266"/>
      <c r="J130" s="266"/>
    </row>
    <row r="131" spans="1:10" s="4" customFormat="1">
      <c r="A131" s="17"/>
      <c r="B131" s="203" t="s">
        <v>379</v>
      </c>
      <c r="C131" s="368"/>
      <c r="D131" s="103"/>
      <c r="E131" s="103"/>
      <c r="F131" s="282"/>
      <c r="G131" s="309"/>
      <c r="H131" s="17"/>
      <c r="I131" s="266"/>
      <c r="J131" s="266"/>
    </row>
    <row r="132" spans="1:10" s="4" customFormat="1">
      <c r="A132" s="17"/>
      <c r="B132" s="202" t="s">
        <v>385</v>
      </c>
      <c r="C132" s="368"/>
      <c r="D132" s="202"/>
      <c r="E132" s="202"/>
      <c r="F132" s="282"/>
      <c r="G132" s="309"/>
      <c r="H132" s="17"/>
      <c r="I132" s="266"/>
      <c r="J132" s="266"/>
    </row>
    <row r="133" spans="1:10" s="4" customFormat="1">
      <c r="A133" s="17"/>
      <c r="B133" s="203" t="s">
        <v>386</v>
      </c>
      <c r="C133" s="368"/>
      <c r="D133" s="203"/>
      <c r="E133" s="203"/>
      <c r="F133" s="282"/>
      <c r="G133" s="309"/>
      <c r="H133" s="17"/>
      <c r="I133" s="266"/>
      <c r="J133" s="266"/>
    </row>
    <row r="134" spans="1:10" s="4" customFormat="1">
      <c r="A134" s="17"/>
      <c r="B134" s="18"/>
      <c r="C134" s="19"/>
      <c r="D134" s="17"/>
      <c r="E134" s="17"/>
      <c r="F134" s="266"/>
      <c r="G134" s="266"/>
      <c r="H134" s="17"/>
      <c r="I134" s="266"/>
      <c r="J134" s="266"/>
    </row>
    <row r="135" spans="1:10" s="4" customFormat="1">
      <c r="A135" s="17"/>
      <c r="B135" s="18"/>
      <c r="C135" s="19"/>
      <c r="D135" s="17"/>
      <c r="E135" s="17"/>
      <c r="F135" s="266"/>
      <c r="G135" s="266"/>
      <c r="H135" s="17"/>
      <c r="I135" s="266"/>
      <c r="J135" s="266"/>
    </row>
    <row r="136" spans="1:10" s="4" customFormat="1">
      <c r="A136" s="17"/>
      <c r="B136" s="18"/>
      <c r="C136" s="19"/>
      <c r="D136" s="17"/>
      <c r="E136" s="17"/>
      <c r="F136" s="266"/>
      <c r="G136" s="266"/>
      <c r="H136" s="17"/>
      <c r="I136" s="266"/>
      <c r="J136" s="266"/>
    </row>
    <row r="137" spans="1:10" s="4" customFormat="1">
      <c r="A137" s="17"/>
      <c r="B137" s="18"/>
      <c r="C137" s="19"/>
      <c r="D137" s="17"/>
      <c r="E137" s="17"/>
      <c r="F137" s="266"/>
      <c r="G137" s="266"/>
      <c r="H137" s="17"/>
      <c r="I137" s="266"/>
      <c r="J137" s="266"/>
    </row>
    <row r="138" spans="1:10" s="4" customFormat="1">
      <c r="A138" s="17"/>
      <c r="B138" s="18"/>
      <c r="C138" s="19"/>
      <c r="D138" s="17"/>
      <c r="E138" s="17"/>
      <c r="F138" s="266"/>
      <c r="G138" s="266"/>
      <c r="H138" s="17"/>
      <c r="I138" s="266"/>
      <c r="J138" s="266"/>
    </row>
    <row r="139" spans="1:10" s="4" customFormat="1">
      <c r="A139" s="17"/>
      <c r="B139" s="18"/>
      <c r="C139" s="19"/>
      <c r="D139" s="17"/>
      <c r="E139" s="17"/>
      <c r="F139" s="266"/>
      <c r="G139" s="266"/>
      <c r="H139" s="17"/>
      <c r="I139" s="266"/>
      <c r="J139" s="266"/>
    </row>
    <row r="140" spans="1:10" s="4" customFormat="1">
      <c r="A140" s="373" t="s">
        <v>460</v>
      </c>
      <c r="B140" s="373"/>
      <c r="C140" s="1"/>
      <c r="D140" s="5"/>
      <c r="E140" s="5"/>
      <c r="F140" s="264"/>
      <c r="G140" s="264"/>
      <c r="H140" s="5"/>
      <c r="I140" s="264"/>
      <c r="J140" s="264"/>
    </row>
    <row r="141" spans="1:10" s="4" customFormat="1" ht="36">
      <c r="A141" s="6" t="s">
        <v>0</v>
      </c>
      <c r="B141" s="7" t="s">
        <v>1</v>
      </c>
      <c r="C141" s="7" t="s">
        <v>2</v>
      </c>
      <c r="D141" s="7" t="s">
        <v>3</v>
      </c>
      <c r="E141" s="6" t="s">
        <v>4</v>
      </c>
      <c r="F141" s="265" t="s">
        <v>5</v>
      </c>
      <c r="G141" s="265" t="s">
        <v>6</v>
      </c>
      <c r="H141" s="7" t="s">
        <v>416</v>
      </c>
      <c r="I141" s="265" t="s">
        <v>7</v>
      </c>
      <c r="J141" s="265" t="s">
        <v>8</v>
      </c>
    </row>
    <row r="142" spans="1:10" s="4" customFormat="1" ht="46.5" customHeight="1">
      <c r="A142" s="8">
        <v>1</v>
      </c>
      <c r="B142" s="14" t="s">
        <v>24</v>
      </c>
      <c r="C142" s="10"/>
      <c r="D142" s="8" t="s">
        <v>25</v>
      </c>
      <c r="E142" s="8">
        <v>5</v>
      </c>
      <c r="F142" s="140"/>
      <c r="G142" s="140">
        <f t="shared" ref="G142:G147" si="9">F142*(1+H142/100)</f>
        <v>0</v>
      </c>
      <c r="H142" s="8"/>
      <c r="I142" s="140">
        <f t="shared" ref="I142:I147" si="10">E142*F142</f>
        <v>0</v>
      </c>
      <c r="J142" s="140">
        <f t="shared" ref="J142:J147" si="11">E142*G142</f>
        <v>0</v>
      </c>
    </row>
    <row r="143" spans="1:10" s="4" customFormat="1" ht="36">
      <c r="A143" s="8">
        <v>2</v>
      </c>
      <c r="B143" s="9" t="s">
        <v>26</v>
      </c>
      <c r="C143" s="10"/>
      <c r="D143" s="8" t="s">
        <v>27</v>
      </c>
      <c r="E143" s="8">
        <v>6</v>
      </c>
      <c r="F143" s="140"/>
      <c r="G143" s="140">
        <f t="shared" si="9"/>
        <v>0</v>
      </c>
      <c r="H143" s="8"/>
      <c r="I143" s="140">
        <f t="shared" si="10"/>
        <v>0</v>
      </c>
      <c r="J143" s="140">
        <f t="shared" si="11"/>
        <v>0</v>
      </c>
    </row>
    <row r="144" spans="1:10" s="4" customFormat="1" ht="36">
      <c r="A144" s="8">
        <v>3</v>
      </c>
      <c r="B144" s="9" t="s">
        <v>29</v>
      </c>
      <c r="C144" s="10"/>
      <c r="D144" s="8" t="s">
        <v>28</v>
      </c>
      <c r="E144" s="8">
        <v>12</v>
      </c>
      <c r="F144" s="140"/>
      <c r="G144" s="140">
        <f t="shared" si="9"/>
        <v>0</v>
      </c>
      <c r="H144" s="8"/>
      <c r="I144" s="140">
        <f t="shared" si="10"/>
        <v>0</v>
      </c>
      <c r="J144" s="140">
        <f t="shared" si="11"/>
        <v>0</v>
      </c>
    </row>
    <row r="145" spans="1:10" s="4" customFormat="1" ht="24">
      <c r="A145" s="8">
        <v>4</v>
      </c>
      <c r="B145" s="9" t="s">
        <v>31</v>
      </c>
      <c r="C145" s="10"/>
      <c r="D145" s="8" t="s">
        <v>30</v>
      </c>
      <c r="E145" s="8">
        <v>24</v>
      </c>
      <c r="F145" s="140"/>
      <c r="G145" s="140">
        <f t="shared" si="9"/>
        <v>0</v>
      </c>
      <c r="H145" s="8"/>
      <c r="I145" s="140">
        <f t="shared" si="10"/>
        <v>0</v>
      </c>
      <c r="J145" s="140">
        <f t="shared" si="11"/>
        <v>0</v>
      </c>
    </row>
    <row r="146" spans="1:10" s="4" customFormat="1" ht="45.75" customHeight="1">
      <c r="A146" s="8">
        <v>5</v>
      </c>
      <c r="B146" s="9" t="s">
        <v>412</v>
      </c>
      <c r="C146" s="10"/>
      <c r="D146" s="8" t="s">
        <v>27</v>
      </c>
      <c r="E146" s="8">
        <v>18</v>
      </c>
      <c r="F146" s="140"/>
      <c r="G146" s="140">
        <f t="shared" si="9"/>
        <v>0</v>
      </c>
      <c r="H146" s="8"/>
      <c r="I146" s="140">
        <f t="shared" si="10"/>
        <v>0</v>
      </c>
      <c r="J146" s="140">
        <f t="shared" si="11"/>
        <v>0</v>
      </c>
    </row>
    <row r="147" spans="1:10" s="4" customFormat="1" ht="27" customHeight="1">
      <c r="A147" s="8">
        <v>6</v>
      </c>
      <c r="B147" s="9" t="s">
        <v>32</v>
      </c>
      <c r="C147" s="10"/>
      <c r="D147" s="8">
        <v>1</v>
      </c>
      <c r="E147" s="8">
        <v>7</v>
      </c>
      <c r="F147" s="140"/>
      <c r="G147" s="140">
        <f t="shared" si="9"/>
        <v>0</v>
      </c>
      <c r="H147" s="8"/>
      <c r="I147" s="140">
        <f t="shared" si="10"/>
        <v>0</v>
      </c>
      <c r="J147" s="140">
        <f t="shared" si="11"/>
        <v>0</v>
      </c>
    </row>
    <row r="148" spans="1:10" s="4" customFormat="1" ht="20.100000000000001" customHeight="1">
      <c r="A148" s="17"/>
      <c r="B148" s="18"/>
      <c r="C148" s="19"/>
      <c r="D148" s="17"/>
      <c r="E148" s="17"/>
      <c r="F148" s="266"/>
      <c r="G148" s="266"/>
      <c r="H148" s="241" t="s">
        <v>414</v>
      </c>
      <c r="I148" s="262">
        <f>SUM(I142:I147)</f>
        <v>0</v>
      </c>
      <c r="J148" s="262">
        <f>SUM(J142:J147)</f>
        <v>0</v>
      </c>
    </row>
    <row r="149" spans="1:10" s="4" customFormat="1">
      <c r="A149" s="17"/>
      <c r="B149" s="18"/>
      <c r="C149" s="19"/>
      <c r="D149" s="17"/>
      <c r="E149" s="17"/>
      <c r="F149" s="266"/>
      <c r="G149" s="266"/>
      <c r="H149" s="17"/>
      <c r="I149" s="266"/>
      <c r="J149" s="266"/>
    </row>
    <row r="150" spans="1:10" s="4" customFormat="1">
      <c r="A150" s="17"/>
      <c r="B150" s="97" t="s">
        <v>374</v>
      </c>
      <c r="C150" s="204" t="s">
        <v>375</v>
      </c>
      <c r="D150" s="103"/>
      <c r="E150" s="103"/>
      <c r="F150" s="282"/>
      <c r="G150" s="309"/>
      <c r="H150" s="17"/>
      <c r="I150" s="266"/>
      <c r="J150" s="266"/>
    </row>
    <row r="151" spans="1:10" s="4" customFormat="1">
      <c r="A151" s="17"/>
      <c r="B151" s="102" t="s">
        <v>389</v>
      </c>
      <c r="C151" s="368"/>
      <c r="D151" s="101"/>
      <c r="E151" s="103"/>
      <c r="F151" s="282"/>
      <c r="G151" s="309"/>
      <c r="H151" s="17"/>
      <c r="I151" s="266"/>
      <c r="J151" s="266"/>
    </row>
    <row r="152" spans="1:10" s="4" customFormat="1">
      <c r="A152" s="17"/>
      <c r="B152" s="203" t="s">
        <v>377</v>
      </c>
      <c r="C152" s="368"/>
      <c r="D152" s="103"/>
      <c r="E152" s="103"/>
      <c r="F152" s="282"/>
      <c r="G152" s="309"/>
      <c r="H152" s="17"/>
      <c r="I152" s="266"/>
      <c r="J152" s="266"/>
    </row>
    <row r="153" spans="1:10" s="4" customFormat="1">
      <c r="A153" s="17"/>
      <c r="B153" s="202" t="s">
        <v>378</v>
      </c>
      <c r="C153" s="368"/>
      <c r="D153" s="103"/>
      <c r="E153" s="103"/>
      <c r="F153" s="282"/>
      <c r="G153" s="309"/>
      <c r="H153" s="17"/>
      <c r="I153" s="266"/>
      <c r="J153" s="266"/>
    </row>
    <row r="154" spans="1:10" s="4" customFormat="1">
      <c r="A154" s="17"/>
      <c r="B154" s="203" t="s">
        <v>379</v>
      </c>
      <c r="C154" s="368"/>
      <c r="D154" s="103"/>
      <c r="E154" s="103"/>
      <c r="F154" s="282"/>
      <c r="G154" s="309"/>
      <c r="H154" s="17"/>
      <c r="I154" s="266"/>
      <c r="J154" s="266"/>
    </row>
    <row r="155" spans="1:10" s="4" customFormat="1">
      <c r="A155" s="17"/>
      <c r="B155" s="202" t="s">
        <v>380</v>
      </c>
      <c r="C155" s="368"/>
      <c r="D155" s="103"/>
      <c r="E155" s="103"/>
      <c r="F155" s="282"/>
      <c r="G155" s="309"/>
      <c r="H155" s="17"/>
      <c r="I155" s="266"/>
      <c r="J155" s="266"/>
    </row>
    <row r="156" spans="1:10" s="4" customFormat="1">
      <c r="A156" s="17"/>
      <c r="B156" s="203" t="s">
        <v>381</v>
      </c>
      <c r="C156" s="368"/>
      <c r="D156" s="103"/>
      <c r="E156" s="103"/>
      <c r="F156" s="282"/>
      <c r="G156" s="309"/>
      <c r="H156" s="17"/>
      <c r="I156" s="266"/>
      <c r="J156" s="266"/>
    </row>
    <row r="157" spans="1:10" s="4" customFormat="1">
      <c r="A157" s="17"/>
      <c r="B157" s="97" t="s">
        <v>382</v>
      </c>
      <c r="C157" s="368"/>
      <c r="D157" s="103"/>
      <c r="E157" s="103"/>
      <c r="F157" s="282"/>
      <c r="G157" s="309"/>
      <c r="H157" s="17"/>
      <c r="I157" s="266"/>
      <c r="J157" s="266"/>
    </row>
    <row r="158" spans="1:10" s="4" customFormat="1" ht="33" customHeight="1">
      <c r="A158" s="17"/>
      <c r="B158" s="205" t="s">
        <v>383</v>
      </c>
      <c r="C158" s="368"/>
      <c r="D158" s="202"/>
      <c r="E158" s="202"/>
      <c r="F158" s="283"/>
      <c r="G158" s="309"/>
      <c r="H158" s="17"/>
      <c r="I158" s="266"/>
      <c r="J158" s="266"/>
    </row>
    <row r="159" spans="1:10" s="4" customFormat="1">
      <c r="A159" s="17"/>
      <c r="B159" s="203" t="s">
        <v>379</v>
      </c>
      <c r="C159" s="368"/>
      <c r="D159" s="103"/>
      <c r="E159" s="103"/>
      <c r="F159" s="282"/>
      <c r="G159" s="309"/>
      <c r="H159" s="17"/>
      <c r="I159" s="266"/>
      <c r="J159" s="266"/>
    </row>
    <row r="160" spans="1:10" s="4" customFormat="1">
      <c r="A160" s="17"/>
      <c r="B160" s="202" t="s">
        <v>385</v>
      </c>
      <c r="C160" s="368"/>
      <c r="D160" s="202"/>
      <c r="E160" s="202"/>
      <c r="F160" s="282"/>
      <c r="G160" s="309"/>
      <c r="H160" s="17"/>
      <c r="I160" s="266"/>
      <c r="J160" s="266"/>
    </row>
    <row r="161" spans="1:10" s="4" customFormat="1">
      <c r="A161" s="17"/>
      <c r="B161" s="203" t="s">
        <v>386</v>
      </c>
      <c r="C161" s="368"/>
      <c r="D161" s="203"/>
      <c r="E161" s="203"/>
      <c r="F161" s="282"/>
      <c r="G161" s="309"/>
      <c r="H161" s="17"/>
      <c r="I161" s="266"/>
      <c r="J161" s="266"/>
    </row>
    <row r="162" spans="1:10" s="4" customFormat="1">
      <c r="A162" s="17"/>
      <c r="B162" s="18"/>
      <c r="C162" s="19"/>
      <c r="D162" s="17"/>
      <c r="E162" s="17"/>
      <c r="F162" s="266"/>
      <c r="G162" s="266"/>
      <c r="H162" s="17"/>
      <c r="I162" s="266"/>
      <c r="J162" s="266"/>
    </row>
    <row r="163" spans="1:10" s="4" customFormat="1">
      <c r="A163" s="17"/>
      <c r="B163" s="18"/>
      <c r="C163" s="19"/>
      <c r="D163" s="17"/>
      <c r="E163" s="17"/>
      <c r="F163" s="266"/>
      <c r="G163" s="266"/>
      <c r="H163" s="17"/>
      <c r="I163" s="266"/>
      <c r="J163" s="266"/>
    </row>
    <row r="164" spans="1:10" s="4" customFormat="1">
      <c r="A164" s="17"/>
      <c r="B164" s="18"/>
      <c r="C164" s="19"/>
      <c r="D164" s="17"/>
      <c r="E164" s="17"/>
      <c r="F164" s="266"/>
      <c r="G164" s="266"/>
      <c r="H164" s="17"/>
      <c r="I164" s="266"/>
      <c r="J164" s="266"/>
    </row>
    <row r="165" spans="1:10" s="4" customFormat="1">
      <c r="A165" s="17"/>
      <c r="B165" s="18"/>
      <c r="C165" s="19"/>
      <c r="D165" s="17"/>
      <c r="E165" s="17"/>
      <c r="F165" s="266"/>
      <c r="G165" s="266"/>
      <c r="H165" s="17"/>
      <c r="I165" s="266"/>
      <c r="J165" s="266"/>
    </row>
    <row r="166" spans="1:10" s="4" customFormat="1">
      <c r="A166" s="17"/>
      <c r="B166" s="18"/>
      <c r="C166" s="19"/>
      <c r="D166" s="17"/>
      <c r="E166" s="17"/>
      <c r="F166" s="266"/>
      <c r="G166" s="266"/>
      <c r="H166" s="17"/>
      <c r="I166" s="266"/>
      <c r="J166" s="266"/>
    </row>
    <row r="167" spans="1:10" s="4" customFormat="1">
      <c r="A167" s="373" t="s">
        <v>461</v>
      </c>
      <c r="B167" s="373"/>
      <c r="C167" s="1"/>
      <c r="D167" s="5"/>
      <c r="E167" s="5"/>
      <c r="F167" s="264"/>
      <c r="G167" s="264"/>
      <c r="H167" s="5"/>
      <c r="I167" s="264"/>
      <c r="J167" s="264"/>
    </row>
    <row r="168" spans="1:10" s="4" customFormat="1" ht="36">
      <c r="A168" s="6" t="s">
        <v>0</v>
      </c>
      <c r="B168" s="7" t="s">
        <v>1</v>
      </c>
      <c r="C168" s="7" t="s">
        <v>2</v>
      </c>
      <c r="D168" s="7" t="s">
        <v>3</v>
      </c>
      <c r="E168" s="6" t="s">
        <v>4</v>
      </c>
      <c r="F168" s="265" t="s">
        <v>5</v>
      </c>
      <c r="G168" s="265" t="s">
        <v>6</v>
      </c>
      <c r="H168" s="7" t="s">
        <v>416</v>
      </c>
      <c r="I168" s="265" t="s">
        <v>7</v>
      </c>
      <c r="J168" s="265" t="s">
        <v>8</v>
      </c>
    </row>
    <row r="169" spans="1:10" s="4" customFormat="1" ht="20.100000000000001" customHeight="1">
      <c r="A169" s="8">
        <v>1</v>
      </c>
      <c r="B169" s="14" t="s">
        <v>33</v>
      </c>
      <c r="C169" s="10"/>
      <c r="D169" s="8" t="s">
        <v>34</v>
      </c>
      <c r="E169" s="8">
        <v>1</v>
      </c>
      <c r="F169" s="140"/>
      <c r="G169" s="140">
        <f>F169*(1+H169/100)</f>
        <v>0</v>
      </c>
      <c r="H169" s="8"/>
      <c r="I169" s="140">
        <f>E169*F169</f>
        <v>0</v>
      </c>
      <c r="J169" s="140">
        <f>E169*G169</f>
        <v>0</v>
      </c>
    </row>
    <row r="170" spans="1:10" s="4" customFormat="1" ht="20.100000000000001" customHeight="1">
      <c r="A170" s="8">
        <v>2</v>
      </c>
      <c r="B170" s="14" t="s">
        <v>35</v>
      </c>
      <c r="C170" s="10"/>
      <c r="D170" s="8" t="s">
        <v>34</v>
      </c>
      <c r="E170" s="8">
        <v>1</v>
      </c>
      <c r="F170" s="140"/>
      <c r="G170" s="140">
        <f t="shared" ref="G170:G178" si="12">F170*(1+H170/100)</f>
        <v>0</v>
      </c>
      <c r="H170" s="8"/>
      <c r="I170" s="140">
        <f t="shared" ref="I170:I178" si="13">E170*F170</f>
        <v>0</v>
      </c>
      <c r="J170" s="140">
        <f t="shared" ref="J170:J178" si="14">E170*G170</f>
        <v>0</v>
      </c>
    </row>
    <row r="171" spans="1:10" s="4" customFormat="1" ht="20.100000000000001" customHeight="1">
      <c r="A171" s="8">
        <v>3</v>
      </c>
      <c r="B171" s="9" t="s">
        <v>36</v>
      </c>
      <c r="C171" s="10"/>
      <c r="D171" s="8" t="s">
        <v>34</v>
      </c>
      <c r="E171" s="8">
        <v>1</v>
      </c>
      <c r="F171" s="140"/>
      <c r="G171" s="140">
        <f t="shared" si="12"/>
        <v>0</v>
      </c>
      <c r="H171" s="8"/>
      <c r="I171" s="140">
        <f t="shared" si="13"/>
        <v>0</v>
      </c>
      <c r="J171" s="140">
        <f t="shared" si="14"/>
        <v>0</v>
      </c>
    </row>
    <row r="172" spans="1:10" s="4" customFormat="1" ht="20.100000000000001" customHeight="1">
      <c r="A172" s="8">
        <v>4</v>
      </c>
      <c r="B172" s="9" t="s">
        <v>37</v>
      </c>
      <c r="C172" s="10"/>
      <c r="D172" s="8" t="s">
        <v>38</v>
      </c>
      <c r="E172" s="8">
        <v>1</v>
      </c>
      <c r="F172" s="140"/>
      <c r="G172" s="140">
        <f t="shared" si="12"/>
        <v>0</v>
      </c>
      <c r="H172" s="8"/>
      <c r="I172" s="140">
        <f t="shared" si="13"/>
        <v>0</v>
      </c>
      <c r="J172" s="140">
        <f t="shared" si="14"/>
        <v>0</v>
      </c>
    </row>
    <row r="173" spans="1:10" s="4" customFormat="1" ht="20.100000000000001" customHeight="1">
      <c r="A173" s="8">
        <v>5</v>
      </c>
      <c r="B173" s="9" t="s">
        <v>39</v>
      </c>
      <c r="C173" s="10"/>
      <c r="D173" s="8" t="s">
        <v>40</v>
      </c>
      <c r="E173" s="8">
        <v>1</v>
      </c>
      <c r="F173" s="140"/>
      <c r="G173" s="140">
        <f t="shared" si="12"/>
        <v>0</v>
      </c>
      <c r="H173" s="8"/>
      <c r="I173" s="140">
        <f t="shared" si="13"/>
        <v>0</v>
      </c>
      <c r="J173" s="140">
        <f t="shared" si="14"/>
        <v>0</v>
      </c>
    </row>
    <row r="174" spans="1:10" s="4" customFormat="1" ht="20.100000000000001" customHeight="1">
      <c r="A174" s="8">
        <v>6</v>
      </c>
      <c r="B174" s="9" t="s">
        <v>42</v>
      </c>
      <c r="C174" s="10"/>
      <c r="D174" s="8" t="s">
        <v>41</v>
      </c>
      <c r="E174" s="8">
        <v>1</v>
      </c>
      <c r="F174" s="140"/>
      <c r="G174" s="140">
        <f t="shared" si="12"/>
        <v>0</v>
      </c>
      <c r="H174" s="8"/>
      <c r="I174" s="140">
        <f t="shared" si="13"/>
        <v>0</v>
      </c>
      <c r="J174" s="140">
        <f t="shared" si="14"/>
        <v>0</v>
      </c>
    </row>
    <row r="175" spans="1:10" s="4" customFormat="1" ht="20.100000000000001" customHeight="1">
      <c r="A175" s="8">
        <v>7</v>
      </c>
      <c r="B175" s="9" t="s">
        <v>43</v>
      </c>
      <c r="C175" s="10"/>
      <c r="D175" s="8" t="s">
        <v>41</v>
      </c>
      <c r="E175" s="8">
        <v>1</v>
      </c>
      <c r="F175" s="140"/>
      <c r="G175" s="140">
        <f t="shared" si="12"/>
        <v>0</v>
      </c>
      <c r="H175" s="8"/>
      <c r="I175" s="140">
        <f t="shared" si="13"/>
        <v>0</v>
      </c>
      <c r="J175" s="140">
        <f t="shared" si="14"/>
        <v>0</v>
      </c>
    </row>
    <row r="176" spans="1:10" s="4" customFormat="1" ht="20.100000000000001" customHeight="1">
      <c r="A176" s="8">
        <v>8</v>
      </c>
      <c r="B176" s="9" t="s">
        <v>44</v>
      </c>
      <c r="C176" s="10"/>
      <c r="D176" s="8" t="s">
        <v>45</v>
      </c>
      <c r="E176" s="8">
        <v>1</v>
      </c>
      <c r="F176" s="140"/>
      <c r="G176" s="140">
        <f t="shared" si="12"/>
        <v>0</v>
      </c>
      <c r="H176" s="8"/>
      <c r="I176" s="140">
        <f t="shared" si="13"/>
        <v>0</v>
      </c>
      <c r="J176" s="140">
        <f t="shared" si="14"/>
        <v>0</v>
      </c>
    </row>
    <row r="177" spans="1:10" s="4" customFormat="1" ht="20.100000000000001" customHeight="1">
      <c r="A177" s="8">
        <v>9</v>
      </c>
      <c r="B177" s="9" t="s">
        <v>46</v>
      </c>
      <c r="C177" s="10"/>
      <c r="D177" s="8" t="s">
        <v>47</v>
      </c>
      <c r="E177" s="8">
        <v>4</v>
      </c>
      <c r="F177" s="140"/>
      <c r="G177" s="140">
        <f t="shared" si="12"/>
        <v>0</v>
      </c>
      <c r="H177" s="8"/>
      <c r="I177" s="140">
        <f t="shared" si="13"/>
        <v>0</v>
      </c>
      <c r="J177" s="140">
        <f t="shared" si="14"/>
        <v>0</v>
      </c>
    </row>
    <row r="178" spans="1:10" s="4" customFormat="1" ht="20.100000000000001" customHeight="1">
      <c r="A178" s="8">
        <v>10</v>
      </c>
      <c r="B178" s="9" t="s">
        <v>48</v>
      </c>
      <c r="C178" s="10"/>
      <c r="D178" s="8" t="s">
        <v>47</v>
      </c>
      <c r="E178" s="8">
        <v>4</v>
      </c>
      <c r="F178" s="140"/>
      <c r="G178" s="140">
        <f t="shared" si="12"/>
        <v>0</v>
      </c>
      <c r="H178" s="8"/>
      <c r="I178" s="140">
        <f t="shared" si="13"/>
        <v>0</v>
      </c>
      <c r="J178" s="140">
        <f t="shared" si="14"/>
        <v>0</v>
      </c>
    </row>
    <row r="179" spans="1:10" s="4" customFormat="1" ht="20.100000000000001" customHeight="1">
      <c r="A179" s="17"/>
      <c r="B179" s="18"/>
      <c r="C179" s="19"/>
      <c r="D179" s="17"/>
      <c r="E179" s="17"/>
      <c r="F179" s="266"/>
      <c r="G179" s="266"/>
      <c r="H179" s="241" t="s">
        <v>414</v>
      </c>
      <c r="I179" s="262">
        <f>SUM(I169:I178)</f>
        <v>0</v>
      </c>
      <c r="J179" s="262">
        <f>SUM(J169:J178)</f>
        <v>0</v>
      </c>
    </row>
    <row r="180" spans="1:10" s="4" customFormat="1">
      <c r="A180" s="17"/>
      <c r="B180" s="18"/>
      <c r="C180" s="19"/>
      <c r="D180" s="17"/>
      <c r="E180" s="17"/>
      <c r="F180" s="266"/>
      <c r="G180" s="266"/>
      <c r="H180" s="17"/>
      <c r="I180" s="266"/>
      <c r="J180" s="266"/>
    </row>
    <row r="181" spans="1:10" s="4" customFormat="1">
      <c r="A181" s="17"/>
      <c r="B181" s="105" t="s">
        <v>374</v>
      </c>
      <c r="C181" s="106" t="s">
        <v>375</v>
      </c>
      <c r="D181" s="105"/>
      <c r="E181" s="105"/>
      <c r="F181" s="284"/>
      <c r="G181" s="309"/>
      <c r="H181" s="17"/>
      <c r="I181" s="266"/>
      <c r="J181" s="266"/>
    </row>
    <row r="182" spans="1:10" s="4" customFormat="1">
      <c r="A182" s="17"/>
      <c r="B182" s="206" t="s">
        <v>389</v>
      </c>
      <c r="C182" s="371"/>
      <c r="D182" s="107"/>
      <c r="E182" s="105"/>
      <c r="F182" s="284"/>
      <c r="G182" s="309"/>
      <c r="H182" s="17"/>
      <c r="I182" s="266"/>
      <c r="J182" s="266"/>
    </row>
    <row r="183" spans="1:10" s="4" customFormat="1">
      <c r="A183" s="17"/>
      <c r="B183" s="207" t="s">
        <v>387</v>
      </c>
      <c r="C183" s="371"/>
      <c r="D183" s="105"/>
      <c r="E183" s="105"/>
      <c r="F183" s="284"/>
      <c r="G183" s="309"/>
      <c r="H183" s="17"/>
      <c r="I183" s="266"/>
      <c r="J183" s="266"/>
    </row>
    <row r="184" spans="1:10" s="4" customFormat="1">
      <c r="A184" s="17"/>
      <c r="B184" s="208" t="s">
        <v>378</v>
      </c>
      <c r="C184" s="371"/>
      <c r="D184" s="105"/>
      <c r="E184" s="105"/>
      <c r="F184" s="284"/>
      <c r="G184" s="309"/>
      <c r="H184" s="17"/>
      <c r="I184" s="266"/>
      <c r="J184" s="266"/>
    </row>
    <row r="185" spans="1:10" s="4" customFormat="1">
      <c r="A185" s="17"/>
      <c r="B185" s="207" t="s">
        <v>390</v>
      </c>
      <c r="C185" s="371"/>
      <c r="D185" s="105"/>
      <c r="E185" s="105"/>
      <c r="F185" s="284"/>
      <c r="G185" s="309"/>
      <c r="H185" s="17"/>
      <c r="I185" s="266"/>
      <c r="J185" s="266"/>
    </row>
    <row r="186" spans="1:10" s="4" customFormat="1">
      <c r="A186" s="17"/>
      <c r="B186" s="208" t="s">
        <v>380</v>
      </c>
      <c r="C186" s="371"/>
      <c r="D186" s="105"/>
      <c r="E186" s="105"/>
      <c r="F186" s="284"/>
      <c r="G186" s="309"/>
      <c r="H186" s="17"/>
      <c r="I186" s="266"/>
      <c r="J186" s="266"/>
    </row>
    <row r="187" spans="1:10" s="4" customFormat="1">
      <c r="A187" s="17"/>
      <c r="B187" s="207" t="s">
        <v>381</v>
      </c>
      <c r="C187" s="371"/>
      <c r="D187" s="105"/>
      <c r="E187" s="105"/>
      <c r="F187" s="284"/>
      <c r="G187" s="309"/>
      <c r="H187" s="17"/>
      <c r="I187" s="266"/>
      <c r="J187" s="266"/>
    </row>
    <row r="188" spans="1:10" s="4" customFormat="1">
      <c r="A188" s="17"/>
      <c r="B188" s="105" t="s">
        <v>382</v>
      </c>
      <c r="C188" s="371"/>
      <c r="D188" s="105"/>
      <c r="E188" s="105"/>
      <c r="F188" s="284"/>
      <c r="G188" s="309"/>
      <c r="H188" s="17"/>
      <c r="I188" s="266"/>
      <c r="J188" s="266"/>
    </row>
    <row r="189" spans="1:10" s="4" customFormat="1" ht="33" customHeight="1">
      <c r="A189" s="17"/>
      <c r="B189" s="209" t="s">
        <v>383</v>
      </c>
      <c r="C189" s="371"/>
      <c r="D189" s="209"/>
      <c r="E189" s="209"/>
      <c r="F189" s="285"/>
      <c r="G189" s="309"/>
      <c r="H189" s="17"/>
      <c r="I189" s="266"/>
      <c r="J189" s="266"/>
    </row>
    <row r="190" spans="1:10" s="4" customFormat="1">
      <c r="A190" s="17"/>
      <c r="B190" s="207" t="s">
        <v>384</v>
      </c>
      <c r="C190" s="371"/>
      <c r="D190" s="105"/>
      <c r="E190" s="105"/>
      <c r="F190" s="284"/>
      <c r="G190" s="309"/>
      <c r="H190" s="17"/>
      <c r="I190" s="266"/>
      <c r="J190" s="266"/>
    </row>
    <row r="191" spans="1:10" s="4" customFormat="1">
      <c r="A191" s="17"/>
      <c r="B191" s="208" t="s">
        <v>391</v>
      </c>
      <c r="C191" s="371"/>
      <c r="D191" s="208"/>
      <c r="E191" s="208"/>
      <c r="F191" s="284"/>
      <c r="G191" s="309"/>
      <c r="H191" s="17"/>
      <c r="I191" s="266"/>
      <c r="J191" s="266"/>
    </row>
    <row r="192" spans="1:10" s="4" customFormat="1">
      <c r="A192" s="17"/>
      <c r="B192" s="207" t="s">
        <v>386</v>
      </c>
      <c r="C192" s="371"/>
      <c r="D192" s="207"/>
      <c r="E192" s="207"/>
      <c r="F192" s="284"/>
      <c r="G192" s="309"/>
      <c r="H192" s="17"/>
      <c r="I192" s="266"/>
      <c r="J192" s="266"/>
    </row>
    <row r="193" spans="1:10" s="4" customFormat="1">
      <c r="A193" s="17"/>
      <c r="B193" s="18"/>
      <c r="C193" s="19"/>
      <c r="D193" s="17"/>
      <c r="E193" s="17"/>
      <c r="F193" s="266"/>
      <c r="G193" s="266"/>
      <c r="H193" s="17"/>
      <c r="I193" s="266"/>
      <c r="J193" s="266"/>
    </row>
    <row r="194" spans="1:10" s="4" customFormat="1">
      <c r="A194" s="17"/>
      <c r="B194" s="18"/>
      <c r="C194" s="19"/>
      <c r="D194" s="17"/>
      <c r="E194" s="17"/>
      <c r="F194" s="266"/>
      <c r="G194" s="266"/>
      <c r="H194" s="17"/>
      <c r="I194" s="266"/>
      <c r="J194" s="266"/>
    </row>
    <row r="195" spans="1:10" s="4" customFormat="1">
      <c r="A195" s="17"/>
      <c r="B195" s="18"/>
      <c r="C195" s="19"/>
      <c r="D195" s="17"/>
      <c r="E195" s="17"/>
      <c r="F195" s="266"/>
      <c r="G195" s="266"/>
      <c r="H195" s="17"/>
      <c r="I195" s="266"/>
      <c r="J195" s="266"/>
    </row>
    <row r="196" spans="1:10" s="4" customFormat="1">
      <c r="A196" s="17"/>
      <c r="B196" s="18"/>
      <c r="C196" s="19"/>
      <c r="D196" s="17"/>
      <c r="E196" s="17"/>
      <c r="F196" s="266"/>
      <c r="G196" s="266"/>
      <c r="H196" s="17"/>
      <c r="I196" s="266"/>
      <c r="J196" s="266"/>
    </row>
    <row r="197" spans="1:10" s="4" customFormat="1">
      <c r="A197" s="17"/>
      <c r="B197" s="18"/>
      <c r="C197" s="19"/>
      <c r="D197" s="17"/>
      <c r="E197" s="17"/>
      <c r="F197" s="266"/>
      <c r="G197" s="266"/>
      <c r="H197" s="17"/>
      <c r="I197" s="266"/>
      <c r="J197" s="266"/>
    </row>
    <row r="198" spans="1:10" s="4" customFormat="1">
      <c r="A198" s="373" t="s">
        <v>462</v>
      </c>
      <c r="B198" s="373"/>
      <c r="C198" s="1"/>
      <c r="D198" s="5"/>
      <c r="E198" s="5"/>
      <c r="F198" s="264"/>
      <c r="G198" s="264"/>
      <c r="H198" s="5"/>
      <c r="I198" s="264"/>
      <c r="J198" s="264"/>
    </row>
    <row r="199" spans="1:10" s="4" customFormat="1" ht="36">
      <c r="A199" s="6" t="s">
        <v>0</v>
      </c>
      <c r="B199" s="7" t="s">
        <v>1</v>
      </c>
      <c r="C199" s="7" t="s">
        <v>2</v>
      </c>
      <c r="D199" s="7" t="s">
        <v>3</v>
      </c>
      <c r="E199" s="6" t="s">
        <v>4</v>
      </c>
      <c r="F199" s="265" t="s">
        <v>5</v>
      </c>
      <c r="G199" s="265" t="s">
        <v>6</v>
      </c>
      <c r="H199" s="7" t="s">
        <v>416</v>
      </c>
      <c r="I199" s="265" t="s">
        <v>7</v>
      </c>
      <c r="J199" s="265" t="s">
        <v>8</v>
      </c>
    </row>
    <row r="200" spans="1:10" s="4" customFormat="1">
      <c r="A200" s="8">
        <v>1</v>
      </c>
      <c r="B200" s="14" t="s">
        <v>49</v>
      </c>
      <c r="C200" s="10"/>
      <c r="D200" s="8" t="s">
        <v>50</v>
      </c>
      <c r="E200" s="8">
        <v>1</v>
      </c>
      <c r="F200" s="140"/>
      <c r="G200" s="140">
        <f>F200*(1+H200/100)</f>
        <v>0</v>
      </c>
      <c r="H200" s="8"/>
      <c r="I200" s="140">
        <f>E200*F200</f>
        <v>0</v>
      </c>
      <c r="J200" s="140">
        <f>E200*G200</f>
        <v>0</v>
      </c>
    </row>
    <row r="201" spans="1:10" s="4" customFormat="1" ht="20.100000000000001" customHeight="1">
      <c r="A201" s="17"/>
      <c r="B201" s="53"/>
      <c r="C201" s="19"/>
      <c r="D201" s="17"/>
      <c r="E201" s="17"/>
      <c r="F201" s="266"/>
      <c r="G201" s="266"/>
      <c r="H201" s="241" t="s">
        <v>414</v>
      </c>
      <c r="I201" s="262">
        <f>SUM(I200)</f>
        <v>0</v>
      </c>
      <c r="J201" s="262">
        <f>SUM(J200)</f>
        <v>0</v>
      </c>
    </row>
    <row r="202" spans="1:10" s="4" customFormat="1">
      <c r="A202" s="17"/>
      <c r="B202" s="53"/>
      <c r="C202" s="19"/>
      <c r="D202" s="17"/>
      <c r="E202" s="17"/>
      <c r="F202" s="266"/>
      <c r="G202" s="266"/>
      <c r="H202" s="17"/>
      <c r="I202" s="266"/>
      <c r="J202" s="266"/>
    </row>
    <row r="203" spans="1:10" s="4" customFormat="1">
      <c r="A203" s="17"/>
      <c r="B203" s="108" t="s">
        <v>374</v>
      </c>
      <c r="C203" s="110" t="s">
        <v>375</v>
      </c>
      <c r="D203" s="109"/>
      <c r="F203" s="266"/>
      <c r="G203" s="266"/>
      <c r="H203" s="17"/>
      <c r="I203" s="266"/>
      <c r="J203" s="266"/>
    </row>
    <row r="204" spans="1:10" s="4" customFormat="1">
      <c r="A204" s="17"/>
      <c r="B204" s="210" t="s">
        <v>376</v>
      </c>
      <c r="C204" s="365"/>
      <c r="D204" s="112"/>
      <c r="F204" s="266"/>
      <c r="G204" s="266"/>
      <c r="H204" s="17"/>
      <c r="I204" s="266"/>
      <c r="J204" s="266"/>
    </row>
    <row r="205" spans="1:10" s="4" customFormat="1">
      <c r="A205" s="17"/>
      <c r="B205" s="195" t="s">
        <v>387</v>
      </c>
      <c r="C205" s="365"/>
      <c r="D205" s="109"/>
      <c r="F205" s="266"/>
      <c r="G205" s="266"/>
      <c r="H205" s="17"/>
      <c r="I205" s="266"/>
      <c r="J205" s="266"/>
    </row>
    <row r="206" spans="1:10" s="4" customFormat="1">
      <c r="A206" s="17"/>
      <c r="B206" s="194" t="s">
        <v>378</v>
      </c>
      <c r="C206" s="365"/>
      <c r="D206" s="109"/>
      <c r="F206" s="266"/>
      <c r="G206" s="266"/>
      <c r="H206" s="17"/>
      <c r="I206" s="266"/>
      <c r="J206" s="266"/>
    </row>
    <row r="207" spans="1:10" s="4" customFormat="1">
      <c r="A207" s="17"/>
      <c r="B207" s="195" t="s">
        <v>379</v>
      </c>
      <c r="C207" s="365"/>
      <c r="D207" s="109"/>
      <c r="F207" s="266"/>
      <c r="G207" s="266"/>
      <c r="H207" s="17"/>
      <c r="I207" s="266"/>
      <c r="J207" s="266"/>
    </row>
    <row r="208" spans="1:10" s="4" customFormat="1">
      <c r="A208" s="17"/>
      <c r="B208" s="194" t="s">
        <v>380</v>
      </c>
      <c r="C208" s="365"/>
      <c r="D208" s="109"/>
      <c r="F208" s="266"/>
      <c r="G208" s="266"/>
      <c r="H208" s="17"/>
      <c r="I208" s="266"/>
      <c r="J208" s="266"/>
    </row>
    <row r="209" spans="1:10" s="4" customFormat="1">
      <c r="A209" s="17"/>
      <c r="B209" s="195" t="s">
        <v>392</v>
      </c>
      <c r="C209" s="365"/>
      <c r="D209" s="109"/>
      <c r="F209" s="266"/>
      <c r="G209" s="266"/>
      <c r="H209" s="17"/>
      <c r="I209" s="266"/>
      <c r="J209" s="266"/>
    </row>
    <row r="210" spans="1:10" s="4" customFormat="1">
      <c r="A210" s="17"/>
      <c r="B210" s="108" t="s">
        <v>382</v>
      </c>
      <c r="C210" s="365"/>
      <c r="D210" s="109"/>
      <c r="F210" s="266"/>
      <c r="G210" s="266"/>
      <c r="H210" s="17"/>
      <c r="I210" s="266"/>
      <c r="J210" s="266"/>
    </row>
    <row r="211" spans="1:10" s="4" customFormat="1" ht="30">
      <c r="A211" s="17"/>
      <c r="B211" s="211" t="s">
        <v>383</v>
      </c>
      <c r="C211" s="369"/>
      <c r="D211" s="113"/>
      <c r="F211" s="266"/>
      <c r="G211" s="266"/>
      <c r="H211" s="17"/>
      <c r="I211" s="266"/>
      <c r="J211" s="266"/>
    </row>
    <row r="212" spans="1:10" s="4" customFormat="1">
      <c r="A212" s="17"/>
      <c r="B212" s="195" t="s">
        <v>379</v>
      </c>
      <c r="C212" s="369"/>
      <c r="D212" s="109"/>
      <c r="F212" s="266"/>
      <c r="G212" s="266"/>
      <c r="H212" s="17"/>
      <c r="I212" s="266"/>
      <c r="J212" s="266"/>
    </row>
    <row r="213" spans="1:10" s="4" customFormat="1">
      <c r="A213" s="17"/>
      <c r="B213" s="113" t="s">
        <v>393</v>
      </c>
      <c r="C213" s="369"/>
      <c r="D213" s="113"/>
      <c r="F213" s="266"/>
      <c r="G213" s="266"/>
      <c r="H213" s="17"/>
      <c r="I213" s="266"/>
      <c r="J213" s="266"/>
    </row>
    <row r="214" spans="1:10" s="4" customFormat="1">
      <c r="A214" s="17"/>
      <c r="B214" s="114" t="s">
        <v>394</v>
      </c>
      <c r="C214" s="369"/>
      <c r="D214" s="114"/>
      <c r="F214" s="266"/>
      <c r="G214" s="266"/>
      <c r="H214" s="17"/>
      <c r="I214" s="266"/>
      <c r="J214" s="266"/>
    </row>
    <row r="215" spans="1:10" s="4" customFormat="1">
      <c r="A215" s="17"/>
      <c r="B215" s="53"/>
      <c r="C215" s="19"/>
      <c r="D215" s="17"/>
      <c r="E215" s="17"/>
      <c r="F215" s="266"/>
      <c r="G215" s="266"/>
      <c r="H215" s="17"/>
      <c r="I215" s="266"/>
      <c r="J215" s="266"/>
    </row>
    <row r="216" spans="1:10" s="4" customFormat="1">
      <c r="A216" s="17"/>
      <c r="B216" s="53"/>
      <c r="C216" s="19"/>
      <c r="D216" s="17"/>
      <c r="E216" s="17"/>
      <c r="F216" s="266"/>
      <c r="G216" s="266"/>
      <c r="H216" s="17"/>
      <c r="I216" s="266"/>
      <c r="J216" s="266"/>
    </row>
    <row r="217" spans="1:10" s="4" customFormat="1">
      <c r="A217" s="17"/>
      <c r="B217" s="53"/>
      <c r="C217" s="19"/>
      <c r="D217" s="17"/>
      <c r="E217" s="17"/>
      <c r="F217" s="266"/>
      <c r="G217" s="266"/>
      <c r="H217" s="17"/>
      <c r="I217" s="266"/>
      <c r="J217" s="266"/>
    </row>
    <row r="218" spans="1:10" s="4" customFormat="1">
      <c r="A218" s="17"/>
      <c r="B218" s="53"/>
      <c r="C218" s="19"/>
      <c r="D218" s="17"/>
      <c r="E218" s="17"/>
      <c r="F218" s="266"/>
      <c r="G218" s="266"/>
      <c r="H218" s="17"/>
      <c r="I218" s="266"/>
      <c r="J218" s="266"/>
    </row>
    <row r="219" spans="1:10" s="4" customFormat="1">
      <c r="A219" s="17"/>
      <c r="B219" s="53"/>
      <c r="C219" s="19"/>
      <c r="D219" s="17"/>
      <c r="E219" s="17"/>
      <c r="F219" s="266"/>
      <c r="G219" s="266"/>
      <c r="H219" s="17"/>
      <c r="I219" s="266"/>
      <c r="J219" s="266"/>
    </row>
    <row r="220" spans="1:10" s="4" customFormat="1">
      <c r="A220" s="373" t="s">
        <v>463</v>
      </c>
      <c r="B220" s="373"/>
      <c r="C220" s="1"/>
      <c r="D220" s="5"/>
      <c r="E220" s="5"/>
      <c r="F220" s="264"/>
      <c r="G220" s="264"/>
      <c r="H220" s="5"/>
      <c r="I220" s="264"/>
      <c r="J220" s="264"/>
    </row>
    <row r="221" spans="1:10" s="4" customFormat="1" ht="36">
      <c r="A221" s="6" t="s">
        <v>0</v>
      </c>
      <c r="B221" s="7" t="s">
        <v>1</v>
      </c>
      <c r="C221" s="7" t="s">
        <v>2</v>
      </c>
      <c r="D221" s="7" t="s">
        <v>3</v>
      </c>
      <c r="E221" s="6" t="s">
        <v>4</v>
      </c>
      <c r="F221" s="265" t="s">
        <v>5</v>
      </c>
      <c r="G221" s="265" t="s">
        <v>6</v>
      </c>
      <c r="H221" s="7" t="s">
        <v>416</v>
      </c>
      <c r="I221" s="265" t="s">
        <v>7</v>
      </c>
      <c r="J221" s="265" t="s">
        <v>8</v>
      </c>
    </row>
    <row r="222" spans="1:10" s="4" customFormat="1" ht="97.5" customHeight="1">
      <c r="A222" s="8">
        <v>1</v>
      </c>
      <c r="B222" s="14" t="s">
        <v>51</v>
      </c>
      <c r="C222" s="10"/>
      <c r="D222" s="8" t="s">
        <v>52</v>
      </c>
      <c r="E222" s="16">
        <v>8850</v>
      </c>
      <c r="F222" s="140"/>
      <c r="G222" s="140">
        <f>F222*(1+H222/100)</f>
        <v>0</v>
      </c>
      <c r="H222" s="8"/>
      <c r="I222" s="140">
        <f>E222*F222</f>
        <v>0</v>
      </c>
      <c r="J222" s="140">
        <f>E222*G222</f>
        <v>0</v>
      </c>
    </row>
    <row r="223" spans="1:10" s="4" customFormat="1" ht="95.25" customHeight="1">
      <c r="A223" s="8">
        <v>2</v>
      </c>
      <c r="B223" s="14" t="s">
        <v>53</v>
      </c>
      <c r="C223" s="10"/>
      <c r="D223" s="8" t="s">
        <v>52</v>
      </c>
      <c r="E223" s="16">
        <v>300</v>
      </c>
      <c r="F223" s="140"/>
      <c r="G223" s="140">
        <f>F223*(1+H223/100)</f>
        <v>0</v>
      </c>
      <c r="H223" s="8"/>
      <c r="I223" s="140">
        <f>E223*F223</f>
        <v>0</v>
      </c>
      <c r="J223" s="140">
        <f>E223*G223</f>
        <v>0</v>
      </c>
    </row>
    <row r="224" spans="1:10" s="4" customFormat="1" ht="94.5" customHeight="1">
      <c r="A224" s="8">
        <v>3</v>
      </c>
      <c r="B224" s="14" t="s">
        <v>54</v>
      </c>
      <c r="C224" s="10"/>
      <c r="D224" s="8" t="s">
        <v>52</v>
      </c>
      <c r="E224" s="16">
        <v>170</v>
      </c>
      <c r="F224" s="140"/>
      <c r="G224" s="140">
        <f>F224*(1+H224/100)</f>
        <v>0</v>
      </c>
      <c r="H224" s="8"/>
      <c r="I224" s="140">
        <f>E224*F224</f>
        <v>0</v>
      </c>
      <c r="J224" s="140">
        <f>E224*G224</f>
        <v>0</v>
      </c>
    </row>
    <row r="225" spans="1:10" s="4" customFormat="1" ht="20.100000000000001" customHeight="1">
      <c r="A225" s="17"/>
      <c r="B225" s="53"/>
      <c r="C225" s="19"/>
      <c r="D225" s="17"/>
      <c r="E225" s="82"/>
      <c r="F225" s="266"/>
      <c r="G225" s="266"/>
      <c r="H225" s="241" t="s">
        <v>414</v>
      </c>
      <c r="I225" s="262">
        <f>SUM(I222:I224)</f>
        <v>0</v>
      </c>
      <c r="J225" s="262">
        <f>SUM(J222:J224)</f>
        <v>0</v>
      </c>
    </row>
    <row r="226" spans="1:10" s="4" customFormat="1">
      <c r="A226" s="17"/>
      <c r="B226" s="53"/>
      <c r="C226" s="19"/>
      <c r="D226" s="17"/>
      <c r="E226" s="82"/>
      <c r="F226" s="266"/>
      <c r="G226" s="266"/>
      <c r="H226" s="17"/>
      <c r="I226" s="266"/>
      <c r="J226" s="266"/>
    </row>
    <row r="227" spans="1:10" s="4" customFormat="1">
      <c r="A227" s="17"/>
      <c r="B227" s="108" t="s">
        <v>374</v>
      </c>
      <c r="C227" s="110" t="s">
        <v>375</v>
      </c>
      <c r="D227" s="109"/>
      <c r="F227" s="266"/>
      <c r="G227" s="266"/>
      <c r="H227" s="17"/>
      <c r="I227" s="266"/>
      <c r="J227" s="266"/>
    </row>
    <row r="228" spans="1:10" s="4" customFormat="1">
      <c r="A228" s="17"/>
      <c r="B228" s="210" t="s">
        <v>376</v>
      </c>
      <c r="C228" s="365"/>
      <c r="D228" s="112"/>
      <c r="F228" s="266"/>
      <c r="G228" s="266"/>
      <c r="H228" s="17"/>
      <c r="I228" s="266"/>
      <c r="J228" s="266"/>
    </row>
    <row r="229" spans="1:10" s="4" customFormat="1">
      <c r="A229" s="17"/>
      <c r="B229" s="195" t="s">
        <v>395</v>
      </c>
      <c r="C229" s="365"/>
      <c r="D229" s="109"/>
      <c r="F229" s="266"/>
      <c r="G229" s="266"/>
      <c r="H229" s="17"/>
      <c r="I229" s="266"/>
      <c r="J229" s="266"/>
    </row>
    <row r="230" spans="1:10" s="4" customFormat="1">
      <c r="A230" s="17"/>
      <c r="B230" s="194" t="s">
        <v>378</v>
      </c>
      <c r="C230" s="365"/>
      <c r="D230" s="109"/>
      <c r="F230" s="266"/>
      <c r="G230" s="266"/>
      <c r="H230" s="17"/>
      <c r="I230" s="266"/>
      <c r="J230" s="266"/>
    </row>
    <row r="231" spans="1:10" s="4" customFormat="1">
      <c r="A231" s="17"/>
      <c r="B231" s="195" t="s">
        <v>566</v>
      </c>
      <c r="C231" s="365"/>
      <c r="D231" s="109"/>
      <c r="F231" s="266"/>
      <c r="G231" s="266"/>
      <c r="H231" s="17"/>
      <c r="I231" s="266"/>
      <c r="J231" s="266"/>
    </row>
    <row r="232" spans="1:10" s="4" customFormat="1">
      <c r="A232" s="17"/>
      <c r="B232" s="194" t="s">
        <v>380</v>
      </c>
      <c r="C232" s="366"/>
      <c r="D232" s="109"/>
      <c r="F232" s="266"/>
      <c r="G232" s="266"/>
      <c r="H232" s="17"/>
      <c r="I232" s="266"/>
      <c r="J232" s="266"/>
    </row>
    <row r="233" spans="1:10" s="4" customFormat="1">
      <c r="A233" s="17"/>
      <c r="B233" s="195" t="s">
        <v>381</v>
      </c>
      <c r="C233" s="366"/>
      <c r="D233" s="109"/>
      <c r="F233" s="266"/>
      <c r="G233" s="266"/>
      <c r="H233" s="17"/>
      <c r="I233" s="266"/>
      <c r="J233" s="266"/>
    </row>
    <row r="234" spans="1:10" s="4" customFormat="1">
      <c r="A234" s="17"/>
      <c r="B234" s="108" t="s">
        <v>382</v>
      </c>
      <c r="C234" s="366"/>
      <c r="D234" s="109"/>
      <c r="F234" s="266"/>
      <c r="G234" s="266"/>
      <c r="H234" s="17"/>
      <c r="I234" s="266"/>
      <c r="J234" s="266"/>
    </row>
    <row r="235" spans="1:10" s="4" customFormat="1" ht="30">
      <c r="A235" s="17"/>
      <c r="B235" s="211" t="s">
        <v>383</v>
      </c>
      <c r="C235" s="363"/>
      <c r="D235" s="113"/>
      <c r="F235" s="266"/>
      <c r="G235" s="266"/>
      <c r="H235" s="17"/>
      <c r="I235" s="266"/>
      <c r="J235" s="266"/>
    </row>
    <row r="236" spans="1:10" s="4" customFormat="1">
      <c r="A236" s="17"/>
      <c r="B236" s="195" t="s">
        <v>396</v>
      </c>
      <c r="C236" s="363"/>
      <c r="D236" s="109"/>
      <c r="F236" s="266"/>
      <c r="G236" s="266"/>
      <c r="H236" s="17"/>
      <c r="I236" s="266"/>
      <c r="J236" s="266"/>
    </row>
    <row r="237" spans="1:10" s="4" customFormat="1">
      <c r="A237" s="17"/>
      <c r="B237" s="113" t="s">
        <v>393</v>
      </c>
      <c r="C237" s="364"/>
      <c r="D237" s="113"/>
      <c r="F237" s="266"/>
      <c r="G237" s="266"/>
      <c r="H237" s="17"/>
      <c r="I237" s="266"/>
      <c r="J237" s="266"/>
    </row>
    <row r="238" spans="1:10" s="4" customFormat="1">
      <c r="A238" s="17"/>
      <c r="B238" s="114" t="s">
        <v>386</v>
      </c>
      <c r="C238" s="364"/>
      <c r="D238" s="114"/>
      <c r="F238" s="266"/>
      <c r="G238" s="266"/>
      <c r="H238" s="17"/>
      <c r="I238" s="266"/>
      <c r="J238" s="266"/>
    </row>
    <row r="239" spans="1:10" s="4" customFormat="1">
      <c r="A239" s="17"/>
      <c r="B239" s="53"/>
      <c r="C239" s="19"/>
      <c r="D239" s="17"/>
      <c r="E239" s="82"/>
      <c r="F239" s="266"/>
      <c r="G239" s="266"/>
      <c r="H239" s="17"/>
      <c r="I239" s="266"/>
      <c r="J239" s="266"/>
    </row>
    <row r="240" spans="1:10" s="4" customFormat="1">
      <c r="A240" s="17"/>
      <c r="B240" s="53"/>
      <c r="C240" s="19"/>
      <c r="D240" s="17"/>
      <c r="E240" s="82"/>
      <c r="F240" s="266"/>
      <c r="G240" s="266"/>
      <c r="H240" s="17"/>
      <c r="I240" s="266"/>
      <c r="J240" s="266"/>
    </row>
    <row r="241" spans="1:10" s="4" customFormat="1">
      <c r="A241" s="5"/>
      <c r="B241" s="11"/>
      <c r="C241" s="12"/>
      <c r="D241" s="5"/>
      <c r="E241" s="5"/>
      <c r="F241" s="267"/>
      <c r="G241" s="267"/>
      <c r="H241" s="5"/>
      <c r="I241" s="267"/>
      <c r="J241" s="267"/>
    </row>
    <row r="242" spans="1:10" s="4" customFormat="1">
      <c r="A242" s="373" t="s">
        <v>56</v>
      </c>
      <c r="B242" s="373"/>
      <c r="C242" s="12"/>
      <c r="D242" s="5"/>
      <c r="E242" s="5"/>
      <c r="F242" s="267"/>
      <c r="G242" s="267"/>
      <c r="H242" s="5"/>
      <c r="I242" s="267"/>
      <c r="J242" s="267"/>
    </row>
    <row r="243" spans="1:10" s="4" customFormat="1" ht="36">
      <c r="A243" s="6" t="s">
        <v>0</v>
      </c>
      <c r="B243" s="7" t="s">
        <v>1</v>
      </c>
      <c r="C243" s="7" t="s">
        <v>2</v>
      </c>
      <c r="D243" s="7" t="s">
        <v>3</v>
      </c>
      <c r="E243" s="6" t="s">
        <v>4</v>
      </c>
      <c r="F243" s="265" t="s">
        <v>5</v>
      </c>
      <c r="G243" s="265" t="s">
        <v>6</v>
      </c>
      <c r="H243" s="7" t="s">
        <v>416</v>
      </c>
      <c r="I243" s="265" t="s">
        <v>7</v>
      </c>
      <c r="J243" s="265" t="s">
        <v>8</v>
      </c>
    </row>
    <row r="244" spans="1:10" s="4" customFormat="1" ht="96">
      <c r="A244" s="8">
        <v>1</v>
      </c>
      <c r="B244" s="14" t="s">
        <v>55</v>
      </c>
      <c r="C244" s="10"/>
      <c r="D244" s="8" t="s">
        <v>52</v>
      </c>
      <c r="E244" s="16">
        <v>90</v>
      </c>
      <c r="F244" s="140"/>
      <c r="G244" s="140">
        <f>F244*(1+H244/100)</f>
        <v>0</v>
      </c>
      <c r="H244" s="8"/>
      <c r="I244" s="140">
        <f>E244*F244</f>
        <v>0</v>
      </c>
      <c r="J244" s="140">
        <f>E244*G244</f>
        <v>0</v>
      </c>
    </row>
    <row r="245" spans="1:10" s="4" customFormat="1" ht="20.100000000000001" customHeight="1">
      <c r="A245" s="17"/>
      <c r="B245" s="53"/>
      <c r="C245" s="19"/>
      <c r="D245" s="17"/>
      <c r="E245" s="82"/>
      <c r="F245" s="266"/>
      <c r="G245" s="266"/>
      <c r="H245" s="241" t="s">
        <v>414</v>
      </c>
      <c r="I245" s="262">
        <f>SUM(I244)</f>
        <v>0</v>
      </c>
      <c r="J245" s="262">
        <f>SUM(J244)</f>
        <v>0</v>
      </c>
    </row>
    <row r="246" spans="1:10" s="4" customFormat="1">
      <c r="A246" s="17"/>
      <c r="B246" s="53"/>
      <c r="C246" s="19"/>
      <c r="D246" s="17"/>
      <c r="E246" s="82"/>
      <c r="F246" s="266"/>
      <c r="G246" s="266"/>
      <c r="H246" s="17"/>
      <c r="I246" s="266"/>
      <c r="J246" s="266"/>
    </row>
    <row r="247" spans="1:10" s="4" customFormat="1">
      <c r="A247" s="17"/>
      <c r="B247" s="108" t="s">
        <v>374</v>
      </c>
      <c r="C247" s="110" t="s">
        <v>375</v>
      </c>
      <c r="D247" s="109"/>
      <c r="F247" s="266"/>
      <c r="G247" s="266"/>
      <c r="H247" s="17"/>
      <c r="I247" s="266"/>
      <c r="J247" s="266"/>
    </row>
    <row r="248" spans="1:10" s="4" customFormat="1">
      <c r="A248" s="17"/>
      <c r="B248" s="210" t="s">
        <v>376</v>
      </c>
      <c r="C248" s="365"/>
      <c r="D248" s="112"/>
      <c r="F248" s="266"/>
      <c r="G248" s="266"/>
      <c r="H248" s="17"/>
      <c r="I248" s="266"/>
      <c r="J248" s="266"/>
    </row>
    <row r="249" spans="1:10" s="4" customFormat="1">
      <c r="A249" s="17"/>
      <c r="B249" s="195" t="s">
        <v>377</v>
      </c>
      <c r="C249" s="365"/>
      <c r="D249" s="109"/>
      <c r="F249" s="266"/>
      <c r="G249" s="266"/>
      <c r="H249" s="17"/>
      <c r="I249" s="266"/>
      <c r="J249" s="266"/>
    </row>
    <row r="250" spans="1:10" s="4" customFormat="1">
      <c r="A250" s="17"/>
      <c r="B250" s="194" t="s">
        <v>378</v>
      </c>
      <c r="C250" s="365"/>
      <c r="D250" s="109"/>
      <c r="F250" s="266"/>
      <c r="G250" s="266"/>
      <c r="H250" s="17"/>
      <c r="I250" s="266"/>
      <c r="J250" s="266"/>
    </row>
    <row r="251" spans="1:10" s="4" customFormat="1">
      <c r="A251" s="17"/>
      <c r="B251" s="195" t="s">
        <v>384</v>
      </c>
      <c r="C251" s="365"/>
      <c r="D251" s="109"/>
      <c r="F251" s="266"/>
      <c r="G251" s="266"/>
      <c r="H251" s="17"/>
      <c r="I251" s="266"/>
      <c r="J251" s="266"/>
    </row>
    <row r="252" spans="1:10" s="4" customFormat="1">
      <c r="A252" s="17"/>
      <c r="B252" s="194" t="s">
        <v>380</v>
      </c>
      <c r="C252" s="366"/>
      <c r="D252" s="109"/>
      <c r="F252" s="266"/>
      <c r="G252" s="266"/>
      <c r="H252" s="17"/>
      <c r="I252" s="266"/>
      <c r="J252" s="266"/>
    </row>
    <row r="253" spans="1:10" s="4" customFormat="1">
      <c r="A253" s="17"/>
      <c r="B253" s="195" t="s">
        <v>381</v>
      </c>
      <c r="C253" s="366"/>
      <c r="D253" s="109"/>
      <c r="F253" s="266"/>
      <c r="G253" s="266"/>
      <c r="H253" s="17"/>
      <c r="I253" s="266"/>
      <c r="J253" s="266"/>
    </row>
    <row r="254" spans="1:10" s="4" customFormat="1">
      <c r="A254" s="17"/>
      <c r="B254" s="108" t="s">
        <v>382</v>
      </c>
      <c r="C254" s="366"/>
      <c r="D254" s="109"/>
      <c r="F254" s="266"/>
      <c r="G254" s="266"/>
      <c r="H254" s="17"/>
      <c r="I254" s="266"/>
      <c r="J254" s="266"/>
    </row>
    <row r="255" spans="1:10" s="4" customFormat="1" ht="30">
      <c r="A255" s="17"/>
      <c r="B255" s="210" t="s">
        <v>383</v>
      </c>
      <c r="C255" s="363"/>
      <c r="D255" s="113"/>
      <c r="F255" s="266"/>
      <c r="G255" s="266"/>
      <c r="H255" s="17"/>
      <c r="I255" s="266"/>
      <c r="J255" s="266"/>
    </row>
    <row r="256" spans="1:10" s="4" customFormat="1">
      <c r="A256" s="17"/>
      <c r="B256" s="195" t="s">
        <v>397</v>
      </c>
      <c r="C256" s="363"/>
      <c r="D256" s="109"/>
      <c r="F256" s="266"/>
      <c r="G256" s="266"/>
      <c r="H256" s="17"/>
      <c r="I256" s="266"/>
      <c r="J256" s="266"/>
    </row>
    <row r="257" spans="1:10" s="4" customFormat="1">
      <c r="A257" s="17"/>
      <c r="B257" s="113" t="s">
        <v>393</v>
      </c>
      <c r="C257" s="364"/>
      <c r="D257" s="113"/>
      <c r="F257" s="266"/>
      <c r="G257" s="266"/>
      <c r="H257" s="17"/>
      <c r="I257" s="266"/>
      <c r="J257" s="266"/>
    </row>
    <row r="258" spans="1:10" s="4" customFormat="1">
      <c r="A258" s="17"/>
      <c r="B258" s="114" t="s">
        <v>386</v>
      </c>
      <c r="C258" s="364"/>
      <c r="D258" s="114"/>
      <c r="F258" s="266"/>
      <c r="G258" s="266"/>
      <c r="H258" s="17"/>
      <c r="I258" s="266"/>
      <c r="J258" s="266"/>
    </row>
    <row r="259" spans="1:10" s="4" customFormat="1">
      <c r="A259" s="17"/>
      <c r="B259" s="53"/>
      <c r="C259" s="19"/>
      <c r="D259" s="17"/>
      <c r="E259" s="82"/>
      <c r="F259" s="266"/>
      <c r="G259" s="266"/>
      <c r="H259" s="17"/>
      <c r="I259" s="266"/>
      <c r="J259" s="266"/>
    </row>
    <row r="260" spans="1:10" s="4" customFormat="1">
      <c r="A260" s="17"/>
      <c r="B260" s="53"/>
      <c r="C260" s="19"/>
      <c r="D260" s="17"/>
      <c r="E260" s="82"/>
      <c r="F260" s="266"/>
      <c r="G260" s="266"/>
      <c r="H260" s="17"/>
      <c r="I260" s="266"/>
      <c r="J260" s="266"/>
    </row>
    <row r="261" spans="1:10" s="4" customFormat="1">
      <c r="A261" s="17"/>
      <c r="B261" s="53"/>
      <c r="C261" s="19"/>
      <c r="D261" s="17"/>
      <c r="E261" s="82"/>
      <c r="F261" s="266"/>
      <c r="G261" s="266"/>
      <c r="H261" s="17"/>
      <c r="I261" s="266"/>
      <c r="J261" s="266"/>
    </row>
    <row r="262" spans="1:10" s="4" customFormat="1">
      <c r="A262" s="17"/>
      <c r="B262" s="53"/>
      <c r="C262" s="19"/>
      <c r="D262" s="17"/>
      <c r="E262" s="82"/>
      <c r="F262" s="266"/>
      <c r="G262" s="266"/>
      <c r="H262" s="17"/>
      <c r="I262" s="266"/>
      <c r="J262" s="266"/>
    </row>
    <row r="263" spans="1:10" s="4" customFormat="1">
      <c r="A263" s="17"/>
      <c r="B263" s="53"/>
      <c r="C263" s="19"/>
      <c r="D263" s="17"/>
      <c r="E263" s="82"/>
      <c r="F263" s="266"/>
      <c r="G263" s="266"/>
      <c r="H263" s="17"/>
      <c r="I263" s="266"/>
      <c r="J263" s="266"/>
    </row>
    <row r="264" spans="1:10" s="4" customFormat="1">
      <c r="A264" s="17"/>
      <c r="B264" s="53"/>
      <c r="C264" s="19"/>
      <c r="D264" s="17"/>
      <c r="E264" s="82"/>
      <c r="F264" s="266"/>
      <c r="G264" s="266"/>
      <c r="H264" s="17"/>
      <c r="I264" s="266"/>
      <c r="J264" s="266"/>
    </row>
    <row r="265" spans="1:10" s="4" customFormat="1">
      <c r="A265" s="373" t="s">
        <v>464</v>
      </c>
      <c r="B265" s="373"/>
      <c r="C265" s="12"/>
      <c r="D265" s="5"/>
      <c r="E265" s="5"/>
      <c r="F265" s="267"/>
      <c r="G265" s="267"/>
      <c r="H265" s="5"/>
      <c r="I265" s="267"/>
      <c r="J265" s="267"/>
    </row>
    <row r="266" spans="1:10" s="4" customFormat="1" ht="36">
      <c r="A266" s="6" t="s">
        <v>0</v>
      </c>
      <c r="B266" s="7" t="s">
        <v>1</v>
      </c>
      <c r="C266" s="7" t="s">
        <v>2</v>
      </c>
      <c r="D266" s="7" t="s">
        <v>3</v>
      </c>
      <c r="E266" s="6" t="s">
        <v>4</v>
      </c>
      <c r="F266" s="265" t="s">
        <v>5</v>
      </c>
      <c r="G266" s="265" t="s">
        <v>6</v>
      </c>
      <c r="H266" s="7" t="s">
        <v>416</v>
      </c>
      <c r="I266" s="265" t="s">
        <v>7</v>
      </c>
      <c r="J266" s="265" t="s">
        <v>8</v>
      </c>
    </row>
    <row r="267" spans="1:10" s="4" customFormat="1" ht="84" customHeight="1">
      <c r="A267" s="8">
        <v>1</v>
      </c>
      <c r="B267" s="14" t="s">
        <v>57</v>
      </c>
      <c r="C267" s="10"/>
      <c r="D267" s="8" t="s">
        <v>58</v>
      </c>
      <c r="E267" s="16">
        <v>7</v>
      </c>
      <c r="F267" s="140"/>
      <c r="G267" s="140">
        <f>F267*(1+H267/100)</f>
        <v>0</v>
      </c>
      <c r="H267" s="8"/>
      <c r="I267" s="140">
        <f>E267*F267</f>
        <v>0</v>
      </c>
      <c r="J267" s="140">
        <f>E267*G267</f>
        <v>0</v>
      </c>
    </row>
    <row r="268" spans="1:10" s="4" customFormat="1" ht="20.100000000000001" customHeight="1">
      <c r="A268" s="17"/>
      <c r="B268" s="53"/>
      <c r="C268" s="19"/>
      <c r="D268" s="17"/>
      <c r="E268" s="82"/>
      <c r="F268" s="266"/>
      <c r="G268" s="266"/>
      <c r="H268" s="241" t="s">
        <v>414</v>
      </c>
      <c r="I268" s="262">
        <f>SUM(I267)</f>
        <v>0</v>
      </c>
      <c r="J268" s="262">
        <f>SUM(J267)</f>
        <v>0</v>
      </c>
    </row>
    <row r="269" spans="1:10" s="4" customFormat="1">
      <c r="A269" s="17"/>
      <c r="B269" s="53"/>
      <c r="C269" s="19"/>
      <c r="D269" s="17"/>
      <c r="E269" s="82"/>
      <c r="F269" s="266"/>
      <c r="G269" s="266"/>
      <c r="H269" s="17"/>
      <c r="I269" s="266"/>
      <c r="J269" s="266"/>
    </row>
    <row r="270" spans="1:10" s="4" customFormat="1">
      <c r="A270" s="17"/>
      <c r="B270" s="53"/>
      <c r="C270" s="19"/>
      <c r="D270" s="17"/>
      <c r="E270" s="82"/>
      <c r="F270" s="266"/>
      <c r="G270" s="266"/>
      <c r="H270" s="17"/>
      <c r="I270" s="266"/>
      <c r="J270" s="266"/>
    </row>
    <row r="271" spans="1:10" s="4" customFormat="1">
      <c r="A271" s="17"/>
      <c r="B271" s="26" t="s">
        <v>374</v>
      </c>
      <c r="C271" s="115" t="s">
        <v>375</v>
      </c>
      <c r="D271" s="27"/>
      <c r="F271" s="266"/>
      <c r="G271" s="266"/>
      <c r="H271" s="17"/>
      <c r="I271" s="266"/>
      <c r="J271" s="266"/>
    </row>
    <row r="272" spans="1:10" s="4" customFormat="1">
      <c r="A272" s="17"/>
      <c r="B272" s="116" t="s">
        <v>376</v>
      </c>
      <c r="C272" s="367"/>
      <c r="D272" s="117"/>
      <c r="F272" s="266"/>
      <c r="G272" s="266"/>
      <c r="H272" s="17"/>
      <c r="I272" s="266"/>
      <c r="J272" s="266"/>
    </row>
    <row r="273" spans="1:10" s="4" customFormat="1">
      <c r="A273" s="17"/>
      <c r="B273" s="212" t="s">
        <v>387</v>
      </c>
      <c r="C273" s="367"/>
      <c r="D273" s="27"/>
      <c r="F273" s="266"/>
      <c r="G273" s="266"/>
      <c r="H273" s="17"/>
      <c r="I273" s="266"/>
      <c r="J273" s="266"/>
    </row>
    <row r="274" spans="1:10" s="4" customFormat="1">
      <c r="A274" s="17"/>
      <c r="B274" s="213" t="s">
        <v>378</v>
      </c>
      <c r="C274" s="348"/>
      <c r="D274" s="27"/>
      <c r="F274" s="266"/>
      <c r="G274" s="266"/>
      <c r="H274" s="17"/>
      <c r="I274" s="266"/>
      <c r="J274" s="266"/>
    </row>
    <row r="275" spans="1:10" s="4" customFormat="1">
      <c r="A275" s="17"/>
      <c r="B275" s="212" t="s">
        <v>379</v>
      </c>
      <c r="C275" s="348"/>
      <c r="D275" s="27"/>
      <c r="F275" s="266"/>
      <c r="G275" s="266"/>
      <c r="H275" s="17"/>
      <c r="I275" s="266"/>
      <c r="J275" s="266"/>
    </row>
    <row r="276" spans="1:10" s="4" customFormat="1">
      <c r="A276" s="17"/>
      <c r="B276" s="213" t="s">
        <v>380</v>
      </c>
      <c r="C276" s="348"/>
      <c r="D276" s="27"/>
      <c r="F276" s="266"/>
      <c r="G276" s="266"/>
      <c r="H276" s="17"/>
      <c r="I276" s="266"/>
      <c r="J276" s="266"/>
    </row>
    <row r="277" spans="1:10" s="4" customFormat="1">
      <c r="A277" s="17"/>
      <c r="B277" s="212" t="s">
        <v>381</v>
      </c>
      <c r="C277" s="348"/>
      <c r="D277" s="27"/>
      <c r="F277" s="266"/>
      <c r="G277" s="266"/>
      <c r="H277" s="17"/>
      <c r="I277" s="266"/>
      <c r="J277" s="266"/>
    </row>
    <row r="278" spans="1:10" s="4" customFormat="1">
      <c r="A278" s="17"/>
      <c r="B278" s="26" t="s">
        <v>382</v>
      </c>
      <c r="C278" s="348"/>
      <c r="D278" s="27"/>
      <c r="F278" s="266"/>
      <c r="G278" s="266"/>
      <c r="H278" s="17"/>
      <c r="I278" s="266"/>
      <c r="J278" s="266"/>
    </row>
    <row r="279" spans="1:10" s="4" customFormat="1" ht="30">
      <c r="A279" s="17"/>
      <c r="B279" s="118" t="s">
        <v>383</v>
      </c>
      <c r="C279" s="372"/>
      <c r="D279" s="119"/>
      <c r="F279" s="266"/>
      <c r="G279" s="266"/>
      <c r="H279" s="17"/>
      <c r="I279" s="266"/>
      <c r="J279" s="266"/>
    </row>
    <row r="280" spans="1:10" s="4" customFormat="1">
      <c r="A280" s="17"/>
      <c r="B280" s="212" t="s">
        <v>379</v>
      </c>
      <c r="C280" s="372"/>
      <c r="D280" s="27"/>
      <c r="F280" s="266"/>
      <c r="G280" s="266"/>
      <c r="H280" s="17"/>
      <c r="I280" s="266"/>
      <c r="J280" s="266"/>
    </row>
    <row r="281" spans="1:10" s="4" customFormat="1">
      <c r="A281" s="17"/>
      <c r="B281" s="119" t="s">
        <v>393</v>
      </c>
      <c r="C281" s="372"/>
      <c r="D281" s="119"/>
      <c r="F281" s="266"/>
      <c r="G281" s="266"/>
      <c r="H281" s="17"/>
      <c r="I281" s="266"/>
      <c r="J281" s="266"/>
    </row>
    <row r="282" spans="1:10" s="4" customFormat="1">
      <c r="A282" s="17"/>
      <c r="B282" s="120" t="s">
        <v>398</v>
      </c>
      <c r="C282" s="372"/>
      <c r="D282" s="120"/>
      <c r="F282" s="266"/>
      <c r="G282" s="266"/>
      <c r="H282" s="17"/>
      <c r="I282" s="266"/>
      <c r="J282" s="266"/>
    </row>
    <row r="283" spans="1:10" s="4" customFormat="1">
      <c r="A283" s="17"/>
      <c r="B283" s="53"/>
      <c r="C283" s="19"/>
      <c r="D283" s="17"/>
      <c r="E283" s="82"/>
      <c r="F283" s="266"/>
      <c r="G283" s="266"/>
      <c r="H283" s="17"/>
      <c r="I283" s="266"/>
      <c r="J283" s="266"/>
    </row>
    <row r="284" spans="1:10" s="4" customFormat="1">
      <c r="A284" s="17"/>
      <c r="B284" s="53"/>
      <c r="C284" s="19"/>
      <c r="D284" s="17"/>
      <c r="E284" s="82"/>
      <c r="F284" s="266"/>
      <c r="G284" s="266"/>
      <c r="H284" s="17"/>
      <c r="I284" s="266"/>
      <c r="J284" s="266"/>
    </row>
    <row r="285" spans="1:10" s="4" customFormat="1">
      <c r="A285" s="17"/>
      <c r="B285" s="53"/>
      <c r="C285" s="19"/>
      <c r="D285" s="17"/>
      <c r="E285" s="82"/>
      <c r="F285" s="266"/>
      <c r="G285" s="266"/>
      <c r="H285" s="17"/>
      <c r="I285" s="266"/>
      <c r="J285" s="266"/>
    </row>
    <row r="286" spans="1:10" s="4" customFormat="1">
      <c r="A286" s="17"/>
      <c r="B286" s="53"/>
      <c r="C286" s="19"/>
      <c r="D286" s="17"/>
      <c r="E286" s="82"/>
      <c r="F286" s="266"/>
      <c r="G286" s="266"/>
      <c r="H286" s="17"/>
      <c r="I286" s="266"/>
      <c r="J286" s="266"/>
    </row>
    <row r="287" spans="1:10" s="4" customFormat="1">
      <c r="A287" s="17"/>
      <c r="B287" s="53"/>
      <c r="C287" s="19"/>
      <c r="D287" s="17"/>
      <c r="E287" s="82"/>
      <c r="F287" s="266"/>
      <c r="G287" s="266"/>
      <c r="H287" s="17"/>
      <c r="I287" s="266"/>
      <c r="J287" s="266"/>
    </row>
    <row r="288" spans="1:10" s="4" customFormat="1">
      <c r="A288" s="373" t="s">
        <v>465</v>
      </c>
      <c r="B288" s="373"/>
      <c r="C288" s="1"/>
      <c r="D288" s="5"/>
      <c r="E288" s="5"/>
      <c r="F288" s="264"/>
      <c r="G288" s="264"/>
      <c r="H288" s="5"/>
      <c r="I288" s="264"/>
      <c r="J288" s="264"/>
    </row>
    <row r="289" spans="1:50" s="4" customFormat="1" ht="36">
      <c r="A289" s="6" t="s">
        <v>0</v>
      </c>
      <c r="B289" s="7" t="s">
        <v>1</v>
      </c>
      <c r="C289" s="7" t="s">
        <v>2</v>
      </c>
      <c r="D289" s="7" t="s">
        <v>3</v>
      </c>
      <c r="E289" s="6" t="s">
        <v>4</v>
      </c>
      <c r="F289" s="265" t="s">
        <v>5</v>
      </c>
      <c r="G289" s="265" t="s">
        <v>6</v>
      </c>
      <c r="H289" s="7" t="s">
        <v>416</v>
      </c>
      <c r="I289" s="265" t="s">
        <v>7</v>
      </c>
      <c r="J289" s="265" t="s">
        <v>8</v>
      </c>
    </row>
    <row r="290" spans="1:50" s="4" customFormat="1" ht="36">
      <c r="A290" s="8">
        <v>1</v>
      </c>
      <c r="B290" s="9" t="s">
        <v>63</v>
      </c>
      <c r="C290" s="10"/>
      <c r="D290" s="8" t="s">
        <v>59</v>
      </c>
      <c r="E290" s="8">
        <v>2</v>
      </c>
      <c r="F290" s="140">
        <v>0</v>
      </c>
      <c r="G290" s="140">
        <f>F290*(1+H290/100)</f>
        <v>0</v>
      </c>
      <c r="H290" s="8">
        <v>8</v>
      </c>
      <c r="I290" s="140">
        <f>E290*F290</f>
        <v>0</v>
      </c>
      <c r="J290" s="140">
        <f>E290*G290</f>
        <v>0</v>
      </c>
    </row>
    <row r="291" spans="1:50" s="4" customFormat="1" ht="55.5" customHeight="1">
      <c r="A291" s="8">
        <v>2</v>
      </c>
      <c r="B291" s="9" t="s">
        <v>60</v>
      </c>
      <c r="C291" s="10"/>
      <c r="D291" s="13" t="s">
        <v>62</v>
      </c>
      <c r="E291" s="8">
        <v>3</v>
      </c>
      <c r="F291" s="140">
        <v>0</v>
      </c>
      <c r="G291" s="140">
        <f t="shared" ref="G291:G316" si="15">F291*(1+H291/100)</f>
        <v>0</v>
      </c>
      <c r="H291" s="8">
        <v>8</v>
      </c>
      <c r="I291" s="140">
        <f t="shared" ref="I291:I316" si="16">E291*F291</f>
        <v>0</v>
      </c>
      <c r="J291" s="140">
        <f t="shared" ref="J291:J316" si="17">E291*G291</f>
        <v>0</v>
      </c>
    </row>
    <row r="292" spans="1:50" s="4" customFormat="1" ht="60">
      <c r="A292" s="8">
        <v>3</v>
      </c>
      <c r="B292" s="9" t="s">
        <v>61</v>
      </c>
      <c r="C292" s="10"/>
      <c r="D292" s="8" t="s">
        <v>59</v>
      </c>
      <c r="E292" s="8">
        <v>4</v>
      </c>
      <c r="F292" s="140">
        <v>0</v>
      </c>
      <c r="G292" s="140">
        <f t="shared" si="15"/>
        <v>0</v>
      </c>
      <c r="H292" s="8">
        <v>8</v>
      </c>
      <c r="I292" s="140">
        <f t="shared" si="16"/>
        <v>0</v>
      </c>
      <c r="J292" s="140">
        <f t="shared" si="17"/>
        <v>0</v>
      </c>
    </row>
    <row r="293" spans="1:50" s="4" customFormat="1" ht="67.5" customHeight="1">
      <c r="A293" s="8">
        <v>4</v>
      </c>
      <c r="B293" s="9" t="s">
        <v>430</v>
      </c>
      <c r="C293" s="10"/>
      <c r="D293" s="13" t="s">
        <v>64</v>
      </c>
      <c r="E293" s="8">
        <v>1</v>
      </c>
      <c r="F293" s="140">
        <v>0</v>
      </c>
      <c r="G293" s="140">
        <f t="shared" si="15"/>
        <v>0</v>
      </c>
      <c r="H293" s="8">
        <v>8</v>
      </c>
      <c r="I293" s="140">
        <f t="shared" si="16"/>
        <v>0</v>
      </c>
      <c r="J293" s="140">
        <f t="shared" si="17"/>
        <v>0</v>
      </c>
    </row>
    <row r="294" spans="1:50" s="4" customFormat="1" ht="60.75" customHeight="1">
      <c r="A294" s="8">
        <v>5</v>
      </c>
      <c r="B294" s="9" t="s">
        <v>65</v>
      </c>
      <c r="C294" s="10"/>
      <c r="D294" s="8" t="s">
        <v>66</v>
      </c>
      <c r="E294" s="8">
        <v>6</v>
      </c>
      <c r="F294" s="140">
        <v>0</v>
      </c>
      <c r="G294" s="140">
        <f t="shared" si="15"/>
        <v>0</v>
      </c>
      <c r="H294" s="8">
        <v>8</v>
      </c>
      <c r="I294" s="140">
        <f t="shared" si="16"/>
        <v>0</v>
      </c>
      <c r="J294" s="140">
        <f t="shared" si="17"/>
        <v>0</v>
      </c>
    </row>
    <row r="295" spans="1:50" s="4" customFormat="1" ht="60">
      <c r="A295" s="8">
        <v>6</v>
      </c>
      <c r="B295" s="9" t="s">
        <v>67</v>
      </c>
      <c r="C295" s="10"/>
      <c r="D295" s="8" t="s">
        <v>66</v>
      </c>
      <c r="E295" s="8">
        <v>8</v>
      </c>
      <c r="F295" s="140">
        <v>0</v>
      </c>
      <c r="G295" s="140">
        <f t="shared" si="15"/>
        <v>0</v>
      </c>
      <c r="H295" s="8">
        <v>8</v>
      </c>
      <c r="I295" s="140">
        <f t="shared" si="16"/>
        <v>0</v>
      </c>
      <c r="J295" s="140">
        <f t="shared" si="17"/>
        <v>0</v>
      </c>
    </row>
    <row r="296" spans="1:50" s="4" customFormat="1" ht="48">
      <c r="A296" s="8">
        <v>7</v>
      </c>
      <c r="B296" s="9" t="s">
        <v>68</v>
      </c>
      <c r="C296" s="10"/>
      <c r="D296" s="8" t="s">
        <v>66</v>
      </c>
      <c r="E296" s="8">
        <v>8</v>
      </c>
      <c r="F296" s="140">
        <v>0</v>
      </c>
      <c r="G296" s="140">
        <f t="shared" si="15"/>
        <v>0</v>
      </c>
      <c r="H296" s="8">
        <v>8</v>
      </c>
      <c r="I296" s="140">
        <f t="shared" si="16"/>
        <v>0</v>
      </c>
      <c r="J296" s="140">
        <f t="shared" si="17"/>
        <v>0</v>
      </c>
      <c r="AD296" s="15"/>
      <c r="AE296" s="248"/>
    </row>
    <row r="297" spans="1:50" s="21" customFormat="1" ht="48">
      <c r="A297" s="13">
        <v>8</v>
      </c>
      <c r="B297" s="9" t="s">
        <v>69</v>
      </c>
      <c r="C297" s="20"/>
      <c r="D297" s="8" t="s">
        <v>66</v>
      </c>
      <c r="E297" s="8">
        <v>5</v>
      </c>
      <c r="F297" s="140">
        <v>0</v>
      </c>
      <c r="G297" s="268">
        <f t="shared" si="15"/>
        <v>0</v>
      </c>
      <c r="H297" s="8">
        <v>8</v>
      </c>
      <c r="I297" s="268">
        <f t="shared" si="16"/>
        <v>0</v>
      </c>
      <c r="J297" s="268">
        <f t="shared" si="17"/>
        <v>0</v>
      </c>
      <c r="K297" s="4"/>
      <c r="L297" s="4"/>
      <c r="M297" s="4"/>
      <c r="N297" s="4"/>
      <c r="O297" s="4"/>
      <c r="P297" s="4"/>
      <c r="Q297" s="4"/>
      <c r="R297" s="4"/>
      <c r="S297" s="4"/>
      <c r="T297" s="4"/>
      <c r="U297" s="4"/>
      <c r="V297" s="4"/>
      <c r="W297" s="4"/>
      <c r="X297" s="4"/>
      <c r="Y297" s="4"/>
      <c r="Z297" s="4"/>
      <c r="AA297" s="4"/>
      <c r="AB297" s="4"/>
      <c r="AC297" s="4"/>
      <c r="AD297" s="15"/>
      <c r="AE297" s="248"/>
      <c r="AF297" s="4"/>
      <c r="AG297" s="4"/>
      <c r="AH297" s="4"/>
      <c r="AI297" s="4"/>
      <c r="AJ297" s="4"/>
      <c r="AK297" s="4"/>
      <c r="AL297" s="4"/>
      <c r="AM297" s="4"/>
      <c r="AN297" s="4"/>
      <c r="AO297" s="4"/>
      <c r="AP297" s="4"/>
      <c r="AQ297" s="4"/>
      <c r="AR297" s="4"/>
      <c r="AS297" s="4"/>
      <c r="AT297" s="4"/>
      <c r="AU297" s="4"/>
      <c r="AV297" s="4"/>
      <c r="AW297" s="4"/>
      <c r="AX297" s="4"/>
    </row>
    <row r="298" spans="1:50" s="4" customFormat="1" ht="60">
      <c r="A298" s="8">
        <v>9</v>
      </c>
      <c r="B298" s="9" t="s">
        <v>70</v>
      </c>
      <c r="C298" s="10"/>
      <c r="D298" s="8" t="s">
        <v>59</v>
      </c>
      <c r="E298" s="8">
        <v>2</v>
      </c>
      <c r="F298" s="140">
        <v>0</v>
      </c>
      <c r="G298" s="140">
        <f t="shared" si="15"/>
        <v>0</v>
      </c>
      <c r="H298" s="8">
        <v>8</v>
      </c>
      <c r="I298" s="140">
        <f t="shared" si="16"/>
        <v>0</v>
      </c>
      <c r="J298" s="140">
        <f t="shared" si="17"/>
        <v>0</v>
      </c>
      <c r="AD298" s="15"/>
      <c r="AE298" s="248"/>
    </row>
    <row r="299" spans="1:50" s="4" customFormat="1" ht="63.75">
      <c r="A299" s="22">
        <v>10</v>
      </c>
      <c r="B299" s="23" t="s">
        <v>197</v>
      </c>
      <c r="C299" s="24"/>
      <c r="D299" s="8" t="s">
        <v>59</v>
      </c>
      <c r="E299" s="32">
        <v>1</v>
      </c>
      <c r="F299" s="31">
        <v>0</v>
      </c>
      <c r="G299" s="140">
        <f t="shared" si="15"/>
        <v>0</v>
      </c>
      <c r="H299" s="8">
        <v>8</v>
      </c>
      <c r="I299" s="140">
        <f t="shared" si="16"/>
        <v>0</v>
      </c>
      <c r="J299" s="140">
        <f t="shared" si="17"/>
        <v>0</v>
      </c>
      <c r="AD299" s="15"/>
      <c r="AE299" s="248"/>
    </row>
    <row r="300" spans="1:50" s="21" customFormat="1" ht="51">
      <c r="A300" s="22">
        <v>11</v>
      </c>
      <c r="B300" s="23" t="s">
        <v>198</v>
      </c>
      <c r="C300" s="24"/>
      <c r="D300" s="8" t="s">
        <v>59</v>
      </c>
      <c r="E300" s="32">
        <v>1</v>
      </c>
      <c r="F300" s="31">
        <v>0</v>
      </c>
      <c r="G300" s="140">
        <f t="shared" si="15"/>
        <v>0</v>
      </c>
      <c r="H300" s="8">
        <v>8</v>
      </c>
      <c r="I300" s="140">
        <f t="shared" si="16"/>
        <v>0</v>
      </c>
      <c r="J300" s="140">
        <f t="shared" si="17"/>
        <v>0</v>
      </c>
      <c r="K300" s="4"/>
      <c r="L300" s="4"/>
      <c r="M300" s="4"/>
      <c r="N300" s="4"/>
      <c r="O300" s="4"/>
      <c r="P300" s="4"/>
      <c r="Q300" s="4"/>
      <c r="R300" s="4"/>
      <c r="S300" s="4"/>
      <c r="T300" s="4"/>
      <c r="U300" s="4"/>
      <c r="V300" s="4"/>
      <c r="W300" s="4"/>
      <c r="X300" s="4"/>
      <c r="Y300" s="4"/>
      <c r="Z300" s="4"/>
      <c r="AA300" s="4"/>
      <c r="AB300" s="4"/>
      <c r="AC300" s="4"/>
      <c r="AD300" s="15"/>
      <c r="AE300" s="248"/>
      <c r="AF300" s="4"/>
      <c r="AG300" s="4"/>
      <c r="AH300" s="4"/>
      <c r="AI300" s="4"/>
      <c r="AJ300" s="4"/>
      <c r="AK300" s="4"/>
      <c r="AL300" s="4"/>
      <c r="AM300" s="4"/>
      <c r="AN300" s="4"/>
      <c r="AO300" s="4"/>
      <c r="AP300" s="4"/>
      <c r="AQ300" s="4"/>
      <c r="AR300" s="4"/>
      <c r="AS300" s="4"/>
      <c r="AT300" s="4"/>
      <c r="AU300" s="4"/>
      <c r="AV300" s="4"/>
      <c r="AW300" s="4"/>
      <c r="AX300" s="4"/>
    </row>
    <row r="301" spans="1:50" s="21" customFormat="1" ht="51">
      <c r="A301" s="22">
        <v>12</v>
      </c>
      <c r="B301" s="23" t="s">
        <v>199</v>
      </c>
      <c r="C301" s="24"/>
      <c r="D301" s="30" t="s">
        <v>62</v>
      </c>
      <c r="E301" s="32">
        <v>5</v>
      </c>
      <c r="F301" s="31">
        <v>0</v>
      </c>
      <c r="G301" s="140">
        <f t="shared" si="15"/>
        <v>0</v>
      </c>
      <c r="H301" s="8">
        <v>8</v>
      </c>
      <c r="I301" s="140">
        <f t="shared" si="16"/>
        <v>0</v>
      </c>
      <c r="J301" s="140">
        <f t="shared" si="17"/>
        <v>0</v>
      </c>
      <c r="K301" s="4"/>
      <c r="L301" s="4"/>
      <c r="M301" s="4"/>
      <c r="N301" s="4"/>
      <c r="O301" s="4"/>
      <c r="P301" s="4"/>
      <c r="Q301" s="4"/>
      <c r="R301" s="4"/>
      <c r="S301" s="4"/>
      <c r="T301" s="4"/>
      <c r="U301" s="4"/>
      <c r="V301" s="4"/>
      <c r="W301" s="4"/>
      <c r="X301" s="4"/>
      <c r="Y301" s="4"/>
      <c r="Z301" s="4"/>
      <c r="AA301" s="4"/>
      <c r="AB301" s="4"/>
      <c r="AC301" s="4"/>
      <c r="AD301" s="15"/>
      <c r="AE301" s="248"/>
      <c r="AF301" s="4"/>
      <c r="AG301" s="4"/>
      <c r="AH301" s="4"/>
      <c r="AI301" s="4"/>
      <c r="AJ301" s="4"/>
      <c r="AK301" s="4"/>
      <c r="AL301" s="4"/>
      <c r="AM301" s="4"/>
      <c r="AN301" s="4"/>
      <c r="AO301" s="4"/>
      <c r="AP301" s="4"/>
      <c r="AQ301" s="4"/>
      <c r="AR301" s="4"/>
      <c r="AS301" s="4"/>
      <c r="AT301" s="4"/>
      <c r="AU301" s="4"/>
      <c r="AV301" s="4"/>
      <c r="AW301" s="4"/>
      <c r="AX301" s="4"/>
    </row>
    <row r="302" spans="1:50" s="21" customFormat="1" ht="51">
      <c r="A302" s="22">
        <v>13</v>
      </c>
      <c r="B302" s="23" t="s">
        <v>200</v>
      </c>
      <c r="C302" s="24"/>
      <c r="D302" s="30" t="s">
        <v>201</v>
      </c>
      <c r="E302" s="32">
        <v>2</v>
      </c>
      <c r="F302" s="31">
        <v>0</v>
      </c>
      <c r="G302" s="140">
        <f t="shared" si="15"/>
        <v>0</v>
      </c>
      <c r="H302" s="8">
        <v>8</v>
      </c>
      <c r="I302" s="140">
        <f t="shared" si="16"/>
        <v>0</v>
      </c>
      <c r="J302" s="140">
        <f t="shared" si="17"/>
        <v>0</v>
      </c>
      <c r="K302" s="4"/>
      <c r="L302" s="4"/>
      <c r="M302" s="4"/>
      <c r="N302" s="4"/>
      <c r="O302" s="4"/>
      <c r="P302" s="4"/>
      <c r="Q302" s="4"/>
      <c r="R302" s="4"/>
      <c r="S302" s="4"/>
      <c r="T302" s="4"/>
      <c r="U302" s="4"/>
      <c r="V302" s="4"/>
      <c r="W302" s="4"/>
      <c r="X302" s="4"/>
      <c r="Y302" s="4"/>
      <c r="Z302" s="4"/>
      <c r="AA302" s="4"/>
      <c r="AB302" s="4"/>
      <c r="AC302" s="4"/>
      <c r="AD302" s="15"/>
      <c r="AE302" s="248"/>
      <c r="AF302" s="4"/>
      <c r="AG302" s="4"/>
      <c r="AH302" s="4"/>
      <c r="AI302" s="4"/>
      <c r="AJ302" s="4"/>
      <c r="AK302" s="4"/>
      <c r="AL302" s="4"/>
      <c r="AM302" s="4"/>
      <c r="AN302" s="4"/>
      <c r="AO302" s="4"/>
      <c r="AP302" s="4"/>
      <c r="AQ302" s="4"/>
      <c r="AR302" s="4"/>
      <c r="AS302" s="4"/>
      <c r="AT302" s="4"/>
      <c r="AU302" s="4"/>
      <c r="AV302" s="4"/>
      <c r="AW302" s="4"/>
      <c r="AX302" s="4"/>
    </row>
    <row r="303" spans="1:50" s="21" customFormat="1" ht="64.5" customHeight="1">
      <c r="A303" s="22">
        <v>14</v>
      </c>
      <c r="B303" s="23" t="s">
        <v>202</v>
      </c>
      <c r="C303" s="24"/>
      <c r="D303" s="30" t="s">
        <v>201</v>
      </c>
      <c r="E303" s="32">
        <v>1</v>
      </c>
      <c r="F303" s="31">
        <v>0</v>
      </c>
      <c r="G303" s="140">
        <f t="shared" si="15"/>
        <v>0</v>
      </c>
      <c r="H303" s="8">
        <v>8</v>
      </c>
      <c r="I303" s="140">
        <f t="shared" si="16"/>
        <v>0</v>
      </c>
      <c r="J303" s="140">
        <f t="shared" si="17"/>
        <v>0</v>
      </c>
      <c r="K303" s="4"/>
      <c r="L303" s="4"/>
      <c r="M303" s="4"/>
      <c r="N303" s="4"/>
      <c r="O303" s="4"/>
      <c r="P303" s="4"/>
      <c r="Q303" s="4"/>
      <c r="R303" s="4"/>
      <c r="S303" s="4"/>
      <c r="T303" s="4"/>
      <c r="U303" s="4"/>
      <c r="V303" s="4"/>
      <c r="W303" s="4"/>
      <c r="X303" s="4"/>
      <c r="Y303" s="4"/>
      <c r="Z303" s="4"/>
      <c r="AA303" s="4"/>
      <c r="AB303" s="4"/>
      <c r="AC303" s="4"/>
      <c r="AD303" s="15"/>
      <c r="AE303" s="248"/>
      <c r="AF303" s="4"/>
      <c r="AG303" s="4"/>
      <c r="AH303" s="4"/>
      <c r="AI303" s="4"/>
      <c r="AJ303" s="4"/>
      <c r="AK303" s="4"/>
      <c r="AL303" s="4"/>
      <c r="AM303" s="4"/>
      <c r="AN303" s="4"/>
      <c r="AO303" s="4"/>
      <c r="AP303" s="4"/>
      <c r="AQ303" s="4"/>
      <c r="AR303" s="4"/>
      <c r="AS303" s="4"/>
      <c r="AT303" s="4"/>
      <c r="AU303" s="4"/>
      <c r="AV303" s="4"/>
      <c r="AW303" s="4"/>
      <c r="AX303" s="4"/>
    </row>
    <row r="304" spans="1:50" s="21" customFormat="1" ht="78" customHeight="1">
      <c r="A304" s="22">
        <v>15</v>
      </c>
      <c r="B304" s="23" t="s">
        <v>203</v>
      </c>
      <c r="C304" s="24"/>
      <c r="D304" s="324" t="s">
        <v>431</v>
      </c>
      <c r="E304" s="32">
        <v>2</v>
      </c>
      <c r="F304" s="31">
        <v>0</v>
      </c>
      <c r="G304" s="140">
        <f t="shared" si="15"/>
        <v>0</v>
      </c>
      <c r="H304" s="8">
        <v>8</v>
      </c>
      <c r="I304" s="140">
        <f t="shared" si="16"/>
        <v>0</v>
      </c>
      <c r="J304" s="140">
        <f t="shared" si="17"/>
        <v>0</v>
      </c>
      <c r="K304" s="4"/>
      <c r="L304" s="4"/>
      <c r="M304" s="4"/>
      <c r="N304" s="4"/>
      <c r="O304" s="4"/>
      <c r="P304" s="4"/>
      <c r="Q304" s="4"/>
      <c r="R304" s="4"/>
      <c r="S304" s="4"/>
      <c r="T304" s="4"/>
      <c r="U304" s="4"/>
      <c r="V304" s="4"/>
      <c r="W304" s="4"/>
      <c r="X304" s="4"/>
      <c r="Y304" s="4"/>
      <c r="Z304" s="4"/>
      <c r="AA304" s="4"/>
      <c r="AB304" s="4"/>
      <c r="AC304" s="4"/>
      <c r="AD304" s="15"/>
      <c r="AE304" s="248"/>
      <c r="AF304" s="4"/>
      <c r="AG304" s="4"/>
      <c r="AH304" s="4"/>
      <c r="AI304" s="4"/>
      <c r="AJ304" s="4"/>
      <c r="AK304" s="4"/>
      <c r="AL304" s="4"/>
      <c r="AM304" s="4"/>
      <c r="AN304" s="4"/>
      <c r="AO304" s="4"/>
      <c r="AP304" s="4"/>
      <c r="AQ304" s="4"/>
      <c r="AR304" s="4"/>
      <c r="AS304" s="4"/>
      <c r="AT304" s="4"/>
      <c r="AU304" s="4"/>
      <c r="AV304" s="4"/>
      <c r="AW304" s="4"/>
      <c r="AX304" s="4"/>
    </row>
    <row r="305" spans="1:50" s="21" customFormat="1" ht="64.5" customHeight="1">
      <c r="A305" s="22">
        <v>16</v>
      </c>
      <c r="B305" s="33" t="s">
        <v>205</v>
      </c>
      <c r="C305" s="24"/>
      <c r="D305" s="30" t="s">
        <v>204</v>
      </c>
      <c r="E305" s="32">
        <v>2</v>
      </c>
      <c r="F305" s="31">
        <v>0</v>
      </c>
      <c r="G305" s="140">
        <f t="shared" si="15"/>
        <v>0</v>
      </c>
      <c r="H305" s="8">
        <v>8</v>
      </c>
      <c r="I305" s="140">
        <f t="shared" si="16"/>
        <v>0</v>
      </c>
      <c r="J305" s="140">
        <f t="shared" si="17"/>
        <v>0</v>
      </c>
      <c r="K305" s="4"/>
      <c r="L305" s="4"/>
      <c r="M305" s="4"/>
      <c r="N305" s="4"/>
      <c r="O305" s="4"/>
      <c r="P305" s="4"/>
      <c r="Q305" s="4"/>
      <c r="R305" s="4"/>
      <c r="S305" s="4"/>
      <c r="T305" s="4"/>
      <c r="U305" s="4"/>
      <c r="V305" s="4"/>
      <c r="W305" s="4"/>
      <c r="X305" s="4"/>
      <c r="Y305" s="4"/>
      <c r="Z305" s="4"/>
      <c r="AA305" s="4"/>
      <c r="AB305" s="4"/>
      <c r="AC305" s="4"/>
      <c r="AD305" s="15"/>
      <c r="AE305" s="248"/>
      <c r="AF305" s="4"/>
      <c r="AG305" s="4"/>
      <c r="AH305" s="4"/>
      <c r="AI305" s="4"/>
      <c r="AJ305" s="4"/>
      <c r="AK305" s="4"/>
      <c r="AL305" s="4"/>
      <c r="AM305" s="4"/>
      <c r="AN305" s="4"/>
      <c r="AO305" s="4"/>
      <c r="AP305" s="4"/>
      <c r="AQ305" s="4"/>
      <c r="AR305" s="4"/>
      <c r="AS305" s="4"/>
      <c r="AT305" s="4"/>
      <c r="AU305" s="4"/>
      <c r="AV305" s="4"/>
      <c r="AW305" s="4"/>
      <c r="AX305" s="4"/>
    </row>
    <row r="306" spans="1:50" s="21" customFormat="1" ht="66.75" customHeight="1">
      <c r="A306" s="22">
        <v>17</v>
      </c>
      <c r="B306" s="23" t="s">
        <v>206</v>
      </c>
      <c r="C306" s="24"/>
      <c r="D306" s="30" t="s">
        <v>431</v>
      </c>
      <c r="E306" s="32">
        <v>4</v>
      </c>
      <c r="F306" s="31">
        <v>0</v>
      </c>
      <c r="G306" s="140">
        <f t="shared" si="15"/>
        <v>0</v>
      </c>
      <c r="H306" s="8">
        <v>8</v>
      </c>
      <c r="I306" s="140">
        <f t="shared" si="16"/>
        <v>0</v>
      </c>
      <c r="J306" s="140">
        <f t="shared" si="17"/>
        <v>0</v>
      </c>
      <c r="K306" s="4"/>
      <c r="L306" s="4"/>
      <c r="M306" s="4"/>
      <c r="N306" s="4"/>
      <c r="O306" s="4"/>
      <c r="P306" s="4"/>
      <c r="Q306" s="4"/>
      <c r="R306" s="4"/>
      <c r="S306" s="4"/>
      <c r="T306" s="4"/>
      <c r="U306" s="4"/>
      <c r="V306" s="4"/>
      <c r="W306" s="4"/>
      <c r="X306" s="4"/>
      <c r="Y306" s="4"/>
      <c r="Z306" s="4"/>
      <c r="AA306" s="4"/>
      <c r="AB306" s="4"/>
      <c r="AC306" s="4"/>
    </row>
    <row r="307" spans="1:50" s="21" customFormat="1" ht="64.5" customHeight="1">
      <c r="A307" s="22">
        <v>18</v>
      </c>
      <c r="B307" s="23" t="s">
        <v>207</v>
      </c>
      <c r="C307" s="24"/>
      <c r="D307" s="30" t="s">
        <v>201</v>
      </c>
      <c r="E307" s="32">
        <v>4</v>
      </c>
      <c r="F307" s="31">
        <v>0</v>
      </c>
      <c r="G307" s="140">
        <f t="shared" si="15"/>
        <v>0</v>
      </c>
      <c r="H307" s="8">
        <v>8</v>
      </c>
      <c r="I307" s="140">
        <f t="shared" si="16"/>
        <v>0</v>
      </c>
      <c r="J307" s="140">
        <f t="shared" si="17"/>
        <v>0</v>
      </c>
      <c r="K307" s="4"/>
      <c r="L307" s="4"/>
      <c r="M307" s="4"/>
      <c r="N307" s="4"/>
      <c r="O307" s="4"/>
      <c r="P307" s="4"/>
      <c r="Q307" s="4"/>
      <c r="R307" s="4"/>
      <c r="S307" s="4"/>
      <c r="T307" s="4"/>
      <c r="U307" s="4"/>
      <c r="V307" s="4"/>
      <c r="W307" s="4"/>
      <c r="X307" s="4"/>
      <c r="Y307" s="4"/>
      <c r="Z307" s="4"/>
      <c r="AA307" s="4"/>
      <c r="AB307" s="4"/>
      <c r="AC307" s="4"/>
    </row>
    <row r="308" spans="1:50" s="21" customFormat="1" ht="107.25" customHeight="1">
      <c r="A308" s="22">
        <v>19</v>
      </c>
      <c r="B308" s="23" t="s">
        <v>208</v>
      </c>
      <c r="C308" s="24"/>
      <c r="D308" s="30" t="s">
        <v>209</v>
      </c>
      <c r="E308" s="32">
        <v>2</v>
      </c>
      <c r="F308" s="31">
        <v>0</v>
      </c>
      <c r="G308" s="140">
        <f t="shared" si="15"/>
        <v>0</v>
      </c>
      <c r="H308" s="8">
        <v>8</v>
      </c>
      <c r="I308" s="140">
        <f t="shared" si="16"/>
        <v>0</v>
      </c>
      <c r="J308" s="140">
        <f t="shared" si="17"/>
        <v>0</v>
      </c>
      <c r="K308" s="4"/>
      <c r="L308" s="4"/>
      <c r="M308" s="4"/>
      <c r="N308" s="4"/>
      <c r="O308" s="4"/>
      <c r="P308" s="4"/>
      <c r="Q308" s="4"/>
      <c r="R308" s="4"/>
      <c r="S308" s="4"/>
      <c r="T308" s="4"/>
      <c r="U308" s="4"/>
      <c r="V308" s="4"/>
      <c r="W308" s="4"/>
      <c r="X308" s="4"/>
      <c r="Y308" s="4"/>
      <c r="Z308" s="4"/>
      <c r="AA308" s="4"/>
      <c r="AB308" s="4"/>
      <c r="AC308" s="4"/>
    </row>
    <row r="309" spans="1:50" s="21" customFormat="1" ht="68.25" customHeight="1">
      <c r="A309" s="22">
        <v>20</v>
      </c>
      <c r="B309" s="23" t="s">
        <v>210</v>
      </c>
      <c r="C309" s="24"/>
      <c r="D309" s="30" t="s">
        <v>204</v>
      </c>
      <c r="E309" s="32">
        <v>6</v>
      </c>
      <c r="F309" s="31">
        <v>0</v>
      </c>
      <c r="G309" s="140">
        <f t="shared" si="15"/>
        <v>0</v>
      </c>
      <c r="H309" s="8">
        <v>8</v>
      </c>
      <c r="I309" s="140">
        <f t="shared" si="16"/>
        <v>0</v>
      </c>
      <c r="J309" s="140">
        <f t="shared" si="17"/>
        <v>0</v>
      </c>
      <c r="K309" s="4"/>
      <c r="L309" s="4"/>
      <c r="M309" s="4"/>
      <c r="N309" s="4"/>
      <c r="O309" s="4"/>
      <c r="P309" s="4"/>
      <c r="Q309" s="4"/>
      <c r="R309" s="4"/>
      <c r="S309" s="4"/>
      <c r="T309" s="4"/>
      <c r="U309" s="4"/>
      <c r="V309" s="4"/>
      <c r="W309" s="4"/>
      <c r="X309" s="4"/>
      <c r="Y309" s="4"/>
      <c r="Z309" s="4"/>
      <c r="AA309" s="4"/>
      <c r="AB309" s="4"/>
      <c r="AC309" s="4"/>
    </row>
    <row r="310" spans="1:50" s="21" customFormat="1" ht="60.75" customHeight="1">
      <c r="A310" s="22">
        <v>21</v>
      </c>
      <c r="B310" s="23" t="s">
        <v>211</v>
      </c>
      <c r="C310" s="24"/>
      <c r="D310" s="30" t="s">
        <v>204</v>
      </c>
      <c r="E310" s="32">
        <v>6</v>
      </c>
      <c r="F310" s="31">
        <v>0</v>
      </c>
      <c r="G310" s="140">
        <f t="shared" si="15"/>
        <v>0</v>
      </c>
      <c r="H310" s="8">
        <v>8</v>
      </c>
      <c r="I310" s="140">
        <f t="shared" si="16"/>
        <v>0</v>
      </c>
      <c r="J310" s="140">
        <f t="shared" si="17"/>
        <v>0</v>
      </c>
      <c r="K310" s="4"/>
      <c r="L310" s="4"/>
      <c r="M310" s="4"/>
      <c r="N310" s="4"/>
      <c r="O310" s="4"/>
      <c r="P310" s="4"/>
      <c r="Q310" s="4"/>
      <c r="R310" s="4"/>
      <c r="S310" s="4"/>
      <c r="T310" s="4"/>
      <c r="U310" s="4"/>
      <c r="V310" s="4"/>
      <c r="W310" s="4"/>
      <c r="X310" s="4"/>
      <c r="Y310" s="4"/>
      <c r="Z310" s="4"/>
      <c r="AA310" s="4"/>
      <c r="AB310" s="4"/>
      <c r="AC310" s="4"/>
    </row>
    <row r="311" spans="1:50" s="21" customFormat="1" ht="62.25" customHeight="1">
      <c r="A311" s="22">
        <v>22</v>
      </c>
      <c r="B311" s="23" t="s">
        <v>212</v>
      </c>
      <c r="C311" s="24"/>
      <c r="D311" s="30" t="s">
        <v>432</v>
      </c>
      <c r="E311" s="32">
        <v>1</v>
      </c>
      <c r="F311" s="31">
        <v>0</v>
      </c>
      <c r="G311" s="140">
        <f t="shared" si="15"/>
        <v>0</v>
      </c>
      <c r="H311" s="8">
        <v>8</v>
      </c>
      <c r="I311" s="140">
        <f t="shared" si="16"/>
        <v>0</v>
      </c>
      <c r="J311" s="140">
        <f t="shared" si="17"/>
        <v>0</v>
      </c>
      <c r="K311" s="4"/>
      <c r="L311" s="4"/>
      <c r="M311" s="4"/>
      <c r="N311" s="4"/>
      <c r="O311" s="4"/>
      <c r="P311" s="4"/>
      <c r="Q311" s="4"/>
      <c r="R311" s="4"/>
      <c r="S311" s="4"/>
      <c r="T311" s="4"/>
      <c r="U311" s="4"/>
      <c r="V311" s="4"/>
      <c r="W311" s="4"/>
      <c r="X311" s="4"/>
      <c r="Y311" s="4"/>
      <c r="Z311" s="4"/>
      <c r="AA311" s="4"/>
      <c r="AB311" s="4"/>
      <c r="AC311" s="4"/>
    </row>
    <row r="312" spans="1:50" s="21" customFormat="1" ht="73.5" customHeight="1">
      <c r="A312" s="22">
        <v>23</v>
      </c>
      <c r="B312" s="23" t="s">
        <v>213</v>
      </c>
      <c r="C312" s="24"/>
      <c r="D312" s="30" t="s">
        <v>432</v>
      </c>
      <c r="E312" s="32">
        <v>1</v>
      </c>
      <c r="F312" s="31">
        <v>0</v>
      </c>
      <c r="G312" s="140">
        <f t="shared" si="15"/>
        <v>0</v>
      </c>
      <c r="H312" s="8">
        <v>8</v>
      </c>
      <c r="I312" s="140">
        <f t="shared" si="16"/>
        <v>0</v>
      </c>
      <c r="J312" s="140">
        <f t="shared" si="17"/>
        <v>0</v>
      </c>
      <c r="K312" s="4"/>
      <c r="L312" s="4"/>
      <c r="M312" s="4"/>
      <c r="N312" s="4"/>
      <c r="O312" s="4"/>
      <c r="P312" s="4"/>
      <c r="Q312" s="4"/>
      <c r="R312" s="4"/>
      <c r="S312" s="4"/>
      <c r="T312" s="4"/>
      <c r="U312" s="4"/>
      <c r="V312" s="4"/>
      <c r="W312" s="4"/>
      <c r="X312" s="4"/>
      <c r="Y312" s="4"/>
      <c r="Z312" s="4"/>
      <c r="AA312" s="4"/>
      <c r="AB312" s="4"/>
      <c r="AC312" s="4"/>
    </row>
    <row r="313" spans="1:50" s="21" customFormat="1" ht="75" customHeight="1">
      <c r="A313" s="22">
        <v>24</v>
      </c>
      <c r="B313" s="23" t="s">
        <v>214</v>
      </c>
      <c r="C313" s="24"/>
      <c r="D313" s="30" t="s">
        <v>432</v>
      </c>
      <c r="E313" s="32">
        <v>2</v>
      </c>
      <c r="F313" s="31">
        <v>0</v>
      </c>
      <c r="G313" s="140">
        <f t="shared" si="15"/>
        <v>0</v>
      </c>
      <c r="H313" s="8">
        <v>8</v>
      </c>
      <c r="I313" s="140">
        <f t="shared" si="16"/>
        <v>0</v>
      </c>
      <c r="J313" s="140">
        <f t="shared" si="17"/>
        <v>0</v>
      </c>
      <c r="K313" s="4"/>
      <c r="L313" s="4"/>
      <c r="M313" s="4"/>
      <c r="N313" s="4"/>
      <c r="O313" s="4"/>
      <c r="P313" s="4"/>
      <c r="Q313" s="4"/>
      <c r="R313" s="4"/>
      <c r="S313" s="4"/>
      <c r="T313" s="4"/>
      <c r="U313" s="4"/>
      <c r="V313" s="4"/>
      <c r="W313" s="4"/>
      <c r="X313" s="4"/>
      <c r="Y313" s="4"/>
      <c r="Z313" s="4"/>
      <c r="AA313" s="4"/>
      <c r="AB313" s="4"/>
      <c r="AC313" s="4"/>
    </row>
    <row r="314" spans="1:50" s="21" customFormat="1" ht="48" customHeight="1">
      <c r="A314" s="22">
        <v>25</v>
      </c>
      <c r="B314" s="23" t="s">
        <v>433</v>
      </c>
      <c r="C314" s="24"/>
      <c r="D314" s="30" t="s">
        <v>216</v>
      </c>
      <c r="E314" s="32">
        <v>1</v>
      </c>
      <c r="F314" s="31">
        <v>0</v>
      </c>
      <c r="G314" s="140">
        <f t="shared" si="15"/>
        <v>0</v>
      </c>
      <c r="H314" s="8">
        <v>8</v>
      </c>
      <c r="I314" s="140">
        <f t="shared" si="16"/>
        <v>0</v>
      </c>
      <c r="J314" s="140">
        <f t="shared" si="17"/>
        <v>0</v>
      </c>
      <c r="K314" s="4"/>
      <c r="L314" s="4"/>
      <c r="M314" s="4"/>
      <c r="N314" s="4"/>
      <c r="O314" s="4"/>
      <c r="P314" s="4"/>
      <c r="Q314" s="4"/>
      <c r="R314" s="4"/>
      <c r="S314" s="4"/>
      <c r="T314" s="4"/>
      <c r="U314" s="4"/>
      <c r="V314" s="4"/>
      <c r="W314" s="4"/>
      <c r="X314" s="4"/>
      <c r="Y314" s="4"/>
      <c r="Z314" s="4"/>
      <c r="AA314" s="4"/>
      <c r="AB314" s="4"/>
      <c r="AC314" s="4"/>
    </row>
    <row r="315" spans="1:50" s="4" customFormat="1" ht="37.5" customHeight="1">
      <c r="A315" s="252">
        <v>26</v>
      </c>
      <c r="B315" s="253" t="s">
        <v>215</v>
      </c>
      <c r="C315" s="254"/>
      <c r="D315" s="255" t="s">
        <v>216</v>
      </c>
      <c r="E315" s="256">
        <v>1</v>
      </c>
      <c r="F315" s="257">
        <v>0</v>
      </c>
      <c r="G315" s="275">
        <f t="shared" si="15"/>
        <v>0</v>
      </c>
      <c r="H315" s="8">
        <v>8</v>
      </c>
      <c r="I315" s="275">
        <f t="shared" si="16"/>
        <v>0</v>
      </c>
      <c r="J315" s="140">
        <f t="shared" si="17"/>
        <v>0</v>
      </c>
    </row>
    <row r="316" spans="1:50" s="4" customFormat="1" ht="37.5" customHeight="1">
      <c r="A316" s="258">
        <v>27</v>
      </c>
      <c r="B316" s="259" t="s">
        <v>434</v>
      </c>
      <c r="C316" s="260"/>
      <c r="D316" s="260" t="s">
        <v>435</v>
      </c>
      <c r="E316" s="46">
        <v>1</v>
      </c>
      <c r="F316" s="261">
        <v>0</v>
      </c>
      <c r="G316" s="140">
        <f t="shared" si="15"/>
        <v>0</v>
      </c>
      <c r="H316" s="258">
        <v>8</v>
      </c>
      <c r="I316" s="140">
        <f t="shared" si="16"/>
        <v>0</v>
      </c>
      <c r="J316" s="140">
        <f t="shared" si="17"/>
        <v>0</v>
      </c>
    </row>
    <row r="317" spans="1:50" s="4" customFormat="1" ht="20.100000000000001" customHeight="1">
      <c r="A317" s="25"/>
      <c r="B317" s="26"/>
      <c r="C317" s="25"/>
      <c r="D317" s="27"/>
      <c r="E317" s="28"/>
      <c r="F317" s="29"/>
      <c r="G317" s="310"/>
      <c r="H317" s="236" t="s">
        <v>414</v>
      </c>
      <c r="I317" s="312">
        <f>SUM(I290:I316)</f>
        <v>0</v>
      </c>
      <c r="J317" s="269">
        <f>SUM(J290:J316)</f>
        <v>0</v>
      </c>
    </row>
    <row r="318" spans="1:50" s="4" customFormat="1">
      <c r="A318" s="25"/>
      <c r="B318" s="26"/>
      <c r="C318" s="25"/>
      <c r="D318" s="27"/>
      <c r="E318" s="28"/>
      <c r="F318" s="29"/>
      <c r="G318" s="310"/>
      <c r="H318" s="25"/>
      <c r="I318" s="270"/>
      <c r="J318" s="270"/>
    </row>
    <row r="319" spans="1:50" s="4" customFormat="1">
      <c r="A319" s="25"/>
      <c r="B319" s="121" t="s">
        <v>374</v>
      </c>
      <c r="C319" s="115" t="s">
        <v>375</v>
      </c>
      <c r="D319" s="121"/>
      <c r="F319" s="29"/>
      <c r="G319" s="310"/>
      <c r="H319" s="25"/>
      <c r="I319" s="270"/>
      <c r="J319" s="270"/>
    </row>
    <row r="320" spans="1:50" s="4" customFormat="1">
      <c r="A320" s="25"/>
      <c r="B320" s="116" t="s">
        <v>376</v>
      </c>
      <c r="C320" s="377"/>
      <c r="D320" s="117"/>
      <c r="F320" s="29"/>
      <c r="G320" s="310"/>
      <c r="H320" s="25"/>
      <c r="I320" s="270"/>
      <c r="J320" s="270"/>
    </row>
    <row r="321" spans="1:10" s="4" customFormat="1">
      <c r="A321" s="25"/>
      <c r="B321" s="219" t="s">
        <v>387</v>
      </c>
      <c r="C321" s="377"/>
      <c r="D321" s="121"/>
      <c r="F321" s="29"/>
      <c r="G321" s="310"/>
      <c r="H321" s="25"/>
      <c r="I321" s="270"/>
      <c r="J321" s="270"/>
    </row>
    <row r="322" spans="1:10" s="4" customFormat="1">
      <c r="A322" s="25"/>
      <c r="B322" s="220" t="s">
        <v>378</v>
      </c>
      <c r="C322" s="377"/>
      <c r="D322" s="121"/>
      <c r="F322" s="29"/>
      <c r="G322" s="310"/>
      <c r="H322" s="25"/>
      <c r="I322" s="270"/>
      <c r="J322" s="270"/>
    </row>
    <row r="323" spans="1:10" s="4" customFormat="1">
      <c r="A323" s="25"/>
      <c r="B323" s="219" t="s">
        <v>379</v>
      </c>
      <c r="C323" s="377"/>
      <c r="D323" s="121"/>
      <c r="F323" s="29"/>
      <c r="G323" s="310"/>
      <c r="H323" s="25"/>
      <c r="I323" s="270"/>
      <c r="J323" s="270"/>
    </row>
    <row r="324" spans="1:10" s="4" customFormat="1">
      <c r="A324" s="25"/>
      <c r="B324" s="220" t="s">
        <v>380</v>
      </c>
      <c r="C324" s="377"/>
      <c r="D324" s="121"/>
      <c r="F324" s="29"/>
      <c r="G324" s="310"/>
      <c r="H324" s="25"/>
      <c r="I324" s="270"/>
      <c r="J324" s="270"/>
    </row>
    <row r="325" spans="1:10" s="4" customFormat="1">
      <c r="A325" s="25"/>
      <c r="B325" s="219" t="s">
        <v>381</v>
      </c>
      <c r="C325" s="377"/>
      <c r="D325" s="121"/>
      <c r="F325" s="29"/>
      <c r="G325" s="310"/>
      <c r="H325" s="25"/>
      <c r="I325" s="270"/>
      <c r="J325" s="270"/>
    </row>
    <row r="326" spans="1:10" s="4" customFormat="1">
      <c r="A326" s="25"/>
      <c r="B326" s="121" t="s">
        <v>382</v>
      </c>
      <c r="C326" s="377"/>
      <c r="D326" s="121"/>
      <c r="F326" s="29"/>
      <c r="G326" s="310"/>
      <c r="H326" s="25"/>
      <c r="I326" s="270"/>
      <c r="J326" s="270"/>
    </row>
    <row r="327" spans="1:10" s="4" customFormat="1" ht="30">
      <c r="A327" s="25"/>
      <c r="B327" s="118" t="s">
        <v>383</v>
      </c>
      <c r="C327" s="378"/>
      <c r="D327" s="122"/>
      <c r="F327" s="29"/>
      <c r="G327" s="310"/>
      <c r="H327" s="25"/>
      <c r="I327" s="270"/>
      <c r="J327" s="270"/>
    </row>
    <row r="328" spans="1:10" s="4" customFormat="1">
      <c r="A328" s="25"/>
      <c r="B328" s="219" t="s">
        <v>379</v>
      </c>
      <c r="C328" s="378"/>
      <c r="D328" s="121"/>
      <c r="F328" s="29"/>
      <c r="G328" s="310"/>
      <c r="H328" s="25"/>
      <c r="I328" s="270"/>
      <c r="J328" s="270"/>
    </row>
    <row r="329" spans="1:10" s="4" customFormat="1">
      <c r="A329" s="25"/>
      <c r="B329" s="122" t="s">
        <v>393</v>
      </c>
      <c r="C329" s="378"/>
      <c r="D329" s="122"/>
      <c r="F329" s="29"/>
      <c r="G329" s="310"/>
      <c r="H329" s="25"/>
      <c r="I329" s="270"/>
      <c r="J329" s="270"/>
    </row>
    <row r="330" spans="1:10" s="4" customFormat="1">
      <c r="A330" s="25"/>
      <c r="B330" s="121" t="s">
        <v>386</v>
      </c>
      <c r="C330" s="378"/>
      <c r="D330" s="121"/>
      <c r="F330" s="29"/>
      <c r="G330" s="310"/>
      <c r="H330" s="25"/>
      <c r="I330" s="270"/>
      <c r="J330" s="270"/>
    </row>
    <row r="331" spans="1:10" s="4" customFormat="1">
      <c r="A331" s="25"/>
      <c r="B331" s="26"/>
      <c r="C331" s="25"/>
      <c r="D331" s="27"/>
      <c r="E331" s="28"/>
      <c r="F331" s="29"/>
      <c r="G331" s="310"/>
      <c r="H331" s="25"/>
      <c r="I331" s="270"/>
      <c r="J331" s="270"/>
    </row>
    <row r="332" spans="1:10" s="4" customFormat="1">
      <c r="A332" s="25"/>
      <c r="B332" s="26"/>
      <c r="C332" s="25"/>
      <c r="D332" s="27"/>
      <c r="E332" s="28"/>
      <c r="F332" s="29"/>
      <c r="G332" s="310"/>
      <c r="H332" s="25"/>
      <c r="I332" s="270"/>
      <c r="J332" s="270"/>
    </row>
    <row r="333" spans="1:10" s="4" customFormat="1">
      <c r="A333" s="25"/>
      <c r="B333" s="26"/>
      <c r="C333" s="25"/>
      <c r="D333" s="27"/>
      <c r="E333" s="28"/>
      <c r="F333" s="29"/>
      <c r="G333" s="310"/>
      <c r="H333" s="25"/>
      <c r="I333" s="270"/>
      <c r="J333" s="270"/>
    </row>
    <row r="334" spans="1:10" s="4" customFormat="1">
      <c r="A334" s="25"/>
      <c r="B334" s="26"/>
      <c r="C334" s="25"/>
      <c r="D334" s="27"/>
      <c r="E334" s="28"/>
      <c r="F334" s="29"/>
      <c r="G334" s="310"/>
      <c r="H334" s="25"/>
      <c r="I334" s="270"/>
      <c r="J334" s="270"/>
    </row>
    <row r="335" spans="1:10" s="4" customFormat="1">
      <c r="A335" s="25"/>
      <c r="B335" s="26"/>
      <c r="C335" s="25"/>
      <c r="D335" s="27"/>
      <c r="E335" s="28"/>
      <c r="F335" s="29"/>
      <c r="G335" s="310"/>
      <c r="H335" s="25"/>
      <c r="I335" s="270"/>
      <c r="J335" s="270"/>
    </row>
    <row r="336" spans="1:10" s="4" customFormat="1">
      <c r="A336" s="331" t="s">
        <v>466</v>
      </c>
      <c r="B336" s="331"/>
      <c r="C336" s="332"/>
      <c r="D336" s="5"/>
      <c r="E336" s="5"/>
      <c r="F336" s="264"/>
      <c r="G336" s="264"/>
      <c r="H336" s="5"/>
      <c r="I336" s="264"/>
      <c r="J336" s="264"/>
    </row>
    <row r="337" spans="1:10" s="4" customFormat="1" ht="36">
      <c r="A337" s="6" t="s">
        <v>0</v>
      </c>
      <c r="B337" s="7" t="s">
        <v>1</v>
      </c>
      <c r="C337" s="7" t="s">
        <v>2</v>
      </c>
      <c r="D337" s="7" t="s">
        <v>3</v>
      </c>
      <c r="E337" s="6" t="s">
        <v>4</v>
      </c>
      <c r="F337" s="265" t="s">
        <v>5</v>
      </c>
      <c r="G337" s="265" t="s">
        <v>6</v>
      </c>
      <c r="H337" s="7" t="s">
        <v>416</v>
      </c>
      <c r="I337" s="265" t="s">
        <v>7</v>
      </c>
      <c r="J337" s="265" t="s">
        <v>8</v>
      </c>
    </row>
    <row r="338" spans="1:10" s="4" customFormat="1" ht="72">
      <c r="A338" s="8">
        <v>1</v>
      </c>
      <c r="B338" s="14" t="s">
        <v>74</v>
      </c>
      <c r="C338" s="10"/>
      <c r="D338" s="8" t="s">
        <v>71</v>
      </c>
      <c r="E338" s="8">
        <v>50</v>
      </c>
      <c r="F338" s="140"/>
      <c r="G338" s="140">
        <f>F338*(1+H338/100)</f>
        <v>0</v>
      </c>
      <c r="H338" s="8"/>
      <c r="I338" s="140">
        <f>E338*F338</f>
        <v>0</v>
      </c>
      <c r="J338" s="140">
        <f>E338*G338</f>
        <v>0</v>
      </c>
    </row>
    <row r="339" spans="1:10" s="4" customFormat="1" ht="72">
      <c r="A339" s="8">
        <v>2</v>
      </c>
      <c r="B339" s="14" t="s">
        <v>72</v>
      </c>
      <c r="C339" s="10"/>
      <c r="D339" s="8" t="s">
        <v>71</v>
      </c>
      <c r="E339" s="8">
        <v>50</v>
      </c>
      <c r="F339" s="140"/>
      <c r="G339" s="140">
        <f>F339*(1+H339/100)</f>
        <v>0</v>
      </c>
      <c r="H339" s="8"/>
      <c r="I339" s="140">
        <f>E339*F339</f>
        <v>0</v>
      </c>
      <c r="J339" s="140">
        <f>E339*G339</f>
        <v>0</v>
      </c>
    </row>
    <row r="340" spans="1:10" s="4" customFormat="1" ht="20.100000000000001" customHeight="1">
      <c r="A340" s="8">
        <v>3</v>
      </c>
      <c r="B340" s="14" t="s">
        <v>73</v>
      </c>
      <c r="C340" s="10"/>
      <c r="D340" s="8"/>
      <c r="E340" s="8">
        <v>12</v>
      </c>
      <c r="F340" s="140"/>
      <c r="G340" s="140">
        <f>F340*(1+H340/100)</f>
        <v>0</v>
      </c>
      <c r="H340" s="8"/>
      <c r="I340" s="140">
        <f>E340*F340</f>
        <v>0</v>
      </c>
      <c r="J340" s="140">
        <f>E340*G340</f>
        <v>0</v>
      </c>
    </row>
    <row r="341" spans="1:10" s="4" customFormat="1" ht="20.100000000000001" customHeight="1">
      <c r="A341" s="36">
        <v>4</v>
      </c>
      <c r="B341" s="34" t="s">
        <v>73</v>
      </c>
      <c r="C341" s="38"/>
      <c r="D341" s="43"/>
      <c r="E341" s="46">
        <v>12</v>
      </c>
      <c r="F341" s="45"/>
      <c r="G341" s="140">
        <f t="shared" ref="G341:G350" si="18">F341*(1+H341/100)</f>
        <v>0</v>
      </c>
      <c r="H341" s="39"/>
      <c r="I341" s="140">
        <f t="shared" ref="I341:I350" si="19">E341*F341</f>
        <v>0</v>
      </c>
      <c r="J341" s="140">
        <f t="shared" ref="J341:J350" si="20">E341*G341</f>
        <v>0</v>
      </c>
    </row>
    <row r="342" spans="1:10" s="4" customFormat="1" ht="20.100000000000001" customHeight="1">
      <c r="A342" s="47">
        <v>5</v>
      </c>
      <c r="B342" s="48" t="s">
        <v>217</v>
      </c>
      <c r="C342" s="49"/>
      <c r="D342" s="50"/>
      <c r="E342" s="46">
        <v>12</v>
      </c>
      <c r="F342" s="51"/>
      <c r="G342" s="140">
        <f t="shared" si="18"/>
        <v>0</v>
      </c>
      <c r="H342" s="52"/>
      <c r="I342" s="140">
        <f t="shared" si="19"/>
        <v>0</v>
      </c>
      <c r="J342" s="140">
        <f t="shared" si="20"/>
        <v>0</v>
      </c>
    </row>
    <row r="343" spans="1:10" s="4" customFormat="1" ht="20.100000000000001" customHeight="1">
      <c r="A343" s="36">
        <v>6</v>
      </c>
      <c r="B343" s="37" t="s">
        <v>218</v>
      </c>
      <c r="C343" s="38"/>
      <c r="D343" s="44"/>
      <c r="E343" s="46">
        <v>24</v>
      </c>
      <c r="F343" s="45"/>
      <c r="G343" s="140">
        <f t="shared" si="18"/>
        <v>0</v>
      </c>
      <c r="H343" s="39"/>
      <c r="I343" s="140">
        <f t="shared" si="19"/>
        <v>0</v>
      </c>
      <c r="J343" s="140">
        <f t="shared" si="20"/>
        <v>0</v>
      </c>
    </row>
    <row r="344" spans="1:10" s="4" customFormat="1" ht="20.100000000000001" customHeight="1">
      <c r="A344" s="36">
        <v>7</v>
      </c>
      <c r="B344" s="37" t="s">
        <v>218</v>
      </c>
      <c r="C344" s="38"/>
      <c r="D344" s="44"/>
      <c r="E344" s="46">
        <v>70</v>
      </c>
      <c r="F344" s="45"/>
      <c r="G344" s="140">
        <f t="shared" si="18"/>
        <v>0</v>
      </c>
      <c r="H344" s="39"/>
      <c r="I344" s="140">
        <f t="shared" si="19"/>
        <v>0</v>
      </c>
      <c r="J344" s="140">
        <f t="shared" si="20"/>
        <v>0</v>
      </c>
    </row>
    <row r="345" spans="1:10" s="4" customFormat="1" ht="20.100000000000001" customHeight="1">
      <c r="A345" s="36">
        <v>8</v>
      </c>
      <c r="B345" s="37" t="s">
        <v>218</v>
      </c>
      <c r="C345" s="38"/>
      <c r="D345" s="44"/>
      <c r="E345" s="46">
        <v>6</v>
      </c>
      <c r="F345" s="45"/>
      <c r="G345" s="140">
        <f t="shared" si="18"/>
        <v>0</v>
      </c>
      <c r="H345" s="39"/>
      <c r="I345" s="140">
        <f t="shared" si="19"/>
        <v>0</v>
      </c>
      <c r="J345" s="140">
        <f t="shared" si="20"/>
        <v>0</v>
      </c>
    </row>
    <row r="346" spans="1:10" s="4" customFormat="1" ht="20.100000000000001" customHeight="1">
      <c r="A346" s="36">
        <v>9</v>
      </c>
      <c r="B346" s="37" t="s">
        <v>218</v>
      </c>
      <c r="C346" s="38"/>
      <c r="D346" s="44"/>
      <c r="E346" s="46">
        <v>6</v>
      </c>
      <c r="F346" s="45"/>
      <c r="G346" s="140">
        <f t="shared" si="18"/>
        <v>0</v>
      </c>
      <c r="H346" s="39"/>
      <c r="I346" s="140">
        <f t="shared" si="19"/>
        <v>0</v>
      </c>
      <c r="J346" s="140">
        <f t="shared" si="20"/>
        <v>0</v>
      </c>
    </row>
    <row r="347" spans="1:10" s="4" customFormat="1" ht="20.100000000000001" customHeight="1">
      <c r="A347" s="36">
        <v>10</v>
      </c>
      <c r="B347" s="37" t="s">
        <v>218</v>
      </c>
      <c r="C347" s="38"/>
      <c r="D347" s="44"/>
      <c r="E347" s="46">
        <v>12</v>
      </c>
      <c r="F347" s="45"/>
      <c r="G347" s="140">
        <f t="shared" si="18"/>
        <v>0</v>
      </c>
      <c r="H347" s="39"/>
      <c r="I347" s="140">
        <f t="shared" si="19"/>
        <v>0</v>
      </c>
      <c r="J347" s="140">
        <f t="shared" si="20"/>
        <v>0</v>
      </c>
    </row>
    <row r="348" spans="1:10" s="4" customFormat="1" ht="20.100000000000001" customHeight="1">
      <c r="A348" s="36">
        <v>11</v>
      </c>
      <c r="B348" s="37" t="s">
        <v>218</v>
      </c>
      <c r="C348" s="38"/>
      <c r="D348" s="44"/>
      <c r="E348" s="46">
        <v>12</v>
      </c>
      <c r="F348" s="45"/>
      <c r="G348" s="140">
        <f t="shared" si="18"/>
        <v>0</v>
      </c>
      <c r="H348" s="39"/>
      <c r="I348" s="140">
        <f t="shared" si="19"/>
        <v>0</v>
      </c>
      <c r="J348" s="140">
        <f t="shared" si="20"/>
        <v>0</v>
      </c>
    </row>
    <row r="349" spans="1:10" s="4" customFormat="1" ht="20.100000000000001" customHeight="1">
      <c r="A349" s="36">
        <v>12</v>
      </c>
      <c r="B349" s="37" t="s">
        <v>218</v>
      </c>
      <c r="C349" s="38"/>
      <c r="D349" s="44"/>
      <c r="E349" s="46">
        <v>10</v>
      </c>
      <c r="F349" s="45"/>
      <c r="G349" s="140">
        <f t="shared" si="18"/>
        <v>0</v>
      </c>
      <c r="H349" s="39"/>
      <c r="I349" s="140">
        <f t="shared" si="19"/>
        <v>0</v>
      </c>
      <c r="J349" s="140">
        <f t="shared" si="20"/>
        <v>0</v>
      </c>
    </row>
    <row r="350" spans="1:10" s="4" customFormat="1" ht="20.100000000000001" customHeight="1">
      <c r="A350" s="36">
        <v>13</v>
      </c>
      <c r="B350" s="37" t="s">
        <v>219</v>
      </c>
      <c r="C350" s="38"/>
      <c r="D350" s="43" t="s">
        <v>220</v>
      </c>
      <c r="E350" s="46">
        <v>24</v>
      </c>
      <c r="F350" s="45"/>
      <c r="G350" s="140">
        <f t="shared" si="18"/>
        <v>0</v>
      </c>
      <c r="H350" s="39"/>
      <c r="I350" s="140">
        <f t="shared" si="19"/>
        <v>0</v>
      </c>
      <c r="J350" s="140">
        <f t="shared" si="20"/>
        <v>0</v>
      </c>
    </row>
    <row r="351" spans="1:10" s="4" customFormat="1" ht="20.100000000000001" customHeight="1">
      <c r="A351" s="35"/>
      <c r="B351" s="35"/>
      <c r="C351" s="40"/>
      <c r="D351" s="41"/>
      <c r="E351" s="40"/>
      <c r="F351" s="286"/>
      <c r="G351" s="286"/>
      <c r="H351" s="315" t="s">
        <v>414</v>
      </c>
      <c r="I351" s="271">
        <f>SUM(I338:I350)</f>
        <v>0</v>
      </c>
      <c r="J351" s="271">
        <f>SUM(J338:J350)</f>
        <v>0</v>
      </c>
    </row>
    <row r="352" spans="1:10" s="4" customFormat="1" ht="71.25" customHeight="1">
      <c r="A352" s="217" t="s">
        <v>221</v>
      </c>
      <c r="B352" s="370" t="s">
        <v>222</v>
      </c>
      <c r="C352" s="370"/>
      <c r="D352" s="370"/>
      <c r="E352" s="370"/>
      <c r="F352" s="370"/>
      <c r="G352" s="370"/>
      <c r="H352" s="370"/>
      <c r="I352" s="313"/>
      <c r="J352" s="272"/>
    </row>
    <row r="353" spans="1:10" s="4" customFormat="1" ht="21" customHeight="1">
      <c r="A353" s="217"/>
      <c r="B353" s="217"/>
      <c r="C353" s="217"/>
      <c r="D353" s="217"/>
      <c r="E353" s="217"/>
      <c r="F353" s="287"/>
      <c r="G353" s="287"/>
      <c r="H353" s="316"/>
      <c r="I353" s="287"/>
      <c r="J353" s="272"/>
    </row>
    <row r="354" spans="1:10" s="4" customFormat="1" ht="21" customHeight="1">
      <c r="A354" s="217"/>
      <c r="B354" s="221" t="s">
        <v>374</v>
      </c>
      <c r="C354" s="115" t="s">
        <v>375</v>
      </c>
      <c r="D354" s="123"/>
      <c r="E354" s="217"/>
      <c r="F354" s="287"/>
      <c r="G354" s="287"/>
      <c r="H354" s="316"/>
      <c r="I354" s="287"/>
      <c r="J354" s="272"/>
    </row>
    <row r="355" spans="1:10" s="4" customFormat="1" ht="30.75" customHeight="1">
      <c r="A355" s="217"/>
      <c r="B355" s="225" t="s">
        <v>389</v>
      </c>
      <c r="C355" s="381"/>
      <c r="D355" s="125"/>
      <c r="E355" s="217"/>
      <c r="F355" s="287"/>
      <c r="G355" s="287"/>
      <c r="H355" s="316"/>
      <c r="I355" s="287"/>
      <c r="J355" s="272"/>
    </row>
    <row r="356" spans="1:10" s="4" customFormat="1" ht="21" customHeight="1">
      <c r="A356" s="217"/>
      <c r="B356" s="222" t="s">
        <v>387</v>
      </c>
      <c r="C356" s="382"/>
      <c r="D356" s="123"/>
      <c r="E356" s="124"/>
      <c r="F356" s="200"/>
      <c r="G356" s="287"/>
      <c r="H356" s="316"/>
      <c r="I356" s="287"/>
      <c r="J356" s="272"/>
    </row>
    <row r="357" spans="1:10" s="4" customFormat="1" ht="21" customHeight="1">
      <c r="A357" s="217"/>
      <c r="B357" s="223" t="s">
        <v>378</v>
      </c>
      <c r="C357" s="381"/>
      <c r="D357" s="123"/>
      <c r="E357" s="124"/>
      <c r="F357" s="200"/>
      <c r="G357" s="287"/>
      <c r="H357" s="316"/>
      <c r="I357" s="287"/>
      <c r="J357" s="272"/>
    </row>
    <row r="358" spans="1:10" s="4" customFormat="1" ht="21" customHeight="1">
      <c r="A358" s="217"/>
      <c r="B358" s="222" t="s">
        <v>399</v>
      </c>
      <c r="C358" s="382"/>
      <c r="D358" s="123"/>
      <c r="E358" s="124"/>
      <c r="F358" s="200"/>
      <c r="G358" s="287"/>
      <c r="H358" s="316"/>
      <c r="I358" s="287"/>
      <c r="J358" s="272"/>
    </row>
    <row r="359" spans="1:10" s="4" customFormat="1" ht="22.5" customHeight="1">
      <c r="A359" s="217"/>
      <c r="B359" s="223" t="s">
        <v>380</v>
      </c>
      <c r="C359" s="381"/>
      <c r="D359" s="123"/>
      <c r="E359" s="124"/>
      <c r="F359" s="200"/>
      <c r="G359" s="287"/>
      <c r="H359" s="316"/>
      <c r="I359" s="287"/>
      <c r="J359" s="272"/>
    </row>
    <row r="360" spans="1:10" s="4" customFormat="1" ht="19.5" customHeight="1">
      <c r="A360" s="217"/>
      <c r="B360" s="222" t="s">
        <v>381</v>
      </c>
      <c r="C360" s="383"/>
      <c r="D360" s="123"/>
      <c r="E360" s="124"/>
      <c r="F360" s="200"/>
      <c r="G360" s="287"/>
      <c r="H360" s="316"/>
      <c r="I360" s="287"/>
      <c r="J360" s="272"/>
    </row>
    <row r="361" spans="1:10" s="4" customFormat="1" ht="22.5" customHeight="1">
      <c r="A361" s="217"/>
      <c r="B361" s="221" t="s">
        <v>382</v>
      </c>
      <c r="C361" s="382"/>
      <c r="D361" s="123"/>
      <c r="E361" s="124"/>
      <c r="F361" s="200"/>
      <c r="G361" s="287"/>
      <c r="H361" s="316"/>
      <c r="I361" s="287"/>
      <c r="J361" s="272"/>
    </row>
    <row r="362" spans="1:10" s="4" customFormat="1" ht="28.5" customHeight="1">
      <c r="A362" s="217"/>
      <c r="B362" s="224" t="s">
        <v>383</v>
      </c>
      <c r="C362" s="384"/>
      <c r="D362" s="216"/>
      <c r="E362" s="216"/>
      <c r="F362" s="200"/>
      <c r="G362" s="287"/>
      <c r="H362" s="316"/>
      <c r="I362" s="287"/>
      <c r="J362" s="272"/>
    </row>
    <row r="363" spans="1:10" s="4" customFormat="1" ht="19.5" customHeight="1">
      <c r="A363" s="217"/>
      <c r="B363" s="222" t="s">
        <v>384</v>
      </c>
      <c r="C363" s="385"/>
      <c r="D363" s="123"/>
      <c r="E363" s="124"/>
      <c r="F363" s="200"/>
      <c r="G363" s="287"/>
      <c r="H363" s="316"/>
      <c r="I363" s="287"/>
      <c r="J363" s="272"/>
    </row>
    <row r="364" spans="1:10" s="4" customFormat="1" ht="21" customHeight="1">
      <c r="A364" s="217"/>
      <c r="B364" s="223" t="s">
        <v>413</v>
      </c>
      <c r="C364" s="384"/>
      <c r="D364" s="215"/>
      <c r="E364" s="215"/>
      <c r="F364" s="200"/>
      <c r="G364" s="287"/>
      <c r="H364" s="316"/>
      <c r="I364" s="287"/>
      <c r="J364" s="272"/>
    </row>
    <row r="365" spans="1:10" s="4" customFormat="1" ht="20.25" customHeight="1">
      <c r="A365" s="42"/>
      <c r="B365" s="222" t="s">
        <v>386</v>
      </c>
      <c r="C365" s="385"/>
      <c r="D365" s="214"/>
      <c r="E365" s="214"/>
      <c r="F365" s="200"/>
      <c r="G365" s="287"/>
      <c r="H365" s="316"/>
      <c r="I365" s="287"/>
      <c r="J365" s="272"/>
    </row>
    <row r="366" spans="1:10" s="4" customFormat="1" ht="24.75" customHeight="1">
      <c r="A366" s="42"/>
      <c r="B366" s="126"/>
      <c r="C366" s="126"/>
      <c r="D366" s="126"/>
      <c r="E366" s="126"/>
      <c r="F366" s="200"/>
      <c r="G366" s="287"/>
      <c r="H366" s="316"/>
      <c r="I366" s="287"/>
      <c r="J366" s="272"/>
    </row>
    <row r="367" spans="1:10" s="4" customFormat="1" ht="15.75" customHeight="1">
      <c r="A367" s="42"/>
      <c r="B367" s="126"/>
      <c r="C367" s="126"/>
      <c r="D367" s="126"/>
      <c r="E367" s="126"/>
      <c r="F367" s="200"/>
      <c r="G367" s="287"/>
      <c r="H367" s="316"/>
      <c r="I367" s="287"/>
      <c r="J367" s="272"/>
    </row>
    <row r="368" spans="1:10" s="4" customFormat="1" ht="15.75" customHeight="1">
      <c r="A368" s="42"/>
      <c r="B368" s="126"/>
      <c r="C368" s="126"/>
      <c r="D368" s="126"/>
      <c r="E368" s="126"/>
      <c r="F368" s="200"/>
      <c r="G368" s="287"/>
      <c r="H368" s="316"/>
      <c r="I368" s="287"/>
      <c r="J368" s="272"/>
    </row>
    <row r="369" spans="1:10" s="4" customFormat="1" ht="15.75" customHeight="1">
      <c r="A369" s="42"/>
      <c r="B369" s="126"/>
      <c r="C369" s="126"/>
      <c r="D369" s="126"/>
      <c r="E369" s="126"/>
      <c r="F369" s="200"/>
      <c r="G369" s="311"/>
      <c r="H369" s="317"/>
      <c r="I369" s="311"/>
      <c r="J369" s="272"/>
    </row>
    <row r="370" spans="1:10" s="4" customFormat="1" ht="17.25" customHeight="1">
      <c r="A370" s="375" t="s">
        <v>467</v>
      </c>
      <c r="B370" s="375"/>
      <c r="C370" s="218"/>
      <c r="D370" s="218"/>
      <c r="E370" s="218"/>
      <c r="F370" s="288"/>
      <c r="G370" s="288"/>
      <c r="H370" s="318"/>
      <c r="I370" s="288"/>
      <c r="J370" s="272"/>
    </row>
    <row r="371" spans="1:10" s="4" customFormat="1" ht="36">
      <c r="A371" s="6" t="s">
        <v>0</v>
      </c>
      <c r="B371" s="7" t="s">
        <v>1</v>
      </c>
      <c r="C371" s="7" t="s">
        <v>2</v>
      </c>
      <c r="D371" s="7" t="s">
        <v>3</v>
      </c>
      <c r="E371" s="6" t="s">
        <v>4</v>
      </c>
      <c r="F371" s="265" t="s">
        <v>5</v>
      </c>
      <c r="G371" s="265" t="s">
        <v>6</v>
      </c>
      <c r="H371" s="7" t="s">
        <v>416</v>
      </c>
      <c r="I371" s="265" t="s">
        <v>7</v>
      </c>
      <c r="J371" s="265" t="s">
        <v>8</v>
      </c>
    </row>
    <row r="372" spans="1:10" s="4" customFormat="1" ht="27" customHeight="1">
      <c r="A372" s="8">
        <v>1</v>
      </c>
      <c r="B372" s="14" t="s">
        <v>75</v>
      </c>
      <c r="C372" s="10"/>
      <c r="D372" s="8" t="s">
        <v>76</v>
      </c>
      <c r="E372" s="8">
        <v>2</v>
      </c>
      <c r="F372" s="140">
        <v>0</v>
      </c>
      <c r="G372" s="140">
        <f>F372*(1+H372/100)</f>
        <v>0</v>
      </c>
      <c r="H372" s="8">
        <v>23</v>
      </c>
      <c r="I372" s="140">
        <f>E372*F372</f>
        <v>0</v>
      </c>
      <c r="J372" s="140">
        <f>E372*G372</f>
        <v>0</v>
      </c>
    </row>
    <row r="373" spans="1:10" s="4" customFormat="1" ht="33" customHeight="1">
      <c r="A373" s="8">
        <v>2</v>
      </c>
      <c r="B373" s="14" t="s">
        <v>77</v>
      </c>
      <c r="C373" s="10"/>
      <c r="D373" s="8" t="s">
        <v>78</v>
      </c>
      <c r="E373" s="8">
        <v>30</v>
      </c>
      <c r="F373" s="140">
        <v>0</v>
      </c>
      <c r="G373" s="140">
        <f t="shared" ref="G373:G418" si="21">F373*(1+H373/100)</f>
        <v>0</v>
      </c>
      <c r="H373" s="8">
        <v>23</v>
      </c>
      <c r="I373" s="140">
        <f t="shared" ref="I373:I418" si="22">E373*F373</f>
        <v>0</v>
      </c>
      <c r="J373" s="140">
        <f t="shared" ref="J373:J418" si="23">E373*G373</f>
        <v>0</v>
      </c>
    </row>
    <row r="374" spans="1:10" s="4" customFormat="1" ht="48">
      <c r="A374" s="8">
        <v>3</v>
      </c>
      <c r="B374" s="14" t="s">
        <v>79</v>
      </c>
      <c r="C374" s="10"/>
      <c r="D374" s="8" t="s">
        <v>80</v>
      </c>
      <c r="E374" s="8">
        <v>78</v>
      </c>
      <c r="F374" s="140">
        <v>0</v>
      </c>
      <c r="G374" s="140">
        <f t="shared" si="21"/>
        <v>0</v>
      </c>
      <c r="H374" s="8">
        <v>23</v>
      </c>
      <c r="I374" s="140">
        <f t="shared" si="22"/>
        <v>0</v>
      </c>
      <c r="J374" s="140">
        <f t="shared" si="23"/>
        <v>0</v>
      </c>
    </row>
    <row r="375" spans="1:10" s="4" customFormat="1" ht="32.25" customHeight="1">
      <c r="A375" s="8">
        <v>4</v>
      </c>
      <c r="B375" s="14" t="s">
        <v>81</v>
      </c>
      <c r="C375" s="10"/>
      <c r="D375" s="8" t="s">
        <v>82</v>
      </c>
      <c r="E375" s="8">
        <v>34</v>
      </c>
      <c r="F375" s="140">
        <v>0</v>
      </c>
      <c r="G375" s="140">
        <f t="shared" si="21"/>
        <v>0</v>
      </c>
      <c r="H375" s="8">
        <v>23</v>
      </c>
      <c r="I375" s="140">
        <f t="shared" si="22"/>
        <v>0</v>
      </c>
      <c r="J375" s="140">
        <f t="shared" si="23"/>
        <v>0</v>
      </c>
    </row>
    <row r="376" spans="1:10" s="4" customFormat="1" ht="42" customHeight="1">
      <c r="A376" s="8">
        <v>5</v>
      </c>
      <c r="B376" s="9" t="s">
        <v>83</v>
      </c>
      <c r="C376" s="10"/>
      <c r="D376" s="8" t="s">
        <v>84</v>
      </c>
      <c r="E376" s="8">
        <v>24</v>
      </c>
      <c r="F376" s="140">
        <v>0</v>
      </c>
      <c r="G376" s="140">
        <f t="shared" si="21"/>
        <v>0</v>
      </c>
      <c r="H376" s="8">
        <v>23</v>
      </c>
      <c r="I376" s="140">
        <f t="shared" si="22"/>
        <v>0</v>
      </c>
      <c r="J376" s="140">
        <f t="shared" si="23"/>
        <v>0</v>
      </c>
    </row>
    <row r="377" spans="1:10" s="4" customFormat="1" ht="39.75" customHeight="1">
      <c r="A377" s="8">
        <v>6</v>
      </c>
      <c r="B377" s="9" t="s">
        <v>85</v>
      </c>
      <c r="C377" s="10"/>
      <c r="D377" s="8" t="s">
        <v>86</v>
      </c>
      <c r="E377" s="8">
        <v>30</v>
      </c>
      <c r="F377" s="140">
        <v>0</v>
      </c>
      <c r="G377" s="140">
        <f t="shared" si="21"/>
        <v>0</v>
      </c>
      <c r="H377" s="8">
        <v>23</v>
      </c>
      <c r="I377" s="140">
        <f t="shared" si="22"/>
        <v>0</v>
      </c>
      <c r="J377" s="140">
        <f t="shared" si="23"/>
        <v>0</v>
      </c>
    </row>
    <row r="378" spans="1:10" s="4" customFormat="1" ht="36" customHeight="1">
      <c r="A378" s="8">
        <v>7</v>
      </c>
      <c r="B378" s="9" t="s">
        <v>87</v>
      </c>
      <c r="C378" s="10"/>
      <c r="D378" s="319" t="s">
        <v>88</v>
      </c>
      <c r="E378" s="8">
        <v>93</v>
      </c>
      <c r="F378" s="140">
        <v>0</v>
      </c>
      <c r="G378" s="140">
        <f t="shared" si="21"/>
        <v>0</v>
      </c>
      <c r="H378" s="8">
        <v>23</v>
      </c>
      <c r="I378" s="140">
        <f t="shared" si="22"/>
        <v>0</v>
      </c>
      <c r="J378" s="140">
        <f t="shared" si="23"/>
        <v>0</v>
      </c>
    </row>
    <row r="379" spans="1:10" s="4" customFormat="1" ht="48" customHeight="1">
      <c r="A379" s="13">
        <v>8</v>
      </c>
      <c r="B379" s="9" t="s">
        <v>89</v>
      </c>
      <c r="C379" s="20"/>
      <c r="D379" s="8" t="s">
        <v>90</v>
      </c>
      <c r="E379" s="8">
        <v>8</v>
      </c>
      <c r="F379" s="268">
        <v>0</v>
      </c>
      <c r="G379" s="268">
        <f t="shared" si="21"/>
        <v>0</v>
      </c>
      <c r="H379" s="8">
        <v>23</v>
      </c>
      <c r="I379" s="268">
        <f t="shared" si="22"/>
        <v>0</v>
      </c>
      <c r="J379" s="268">
        <f t="shared" si="23"/>
        <v>0</v>
      </c>
    </row>
    <row r="380" spans="1:10" s="4" customFormat="1" ht="44.25" customHeight="1">
      <c r="A380" s="8">
        <v>9</v>
      </c>
      <c r="B380" s="9" t="s">
        <v>91</v>
      </c>
      <c r="C380" s="10"/>
      <c r="D380" s="8" t="s">
        <v>90</v>
      </c>
      <c r="E380" s="8">
        <v>44</v>
      </c>
      <c r="F380" s="140">
        <v>0</v>
      </c>
      <c r="G380" s="140">
        <f t="shared" si="21"/>
        <v>0</v>
      </c>
      <c r="H380" s="8">
        <v>23</v>
      </c>
      <c r="I380" s="140">
        <f t="shared" si="22"/>
        <v>0</v>
      </c>
      <c r="J380" s="140">
        <f t="shared" si="23"/>
        <v>0</v>
      </c>
    </row>
    <row r="381" spans="1:10" s="4" customFormat="1" ht="51" customHeight="1">
      <c r="A381" s="8">
        <v>10</v>
      </c>
      <c r="B381" s="9" t="s">
        <v>92</v>
      </c>
      <c r="C381" s="10"/>
      <c r="D381" s="8" t="s">
        <v>90</v>
      </c>
      <c r="E381" s="8">
        <v>34</v>
      </c>
      <c r="F381" s="140">
        <v>0</v>
      </c>
      <c r="G381" s="140">
        <f t="shared" si="21"/>
        <v>0</v>
      </c>
      <c r="H381" s="8">
        <v>23</v>
      </c>
      <c r="I381" s="140">
        <f t="shared" si="22"/>
        <v>0</v>
      </c>
      <c r="J381" s="140">
        <f t="shared" si="23"/>
        <v>0</v>
      </c>
    </row>
    <row r="382" spans="1:10" s="4" customFormat="1" ht="50.25" customHeight="1">
      <c r="A382" s="54">
        <v>11</v>
      </c>
      <c r="B382" s="60" t="s">
        <v>223</v>
      </c>
      <c r="C382" s="55"/>
      <c r="D382" s="56" t="s">
        <v>224</v>
      </c>
      <c r="E382" s="57">
        <v>5</v>
      </c>
      <c r="F382" s="58">
        <v>0</v>
      </c>
      <c r="G382" s="140">
        <f t="shared" si="21"/>
        <v>0</v>
      </c>
      <c r="H382" s="8">
        <v>23</v>
      </c>
      <c r="I382" s="140">
        <f t="shared" si="22"/>
        <v>0</v>
      </c>
      <c r="J382" s="140">
        <f t="shared" si="23"/>
        <v>0</v>
      </c>
    </row>
    <row r="383" spans="1:10" s="4" customFormat="1" ht="48" customHeight="1">
      <c r="A383" s="54">
        <v>12</v>
      </c>
      <c r="B383" s="60" t="s">
        <v>225</v>
      </c>
      <c r="C383" s="55"/>
      <c r="D383" s="56" t="s">
        <v>224</v>
      </c>
      <c r="E383" s="57">
        <v>5</v>
      </c>
      <c r="F383" s="58">
        <v>0</v>
      </c>
      <c r="G383" s="140">
        <f t="shared" si="21"/>
        <v>0</v>
      </c>
      <c r="H383" s="8">
        <v>23</v>
      </c>
      <c r="I383" s="140">
        <f t="shared" si="22"/>
        <v>0</v>
      </c>
      <c r="J383" s="140">
        <f t="shared" si="23"/>
        <v>0</v>
      </c>
    </row>
    <row r="384" spans="1:10" s="4" customFormat="1" ht="36.75" customHeight="1">
      <c r="A384" s="54">
        <v>13</v>
      </c>
      <c r="B384" s="61" t="s">
        <v>226</v>
      </c>
      <c r="C384" s="55"/>
      <c r="D384" s="56" t="s">
        <v>227</v>
      </c>
      <c r="E384" s="57">
        <v>20</v>
      </c>
      <c r="F384" s="58">
        <v>0</v>
      </c>
      <c r="G384" s="140">
        <f t="shared" si="21"/>
        <v>0</v>
      </c>
      <c r="H384" s="8">
        <v>23</v>
      </c>
      <c r="I384" s="140">
        <f t="shared" si="22"/>
        <v>0</v>
      </c>
      <c r="J384" s="140">
        <f t="shared" si="23"/>
        <v>0</v>
      </c>
    </row>
    <row r="385" spans="1:10" s="4" customFormat="1" ht="35.25" customHeight="1">
      <c r="A385" s="54">
        <v>14</v>
      </c>
      <c r="B385" s="62" t="s">
        <v>228</v>
      </c>
      <c r="C385" s="55"/>
      <c r="D385" s="56" t="s">
        <v>227</v>
      </c>
      <c r="E385" s="57">
        <v>96</v>
      </c>
      <c r="F385" s="58">
        <v>0</v>
      </c>
      <c r="G385" s="140">
        <f t="shared" si="21"/>
        <v>0</v>
      </c>
      <c r="H385" s="8">
        <v>23</v>
      </c>
      <c r="I385" s="140">
        <f t="shared" si="22"/>
        <v>0</v>
      </c>
      <c r="J385" s="140">
        <f t="shared" si="23"/>
        <v>0</v>
      </c>
    </row>
    <row r="386" spans="1:10" s="4" customFormat="1" ht="39.75" customHeight="1">
      <c r="A386" s="54">
        <v>15</v>
      </c>
      <c r="B386" s="62" t="s">
        <v>229</v>
      </c>
      <c r="C386" s="55"/>
      <c r="D386" s="56" t="s">
        <v>227</v>
      </c>
      <c r="E386" s="57">
        <v>10</v>
      </c>
      <c r="F386" s="58">
        <v>0</v>
      </c>
      <c r="G386" s="140">
        <f t="shared" si="21"/>
        <v>0</v>
      </c>
      <c r="H386" s="8">
        <v>23</v>
      </c>
      <c r="I386" s="140">
        <f t="shared" si="22"/>
        <v>0</v>
      </c>
      <c r="J386" s="140">
        <f t="shared" si="23"/>
        <v>0</v>
      </c>
    </row>
    <row r="387" spans="1:10" s="4" customFormat="1" ht="27" customHeight="1">
      <c r="A387" s="54">
        <v>16</v>
      </c>
      <c r="B387" s="62" t="s">
        <v>230</v>
      </c>
      <c r="C387" s="55"/>
      <c r="D387" s="56" t="s">
        <v>94</v>
      </c>
      <c r="E387" s="57">
        <v>5</v>
      </c>
      <c r="F387" s="58">
        <v>0</v>
      </c>
      <c r="G387" s="140">
        <f t="shared" si="21"/>
        <v>0</v>
      </c>
      <c r="H387" s="8">
        <v>23</v>
      </c>
      <c r="I387" s="140">
        <f t="shared" si="22"/>
        <v>0</v>
      </c>
      <c r="J387" s="140">
        <f t="shared" si="23"/>
        <v>0</v>
      </c>
    </row>
    <row r="388" spans="1:10" s="4" customFormat="1" ht="39.75" customHeight="1">
      <c r="A388" s="54">
        <v>17</v>
      </c>
      <c r="B388" s="62" t="s">
        <v>231</v>
      </c>
      <c r="C388" s="55"/>
      <c r="D388" s="56" t="s">
        <v>232</v>
      </c>
      <c r="E388" s="57">
        <v>48</v>
      </c>
      <c r="F388" s="58">
        <v>0</v>
      </c>
      <c r="G388" s="140">
        <f t="shared" si="21"/>
        <v>0</v>
      </c>
      <c r="H388" s="8">
        <v>23</v>
      </c>
      <c r="I388" s="140">
        <f t="shared" si="22"/>
        <v>0</v>
      </c>
      <c r="J388" s="140">
        <f t="shared" si="23"/>
        <v>0</v>
      </c>
    </row>
    <row r="389" spans="1:10" s="4" customFormat="1" ht="37.5" customHeight="1">
      <c r="A389" s="54">
        <v>18</v>
      </c>
      <c r="B389" s="62" t="s">
        <v>233</v>
      </c>
      <c r="C389" s="55"/>
      <c r="D389" s="56" t="s">
        <v>232</v>
      </c>
      <c r="E389" s="57">
        <v>10</v>
      </c>
      <c r="F389" s="58">
        <v>0</v>
      </c>
      <c r="G389" s="140">
        <f t="shared" si="21"/>
        <v>0</v>
      </c>
      <c r="H389" s="8">
        <v>23</v>
      </c>
      <c r="I389" s="140">
        <f t="shared" si="22"/>
        <v>0</v>
      </c>
      <c r="J389" s="140">
        <f t="shared" si="23"/>
        <v>0</v>
      </c>
    </row>
    <row r="390" spans="1:10" s="4" customFormat="1" ht="30.75" customHeight="1">
      <c r="A390" s="54">
        <v>19</v>
      </c>
      <c r="B390" s="62" t="s">
        <v>234</v>
      </c>
      <c r="C390" s="55"/>
      <c r="D390" s="56" t="s">
        <v>232</v>
      </c>
      <c r="E390" s="57">
        <v>10</v>
      </c>
      <c r="F390" s="58">
        <v>0</v>
      </c>
      <c r="G390" s="140">
        <f t="shared" si="21"/>
        <v>0</v>
      </c>
      <c r="H390" s="8">
        <v>23</v>
      </c>
      <c r="I390" s="140">
        <f t="shared" si="22"/>
        <v>0</v>
      </c>
      <c r="J390" s="140">
        <f t="shared" si="23"/>
        <v>0</v>
      </c>
    </row>
    <row r="391" spans="1:10" s="4" customFormat="1" ht="28.5" customHeight="1">
      <c r="A391" s="54">
        <v>20</v>
      </c>
      <c r="B391" s="62" t="s">
        <v>235</v>
      </c>
      <c r="C391" s="55"/>
      <c r="D391" s="56" t="s">
        <v>236</v>
      </c>
      <c r="E391" s="57">
        <v>10</v>
      </c>
      <c r="F391" s="58">
        <v>0</v>
      </c>
      <c r="G391" s="140">
        <f t="shared" si="21"/>
        <v>0</v>
      </c>
      <c r="H391" s="8">
        <v>23</v>
      </c>
      <c r="I391" s="140">
        <f t="shared" si="22"/>
        <v>0</v>
      </c>
      <c r="J391" s="140">
        <f t="shared" si="23"/>
        <v>0</v>
      </c>
    </row>
    <row r="392" spans="1:10" s="4" customFormat="1" ht="30.75" customHeight="1">
      <c r="A392" s="54">
        <v>21</v>
      </c>
      <c r="B392" s="59" t="s">
        <v>237</v>
      </c>
      <c r="C392" s="55"/>
      <c r="D392" s="56" t="s">
        <v>238</v>
      </c>
      <c r="E392" s="57">
        <v>48</v>
      </c>
      <c r="F392" s="58">
        <v>0</v>
      </c>
      <c r="G392" s="140">
        <f t="shared" si="21"/>
        <v>0</v>
      </c>
      <c r="H392" s="8">
        <v>23</v>
      </c>
      <c r="I392" s="140">
        <f t="shared" si="22"/>
        <v>0</v>
      </c>
      <c r="J392" s="140">
        <f t="shared" si="23"/>
        <v>0</v>
      </c>
    </row>
    <row r="393" spans="1:10" s="4" customFormat="1" ht="39" customHeight="1">
      <c r="A393" s="54">
        <v>22</v>
      </c>
      <c r="B393" s="59" t="s">
        <v>239</v>
      </c>
      <c r="C393" s="55"/>
      <c r="D393" s="56" t="s">
        <v>238</v>
      </c>
      <c r="E393" s="57">
        <v>12</v>
      </c>
      <c r="F393" s="58">
        <v>0</v>
      </c>
      <c r="G393" s="140">
        <f t="shared" si="21"/>
        <v>0</v>
      </c>
      <c r="H393" s="8">
        <v>23</v>
      </c>
      <c r="I393" s="140">
        <f t="shared" si="22"/>
        <v>0</v>
      </c>
      <c r="J393" s="140">
        <f t="shared" si="23"/>
        <v>0</v>
      </c>
    </row>
    <row r="394" spans="1:10" s="4" customFormat="1" ht="32.25" customHeight="1">
      <c r="A394" s="54">
        <v>23</v>
      </c>
      <c r="B394" s="59" t="s">
        <v>240</v>
      </c>
      <c r="C394" s="55"/>
      <c r="D394" s="56" t="s">
        <v>241</v>
      </c>
      <c r="E394" s="57">
        <v>10</v>
      </c>
      <c r="F394" s="58">
        <v>0</v>
      </c>
      <c r="G394" s="140">
        <f t="shared" si="21"/>
        <v>0</v>
      </c>
      <c r="H394" s="8">
        <v>23</v>
      </c>
      <c r="I394" s="140">
        <f t="shared" si="22"/>
        <v>0</v>
      </c>
      <c r="J394" s="140">
        <f t="shared" si="23"/>
        <v>0</v>
      </c>
    </row>
    <row r="395" spans="1:10" s="4" customFormat="1" ht="37.5" customHeight="1">
      <c r="A395" s="54">
        <v>24</v>
      </c>
      <c r="B395" s="59" t="s">
        <v>242</v>
      </c>
      <c r="C395" s="55"/>
      <c r="D395" s="56" t="s">
        <v>241</v>
      </c>
      <c r="E395" s="57">
        <v>10</v>
      </c>
      <c r="F395" s="58">
        <v>0</v>
      </c>
      <c r="G395" s="140">
        <f t="shared" si="21"/>
        <v>0</v>
      </c>
      <c r="H395" s="8">
        <v>23</v>
      </c>
      <c r="I395" s="140">
        <f t="shared" si="22"/>
        <v>0</v>
      </c>
      <c r="J395" s="140">
        <f t="shared" si="23"/>
        <v>0</v>
      </c>
    </row>
    <row r="396" spans="1:10" s="4" customFormat="1" ht="25.5" customHeight="1">
      <c r="A396" s="54">
        <v>25</v>
      </c>
      <c r="B396" s="59" t="s">
        <v>243</v>
      </c>
      <c r="C396" s="55"/>
      <c r="D396" s="56" t="s">
        <v>244</v>
      </c>
      <c r="E396" s="57">
        <v>48</v>
      </c>
      <c r="F396" s="58">
        <v>0</v>
      </c>
      <c r="G396" s="140">
        <f t="shared" si="21"/>
        <v>0</v>
      </c>
      <c r="H396" s="8">
        <v>23</v>
      </c>
      <c r="I396" s="140">
        <f t="shared" si="22"/>
        <v>0</v>
      </c>
      <c r="J396" s="140">
        <f t="shared" si="23"/>
        <v>0</v>
      </c>
    </row>
    <row r="397" spans="1:10" s="4" customFormat="1" ht="37.5" customHeight="1">
      <c r="A397" s="54">
        <v>26</v>
      </c>
      <c r="B397" s="59" t="s">
        <v>245</v>
      </c>
      <c r="C397" s="55"/>
      <c r="D397" s="56" t="s">
        <v>244</v>
      </c>
      <c r="E397" s="57">
        <v>10</v>
      </c>
      <c r="F397" s="58">
        <v>0</v>
      </c>
      <c r="G397" s="140">
        <f t="shared" si="21"/>
        <v>0</v>
      </c>
      <c r="H397" s="8">
        <v>23</v>
      </c>
      <c r="I397" s="140">
        <f t="shared" si="22"/>
        <v>0</v>
      </c>
      <c r="J397" s="140">
        <f t="shared" si="23"/>
        <v>0</v>
      </c>
    </row>
    <row r="398" spans="1:10" s="323" customFormat="1" ht="57" customHeight="1">
      <c r="A398" s="54">
        <v>27</v>
      </c>
      <c r="B398" s="59" t="s">
        <v>246</v>
      </c>
      <c r="C398" s="320"/>
      <c r="D398" s="56" t="s">
        <v>247</v>
      </c>
      <c r="E398" s="57">
        <v>1</v>
      </c>
      <c r="F398" s="58">
        <v>0</v>
      </c>
      <c r="G398" s="321">
        <f t="shared" si="21"/>
        <v>0</v>
      </c>
      <c r="H398" s="322">
        <v>23</v>
      </c>
      <c r="I398" s="321">
        <f t="shared" si="22"/>
        <v>0</v>
      </c>
      <c r="J398" s="321">
        <f t="shared" si="23"/>
        <v>0</v>
      </c>
    </row>
    <row r="399" spans="1:10" s="323" customFormat="1" ht="59.25" customHeight="1">
      <c r="A399" s="54">
        <v>28</v>
      </c>
      <c r="B399" s="59" t="s">
        <v>248</v>
      </c>
      <c r="C399" s="320"/>
      <c r="D399" s="56" t="s">
        <v>249</v>
      </c>
      <c r="E399" s="57">
        <v>1</v>
      </c>
      <c r="F399" s="58">
        <v>0</v>
      </c>
      <c r="G399" s="321">
        <f t="shared" si="21"/>
        <v>0</v>
      </c>
      <c r="H399" s="322">
        <v>23</v>
      </c>
      <c r="I399" s="321">
        <f t="shared" si="22"/>
        <v>0</v>
      </c>
      <c r="J399" s="321">
        <f t="shared" si="23"/>
        <v>0</v>
      </c>
    </row>
    <row r="400" spans="1:10" s="323" customFormat="1" ht="61.5" customHeight="1">
      <c r="A400" s="54">
        <v>29</v>
      </c>
      <c r="B400" s="59" t="s">
        <v>250</v>
      </c>
      <c r="C400" s="320"/>
      <c r="D400" s="56" t="s">
        <v>251</v>
      </c>
      <c r="E400" s="57">
        <v>1</v>
      </c>
      <c r="F400" s="58">
        <v>0</v>
      </c>
      <c r="G400" s="321">
        <f t="shared" si="21"/>
        <v>0</v>
      </c>
      <c r="H400" s="322">
        <v>23</v>
      </c>
      <c r="I400" s="321">
        <f t="shared" si="22"/>
        <v>0</v>
      </c>
      <c r="J400" s="321">
        <f t="shared" si="23"/>
        <v>0</v>
      </c>
    </row>
    <row r="401" spans="1:10" s="323" customFormat="1" ht="62.25" customHeight="1">
      <c r="A401" s="54">
        <v>30</v>
      </c>
      <c r="B401" s="59" t="s">
        <v>252</v>
      </c>
      <c r="C401" s="320"/>
      <c r="D401" s="56" t="s">
        <v>253</v>
      </c>
      <c r="E401" s="57">
        <v>1</v>
      </c>
      <c r="F401" s="58">
        <v>0</v>
      </c>
      <c r="G401" s="321">
        <f t="shared" si="21"/>
        <v>0</v>
      </c>
      <c r="H401" s="322">
        <v>23</v>
      </c>
      <c r="I401" s="321">
        <f t="shared" si="22"/>
        <v>0</v>
      </c>
      <c r="J401" s="321">
        <f t="shared" si="23"/>
        <v>0</v>
      </c>
    </row>
    <row r="402" spans="1:10" s="323" customFormat="1" ht="54.75" customHeight="1">
      <c r="A402" s="54">
        <v>31</v>
      </c>
      <c r="B402" s="59" t="s">
        <v>254</v>
      </c>
      <c r="C402" s="320"/>
      <c r="D402" s="56" t="s">
        <v>255</v>
      </c>
      <c r="E402" s="57">
        <v>1</v>
      </c>
      <c r="F402" s="58">
        <v>0</v>
      </c>
      <c r="G402" s="321">
        <f t="shared" si="21"/>
        <v>0</v>
      </c>
      <c r="H402" s="322">
        <v>23</v>
      </c>
      <c r="I402" s="321">
        <f t="shared" si="22"/>
        <v>0</v>
      </c>
      <c r="J402" s="321">
        <f t="shared" si="23"/>
        <v>0</v>
      </c>
    </row>
    <row r="403" spans="1:10" s="4" customFormat="1" ht="61.5" customHeight="1">
      <c r="A403" s="54">
        <v>32</v>
      </c>
      <c r="B403" s="59" t="s">
        <v>256</v>
      </c>
      <c r="C403" s="63"/>
      <c r="D403" s="56" t="s">
        <v>257</v>
      </c>
      <c r="E403" s="57">
        <v>1</v>
      </c>
      <c r="F403" s="58">
        <v>0</v>
      </c>
      <c r="G403" s="140">
        <f t="shared" si="21"/>
        <v>0</v>
      </c>
      <c r="H403" s="8">
        <v>23</v>
      </c>
      <c r="I403" s="140">
        <f t="shared" si="22"/>
        <v>0</v>
      </c>
      <c r="J403" s="140">
        <f t="shared" si="23"/>
        <v>0</v>
      </c>
    </row>
    <row r="404" spans="1:10" s="4" customFormat="1" ht="57.75" customHeight="1">
      <c r="A404" s="54">
        <v>33</v>
      </c>
      <c r="B404" s="59" t="s">
        <v>258</v>
      </c>
      <c r="C404" s="63"/>
      <c r="D404" s="56" t="s">
        <v>249</v>
      </c>
      <c r="E404" s="57">
        <v>2</v>
      </c>
      <c r="F404" s="58">
        <v>0</v>
      </c>
      <c r="G404" s="140">
        <f t="shared" si="21"/>
        <v>0</v>
      </c>
      <c r="H404" s="8">
        <v>23</v>
      </c>
      <c r="I404" s="140">
        <f t="shared" si="22"/>
        <v>0</v>
      </c>
      <c r="J404" s="140">
        <f t="shared" si="23"/>
        <v>0</v>
      </c>
    </row>
    <row r="405" spans="1:10" s="4" customFormat="1" ht="57.75" customHeight="1">
      <c r="A405" s="54">
        <v>34</v>
      </c>
      <c r="B405" s="59" t="s">
        <v>259</v>
      </c>
      <c r="C405" s="63"/>
      <c r="D405" s="56" t="s">
        <v>251</v>
      </c>
      <c r="E405" s="57">
        <v>4</v>
      </c>
      <c r="F405" s="58">
        <v>0</v>
      </c>
      <c r="G405" s="140">
        <f t="shared" si="21"/>
        <v>0</v>
      </c>
      <c r="H405" s="8">
        <v>23</v>
      </c>
      <c r="I405" s="140">
        <f t="shared" si="22"/>
        <v>0</v>
      </c>
      <c r="J405" s="140">
        <f t="shared" si="23"/>
        <v>0</v>
      </c>
    </row>
    <row r="406" spans="1:10" s="4" customFormat="1" ht="77.25" customHeight="1">
      <c r="A406" s="54">
        <v>36</v>
      </c>
      <c r="B406" s="59" t="s">
        <v>261</v>
      </c>
      <c r="C406" s="55"/>
      <c r="D406" s="56" t="s">
        <v>260</v>
      </c>
      <c r="E406" s="57">
        <v>1</v>
      </c>
      <c r="F406" s="58">
        <v>0</v>
      </c>
      <c r="G406" s="140">
        <f t="shared" si="21"/>
        <v>0</v>
      </c>
      <c r="H406" s="8">
        <v>23</v>
      </c>
      <c r="I406" s="140">
        <f t="shared" si="22"/>
        <v>0</v>
      </c>
      <c r="J406" s="140">
        <f t="shared" si="23"/>
        <v>0</v>
      </c>
    </row>
    <row r="407" spans="1:10" s="4" customFormat="1" ht="69.75" customHeight="1">
      <c r="A407" s="54">
        <v>37</v>
      </c>
      <c r="B407" s="59" t="s">
        <v>262</v>
      </c>
      <c r="C407" s="55"/>
      <c r="D407" s="56" t="s">
        <v>260</v>
      </c>
      <c r="E407" s="57">
        <v>2</v>
      </c>
      <c r="F407" s="58">
        <v>0</v>
      </c>
      <c r="G407" s="140">
        <f t="shared" si="21"/>
        <v>0</v>
      </c>
      <c r="H407" s="8">
        <v>23</v>
      </c>
      <c r="I407" s="140">
        <f t="shared" si="22"/>
        <v>0</v>
      </c>
      <c r="J407" s="140">
        <f t="shared" si="23"/>
        <v>0</v>
      </c>
    </row>
    <row r="408" spans="1:10" s="4" customFormat="1" ht="70.5" customHeight="1">
      <c r="A408" s="54">
        <v>38</v>
      </c>
      <c r="B408" s="59" t="s">
        <v>263</v>
      </c>
      <c r="C408" s="55"/>
      <c r="D408" s="56" t="s">
        <v>260</v>
      </c>
      <c r="E408" s="57">
        <v>2</v>
      </c>
      <c r="F408" s="58">
        <v>0</v>
      </c>
      <c r="G408" s="140">
        <f t="shared" si="21"/>
        <v>0</v>
      </c>
      <c r="H408" s="8">
        <v>23</v>
      </c>
      <c r="I408" s="140">
        <f t="shared" si="22"/>
        <v>0</v>
      </c>
      <c r="J408" s="140">
        <f t="shared" si="23"/>
        <v>0</v>
      </c>
    </row>
    <row r="409" spans="1:10" s="4" customFormat="1" ht="77.25" customHeight="1">
      <c r="A409" s="54">
        <v>39</v>
      </c>
      <c r="B409" s="59" t="s">
        <v>264</v>
      </c>
      <c r="C409" s="55"/>
      <c r="D409" s="56" t="s">
        <v>260</v>
      </c>
      <c r="E409" s="57">
        <v>1</v>
      </c>
      <c r="F409" s="58">
        <v>0</v>
      </c>
      <c r="G409" s="140">
        <f t="shared" si="21"/>
        <v>0</v>
      </c>
      <c r="H409" s="8">
        <v>23</v>
      </c>
      <c r="I409" s="140">
        <f t="shared" si="22"/>
        <v>0</v>
      </c>
      <c r="J409" s="140">
        <f t="shared" si="23"/>
        <v>0</v>
      </c>
    </row>
    <row r="410" spans="1:10" s="323" customFormat="1" ht="72" customHeight="1">
      <c r="A410" s="54">
        <v>40</v>
      </c>
      <c r="B410" s="59" t="s">
        <v>265</v>
      </c>
      <c r="C410" s="55"/>
      <c r="D410" s="56" t="s">
        <v>266</v>
      </c>
      <c r="E410" s="57">
        <v>70</v>
      </c>
      <c r="F410" s="58">
        <v>0</v>
      </c>
      <c r="G410" s="321">
        <f t="shared" si="21"/>
        <v>0</v>
      </c>
      <c r="H410" s="322">
        <v>23</v>
      </c>
      <c r="I410" s="321">
        <f t="shared" si="22"/>
        <v>0</v>
      </c>
      <c r="J410" s="321">
        <f t="shared" si="23"/>
        <v>0</v>
      </c>
    </row>
    <row r="411" spans="1:10" s="4" customFormat="1" ht="45" customHeight="1">
      <c r="A411" s="54">
        <v>41</v>
      </c>
      <c r="B411" s="59" t="s">
        <v>267</v>
      </c>
      <c r="C411" s="55"/>
      <c r="D411" s="56" t="s">
        <v>224</v>
      </c>
      <c r="E411" s="57">
        <v>6</v>
      </c>
      <c r="F411" s="58">
        <v>0</v>
      </c>
      <c r="G411" s="140">
        <f t="shared" si="21"/>
        <v>0</v>
      </c>
      <c r="H411" s="8">
        <v>23</v>
      </c>
      <c r="I411" s="140">
        <f t="shared" si="22"/>
        <v>0</v>
      </c>
      <c r="J411" s="140">
        <f t="shared" si="23"/>
        <v>0</v>
      </c>
    </row>
    <row r="412" spans="1:10" s="4" customFormat="1" ht="45" customHeight="1">
      <c r="A412" s="54">
        <v>42</v>
      </c>
      <c r="B412" s="59" t="s">
        <v>268</v>
      </c>
      <c r="C412" s="55"/>
      <c r="D412" s="56" t="s">
        <v>224</v>
      </c>
      <c r="E412" s="57">
        <v>20</v>
      </c>
      <c r="F412" s="58">
        <v>0</v>
      </c>
      <c r="G412" s="140">
        <f t="shared" si="21"/>
        <v>0</v>
      </c>
      <c r="H412" s="8">
        <v>23</v>
      </c>
      <c r="I412" s="140">
        <f t="shared" si="22"/>
        <v>0</v>
      </c>
      <c r="J412" s="140">
        <f t="shared" si="23"/>
        <v>0</v>
      </c>
    </row>
    <row r="413" spans="1:10" s="4" customFormat="1" ht="62.25" customHeight="1">
      <c r="A413" s="54">
        <v>43</v>
      </c>
      <c r="B413" s="59" t="s">
        <v>269</v>
      </c>
      <c r="C413" s="55"/>
      <c r="D413" s="56" t="s">
        <v>224</v>
      </c>
      <c r="E413" s="57">
        <v>10</v>
      </c>
      <c r="F413" s="58">
        <v>0</v>
      </c>
      <c r="G413" s="140">
        <f t="shared" si="21"/>
        <v>0</v>
      </c>
      <c r="H413" s="8">
        <v>23</v>
      </c>
      <c r="I413" s="140">
        <f t="shared" si="22"/>
        <v>0</v>
      </c>
      <c r="J413" s="140">
        <f t="shared" si="23"/>
        <v>0</v>
      </c>
    </row>
    <row r="414" spans="1:10" s="4" customFormat="1" ht="45" customHeight="1">
      <c r="A414" s="54">
        <v>44</v>
      </c>
      <c r="B414" s="59" t="s">
        <v>270</v>
      </c>
      <c r="C414" s="55"/>
      <c r="D414" s="56" t="s">
        <v>224</v>
      </c>
      <c r="E414" s="57">
        <v>5</v>
      </c>
      <c r="F414" s="58">
        <v>0</v>
      </c>
      <c r="G414" s="140">
        <f t="shared" si="21"/>
        <v>0</v>
      </c>
      <c r="H414" s="8">
        <v>23</v>
      </c>
      <c r="I414" s="140">
        <f t="shared" si="22"/>
        <v>0</v>
      </c>
      <c r="J414" s="140">
        <f t="shared" si="23"/>
        <v>0</v>
      </c>
    </row>
    <row r="415" spans="1:10" s="4" customFormat="1" ht="45" customHeight="1">
      <c r="A415" s="64">
        <v>45</v>
      </c>
      <c r="B415" s="65" t="s">
        <v>271</v>
      </c>
      <c r="C415" s="66"/>
      <c r="D415" s="67" t="s">
        <v>224</v>
      </c>
      <c r="E415" s="68">
        <v>5</v>
      </c>
      <c r="F415" s="69">
        <v>0</v>
      </c>
      <c r="G415" s="140">
        <f t="shared" si="21"/>
        <v>0</v>
      </c>
      <c r="H415" s="8">
        <v>23</v>
      </c>
      <c r="I415" s="140">
        <f t="shared" si="22"/>
        <v>0</v>
      </c>
      <c r="J415" s="140">
        <f t="shared" si="23"/>
        <v>0</v>
      </c>
    </row>
    <row r="416" spans="1:10" s="4" customFormat="1" ht="29.25" customHeight="1">
      <c r="A416" s="70">
        <v>46</v>
      </c>
      <c r="B416" s="73" t="s">
        <v>272</v>
      </c>
      <c r="C416" s="71"/>
      <c r="D416" s="76" t="s">
        <v>273</v>
      </c>
      <c r="E416" s="78">
        <v>50</v>
      </c>
      <c r="F416" s="72">
        <v>0</v>
      </c>
      <c r="G416" s="140">
        <f t="shared" si="21"/>
        <v>0</v>
      </c>
      <c r="H416" s="8">
        <v>23</v>
      </c>
      <c r="I416" s="140">
        <f t="shared" si="22"/>
        <v>0</v>
      </c>
      <c r="J416" s="140">
        <f t="shared" si="23"/>
        <v>0</v>
      </c>
    </row>
    <row r="417" spans="1:10" s="4" customFormat="1" ht="26.25" customHeight="1">
      <c r="A417" s="70">
        <v>47</v>
      </c>
      <c r="B417" s="74" t="s">
        <v>274</v>
      </c>
      <c r="C417" s="71"/>
      <c r="D417" s="76" t="s">
        <v>273</v>
      </c>
      <c r="E417" s="78">
        <v>50</v>
      </c>
      <c r="F417" s="72">
        <v>0</v>
      </c>
      <c r="G417" s="140">
        <f t="shared" si="21"/>
        <v>0</v>
      </c>
      <c r="H417" s="8">
        <v>23</v>
      </c>
      <c r="I417" s="140">
        <f t="shared" si="22"/>
        <v>0</v>
      </c>
      <c r="J417" s="140">
        <f t="shared" si="23"/>
        <v>0</v>
      </c>
    </row>
    <row r="418" spans="1:10" s="4" customFormat="1" ht="39.75" customHeight="1">
      <c r="A418" s="70">
        <v>48</v>
      </c>
      <c r="B418" s="75" t="s">
        <v>275</v>
      </c>
      <c r="C418" s="71"/>
      <c r="D418" s="77" t="s">
        <v>276</v>
      </c>
      <c r="E418" s="78">
        <v>20</v>
      </c>
      <c r="F418" s="72">
        <v>0</v>
      </c>
      <c r="G418" s="140">
        <f t="shared" si="21"/>
        <v>0</v>
      </c>
      <c r="H418" s="8">
        <v>23</v>
      </c>
      <c r="I418" s="140">
        <f t="shared" si="22"/>
        <v>0</v>
      </c>
      <c r="J418" s="140">
        <f t="shared" si="23"/>
        <v>0</v>
      </c>
    </row>
    <row r="419" spans="1:10" s="4" customFormat="1" ht="20.100000000000001" customHeight="1">
      <c r="A419" s="83"/>
      <c r="B419" s="84"/>
      <c r="C419" s="85"/>
      <c r="D419" s="86"/>
      <c r="E419" s="88"/>
      <c r="F419" s="87"/>
      <c r="G419" s="274"/>
      <c r="H419" s="237" t="s">
        <v>414</v>
      </c>
      <c r="I419" s="273">
        <f>SUM(I372:I418)</f>
        <v>0</v>
      </c>
      <c r="J419" s="273">
        <f>SUM(J372:J418)</f>
        <v>0</v>
      </c>
    </row>
    <row r="420" spans="1:10" s="4" customFormat="1">
      <c r="A420" s="83"/>
      <c r="B420" s="84"/>
      <c r="C420" s="85"/>
      <c r="D420" s="86"/>
      <c r="E420" s="88"/>
      <c r="F420" s="87"/>
      <c r="G420" s="274"/>
      <c r="H420" s="83"/>
      <c r="I420" s="274"/>
      <c r="J420" s="274"/>
    </row>
    <row r="421" spans="1:10" s="4" customFormat="1">
      <c r="A421" s="83"/>
      <c r="B421" s="108" t="s">
        <v>374</v>
      </c>
      <c r="C421" s="127"/>
      <c r="D421" s="109"/>
      <c r="E421" s="110" t="s">
        <v>375</v>
      </c>
      <c r="F421" s="87"/>
      <c r="G421" s="274"/>
      <c r="H421" s="83"/>
      <c r="I421" s="274"/>
      <c r="J421" s="274"/>
    </row>
    <row r="422" spans="1:10" s="4" customFormat="1">
      <c r="A422" s="83"/>
      <c r="B422" s="111" t="s">
        <v>376</v>
      </c>
      <c r="C422" s="128"/>
      <c r="D422" s="112"/>
      <c r="E422" s="365"/>
      <c r="F422" s="87"/>
      <c r="G422" s="274"/>
      <c r="H422" s="83"/>
      <c r="I422" s="274"/>
      <c r="J422" s="274"/>
    </row>
    <row r="423" spans="1:10" s="4" customFormat="1">
      <c r="A423" s="83"/>
      <c r="B423" s="379" t="s">
        <v>387</v>
      </c>
      <c r="C423" s="379"/>
      <c r="D423" s="109"/>
      <c r="E423" s="365"/>
      <c r="F423" s="87"/>
      <c r="G423" s="274"/>
      <c r="H423" s="83"/>
      <c r="I423" s="274"/>
      <c r="J423" s="274"/>
    </row>
    <row r="424" spans="1:10" s="4" customFormat="1">
      <c r="A424" s="83"/>
      <c r="B424" s="380" t="s">
        <v>378</v>
      </c>
      <c r="C424" s="380"/>
      <c r="D424" s="109"/>
      <c r="E424" s="365"/>
      <c r="F424" s="87"/>
      <c r="G424" s="274"/>
      <c r="H424" s="83"/>
      <c r="I424" s="274"/>
      <c r="J424" s="274"/>
    </row>
    <row r="425" spans="1:10" s="4" customFormat="1">
      <c r="A425" s="83"/>
      <c r="B425" s="379" t="s">
        <v>379</v>
      </c>
      <c r="C425" s="379"/>
      <c r="D425" s="109"/>
      <c r="E425" s="365"/>
      <c r="F425" s="87"/>
      <c r="G425" s="274"/>
      <c r="H425" s="83"/>
      <c r="I425" s="274"/>
      <c r="J425" s="274"/>
    </row>
    <row r="426" spans="1:10" s="4" customFormat="1">
      <c r="A426" s="83"/>
      <c r="B426" s="380" t="s">
        <v>380</v>
      </c>
      <c r="C426" s="380"/>
      <c r="D426" s="109"/>
      <c r="E426" s="365"/>
      <c r="F426" s="87"/>
      <c r="G426" s="274"/>
      <c r="H426" s="83"/>
      <c r="I426" s="274"/>
      <c r="J426" s="274"/>
    </row>
    <row r="427" spans="1:10" s="4" customFormat="1">
      <c r="A427" s="83"/>
      <c r="B427" s="379" t="s">
        <v>381</v>
      </c>
      <c r="C427" s="379"/>
      <c r="D427" s="109"/>
      <c r="E427" s="365"/>
      <c r="F427" s="87"/>
      <c r="G427" s="274"/>
      <c r="H427" s="83"/>
      <c r="I427" s="274"/>
      <c r="J427" s="274"/>
    </row>
    <row r="428" spans="1:10" s="4" customFormat="1">
      <c r="A428" s="83"/>
      <c r="B428" s="108" t="s">
        <v>382</v>
      </c>
      <c r="C428" s="127"/>
      <c r="D428" s="109"/>
      <c r="E428" s="365"/>
      <c r="F428" s="87"/>
      <c r="G428" s="274"/>
      <c r="H428" s="83"/>
      <c r="I428" s="274"/>
      <c r="J428" s="274"/>
    </row>
    <row r="429" spans="1:10" s="4" customFormat="1">
      <c r="A429" s="83"/>
      <c r="B429" s="113" t="s">
        <v>383</v>
      </c>
      <c r="C429" s="128"/>
      <c r="D429" s="113"/>
      <c r="E429" s="369"/>
      <c r="F429" s="87"/>
      <c r="G429" s="274"/>
      <c r="H429" s="83"/>
      <c r="I429" s="274"/>
      <c r="J429" s="274"/>
    </row>
    <row r="430" spans="1:10" s="4" customFormat="1">
      <c r="A430" s="83"/>
      <c r="B430" s="379" t="s">
        <v>379</v>
      </c>
      <c r="C430" s="379"/>
      <c r="D430" s="109"/>
      <c r="E430" s="369"/>
      <c r="F430" s="87"/>
      <c r="G430" s="274"/>
      <c r="H430" s="83"/>
      <c r="I430" s="274"/>
      <c r="J430" s="274"/>
    </row>
    <row r="431" spans="1:10" s="4" customFormat="1">
      <c r="A431" s="83"/>
      <c r="B431" s="113" t="s">
        <v>393</v>
      </c>
      <c r="C431" s="128"/>
      <c r="D431" s="113"/>
      <c r="E431" s="369"/>
      <c r="F431" s="87"/>
      <c r="G431" s="274"/>
      <c r="H431" s="83"/>
      <c r="I431" s="274"/>
      <c r="J431" s="274"/>
    </row>
    <row r="432" spans="1:10" s="4" customFormat="1">
      <c r="A432" s="83"/>
      <c r="B432" s="114" t="s">
        <v>386</v>
      </c>
      <c r="C432" s="127"/>
      <c r="D432" s="114"/>
      <c r="E432" s="369"/>
      <c r="F432" s="87"/>
      <c r="G432" s="274"/>
      <c r="H432" s="83"/>
      <c r="I432" s="274"/>
      <c r="J432" s="274"/>
    </row>
    <row r="433" spans="1:10" s="4" customFormat="1">
      <c r="A433" s="83"/>
      <c r="B433" s="84"/>
      <c r="C433" s="85"/>
      <c r="D433" s="86"/>
      <c r="E433" s="88"/>
      <c r="F433" s="87"/>
      <c r="G433" s="274"/>
      <c r="H433" s="83"/>
      <c r="I433" s="274"/>
      <c r="J433" s="274"/>
    </row>
    <row r="434" spans="1:10" s="4" customFormat="1">
      <c r="A434" s="83"/>
      <c r="B434" s="84"/>
      <c r="C434" s="85"/>
      <c r="D434" s="86"/>
      <c r="E434" s="88"/>
      <c r="F434" s="87"/>
      <c r="G434" s="274"/>
      <c r="H434" s="83"/>
      <c r="I434" s="274"/>
      <c r="J434" s="274"/>
    </row>
    <row r="435" spans="1:10" s="4" customFormat="1">
      <c r="A435" s="83"/>
      <c r="B435" s="84"/>
      <c r="C435" s="85"/>
      <c r="D435" s="86"/>
      <c r="E435" s="88"/>
      <c r="F435" s="87"/>
      <c r="G435" s="274"/>
      <c r="H435" s="83"/>
      <c r="I435" s="274"/>
      <c r="J435" s="274"/>
    </row>
    <row r="436" spans="1:10" s="4" customFormat="1">
      <c r="A436" s="83"/>
      <c r="B436" s="84"/>
      <c r="C436" s="85"/>
      <c r="D436" s="86"/>
      <c r="E436" s="88"/>
      <c r="F436" s="87"/>
      <c r="G436" s="274"/>
      <c r="H436" s="83"/>
      <c r="I436" s="274"/>
      <c r="J436" s="274"/>
    </row>
    <row r="437" spans="1:10" s="4" customFormat="1">
      <c r="A437" s="373" t="s">
        <v>468</v>
      </c>
      <c r="B437" s="373"/>
      <c r="C437" s="1"/>
      <c r="D437" s="5"/>
      <c r="E437" s="88"/>
      <c r="F437" s="264"/>
      <c r="G437" s="264"/>
      <c r="H437" s="5"/>
      <c r="I437" s="264"/>
      <c r="J437" s="264"/>
    </row>
    <row r="438" spans="1:10" s="4" customFormat="1" ht="36">
      <c r="A438" s="6" t="s">
        <v>0</v>
      </c>
      <c r="B438" s="7" t="s">
        <v>1</v>
      </c>
      <c r="C438" s="7" t="s">
        <v>2</v>
      </c>
      <c r="D438" s="7" t="s">
        <v>3</v>
      </c>
      <c r="E438" s="6" t="s">
        <v>4</v>
      </c>
      <c r="F438" s="265" t="s">
        <v>5</v>
      </c>
      <c r="G438" s="265" t="s">
        <v>6</v>
      </c>
      <c r="H438" s="7" t="s">
        <v>416</v>
      </c>
      <c r="I438" s="265" t="s">
        <v>7</v>
      </c>
      <c r="J438" s="265" t="s">
        <v>8</v>
      </c>
    </row>
    <row r="439" spans="1:10" s="4" customFormat="1" ht="20.100000000000001" customHeight="1">
      <c r="A439" s="8">
        <v>1</v>
      </c>
      <c r="B439" s="9" t="s">
        <v>93</v>
      </c>
      <c r="C439" s="10"/>
      <c r="D439" s="8" t="s">
        <v>27</v>
      </c>
      <c r="E439" s="8">
        <v>4</v>
      </c>
      <c r="F439" s="140"/>
      <c r="G439" s="140">
        <f>F439*(1+H439/100)</f>
        <v>0</v>
      </c>
      <c r="H439" s="8">
        <v>23</v>
      </c>
      <c r="I439" s="140">
        <f>E439*F439</f>
        <v>0</v>
      </c>
      <c r="J439" s="140">
        <f>E439*G439</f>
        <v>0</v>
      </c>
    </row>
    <row r="440" spans="1:10" s="4" customFormat="1" ht="20.100000000000001" customHeight="1">
      <c r="A440" s="17"/>
      <c r="B440" s="18"/>
      <c r="C440" s="19"/>
      <c r="D440" s="17"/>
      <c r="E440" s="17"/>
      <c r="F440" s="266"/>
      <c r="G440" s="266"/>
      <c r="H440" s="241" t="s">
        <v>414</v>
      </c>
      <c r="I440" s="262">
        <f>SUM(I439)</f>
        <v>0</v>
      </c>
      <c r="J440" s="262">
        <f>SUM(J439)</f>
        <v>0</v>
      </c>
    </row>
    <row r="441" spans="1:10" s="4" customFormat="1">
      <c r="A441" s="17"/>
      <c r="B441" s="18"/>
      <c r="C441" s="19"/>
      <c r="D441" s="17"/>
      <c r="E441" s="17"/>
      <c r="F441" s="266"/>
      <c r="G441" s="266"/>
      <c r="H441" s="17"/>
      <c r="I441" s="266"/>
      <c r="J441" s="266"/>
    </row>
    <row r="442" spans="1:10" s="4" customFormat="1">
      <c r="A442" s="17"/>
      <c r="B442" s="129" t="s">
        <v>374</v>
      </c>
      <c r="C442" s="196" t="s">
        <v>375</v>
      </c>
      <c r="D442" s="130"/>
      <c r="F442" s="131"/>
      <c r="G442" s="266"/>
      <c r="H442" s="17"/>
      <c r="I442" s="266"/>
      <c r="J442" s="266"/>
    </row>
    <row r="443" spans="1:10" s="4" customFormat="1" ht="30">
      <c r="A443" s="17"/>
      <c r="B443" s="210" t="s">
        <v>389</v>
      </c>
      <c r="C443" s="359"/>
      <c r="D443" s="112"/>
      <c r="F443" s="131"/>
      <c r="G443" s="266"/>
      <c r="H443" s="17"/>
      <c r="I443" s="266"/>
      <c r="J443" s="266"/>
    </row>
    <row r="444" spans="1:10" s="4" customFormat="1">
      <c r="A444" s="17"/>
      <c r="B444" s="195" t="s">
        <v>377</v>
      </c>
      <c r="C444" s="359"/>
      <c r="D444" s="130"/>
      <c r="F444" s="131"/>
      <c r="G444" s="266"/>
      <c r="H444" s="17"/>
      <c r="I444" s="266"/>
      <c r="J444" s="266"/>
    </row>
    <row r="445" spans="1:10" s="4" customFormat="1">
      <c r="A445" s="17"/>
      <c r="B445" s="194" t="s">
        <v>378</v>
      </c>
      <c r="C445" s="359"/>
      <c r="D445" s="130"/>
      <c r="F445" s="131"/>
      <c r="G445" s="266"/>
      <c r="H445" s="17"/>
      <c r="I445" s="266"/>
      <c r="J445" s="266"/>
    </row>
    <row r="446" spans="1:10" s="4" customFormat="1">
      <c r="A446" s="17"/>
      <c r="B446" s="195" t="s">
        <v>379</v>
      </c>
      <c r="C446" s="359"/>
      <c r="D446" s="130"/>
      <c r="F446" s="131"/>
      <c r="G446" s="266"/>
      <c r="H446" s="17"/>
      <c r="I446" s="266"/>
      <c r="J446" s="266"/>
    </row>
    <row r="447" spans="1:10" s="4" customFormat="1">
      <c r="A447" s="17"/>
      <c r="B447" s="194" t="s">
        <v>380</v>
      </c>
      <c r="C447" s="359"/>
      <c r="D447" s="130"/>
      <c r="F447" s="131"/>
      <c r="G447" s="266"/>
      <c r="H447" s="17"/>
      <c r="I447" s="266"/>
      <c r="J447" s="266"/>
    </row>
    <row r="448" spans="1:10" s="4" customFormat="1">
      <c r="A448" s="17"/>
      <c r="B448" s="195" t="s">
        <v>381</v>
      </c>
      <c r="C448" s="359"/>
      <c r="D448" s="130"/>
      <c r="F448" s="131"/>
      <c r="G448" s="266"/>
      <c r="H448" s="17"/>
      <c r="I448" s="266"/>
      <c r="J448" s="266"/>
    </row>
    <row r="449" spans="1:10" s="4" customFormat="1">
      <c r="A449" s="17"/>
      <c r="B449" s="129" t="s">
        <v>382</v>
      </c>
      <c r="C449" s="359"/>
      <c r="D449" s="130"/>
      <c r="F449" s="131"/>
      <c r="G449" s="266"/>
      <c r="H449" s="17"/>
      <c r="I449" s="266"/>
      <c r="J449" s="266"/>
    </row>
    <row r="450" spans="1:10" s="4" customFormat="1" ht="29.25" customHeight="1">
      <c r="A450" s="17"/>
      <c r="B450" s="226" t="s">
        <v>383</v>
      </c>
      <c r="C450" s="358"/>
      <c r="D450" s="226"/>
      <c r="F450" s="289"/>
      <c r="G450" s="266"/>
      <c r="H450" s="17"/>
      <c r="I450" s="266"/>
      <c r="J450" s="266"/>
    </row>
    <row r="451" spans="1:10" s="4" customFormat="1">
      <c r="A451" s="17"/>
      <c r="B451" s="195" t="s">
        <v>379</v>
      </c>
      <c r="C451" s="358"/>
      <c r="D451" s="130"/>
      <c r="F451" s="131"/>
      <c r="G451" s="266"/>
      <c r="H451" s="17"/>
      <c r="I451" s="266"/>
      <c r="J451" s="266"/>
    </row>
    <row r="452" spans="1:10" s="4" customFormat="1">
      <c r="A452" s="17"/>
      <c r="B452" s="194" t="s">
        <v>393</v>
      </c>
      <c r="C452" s="358"/>
      <c r="D452" s="194"/>
      <c r="F452" s="131"/>
      <c r="G452" s="266"/>
      <c r="H452" s="17"/>
      <c r="I452" s="266"/>
      <c r="J452" s="266"/>
    </row>
    <row r="453" spans="1:10" s="4" customFormat="1">
      <c r="A453" s="17"/>
      <c r="B453" s="195" t="s">
        <v>386</v>
      </c>
      <c r="C453" s="358"/>
      <c r="D453" s="195"/>
      <c r="F453" s="131"/>
      <c r="G453" s="266"/>
      <c r="H453" s="17"/>
      <c r="I453" s="266"/>
      <c r="J453" s="266"/>
    </row>
    <row r="454" spans="1:10" s="4" customFormat="1">
      <c r="A454" s="17"/>
      <c r="B454" s="18"/>
      <c r="C454" s="19"/>
      <c r="D454" s="17"/>
      <c r="E454" s="17"/>
      <c r="F454" s="266"/>
      <c r="G454" s="266"/>
      <c r="H454" s="17"/>
      <c r="I454" s="266"/>
      <c r="J454" s="266"/>
    </row>
    <row r="455" spans="1:10" s="4" customFormat="1">
      <c r="A455" s="17"/>
      <c r="B455" s="18"/>
      <c r="C455" s="19"/>
      <c r="D455" s="17"/>
      <c r="E455" s="17"/>
      <c r="F455" s="266"/>
      <c r="G455" s="266"/>
      <c r="H455" s="17"/>
      <c r="I455" s="266"/>
      <c r="J455" s="266"/>
    </row>
    <row r="456" spans="1:10" s="4" customFormat="1">
      <c r="A456" s="17"/>
      <c r="B456" s="18"/>
      <c r="C456" s="19"/>
      <c r="D456" s="17"/>
      <c r="E456" s="17"/>
      <c r="F456" s="266"/>
      <c r="G456" s="266"/>
      <c r="H456" s="17"/>
      <c r="I456" s="266"/>
      <c r="J456" s="266"/>
    </row>
    <row r="457" spans="1:10" s="4" customFormat="1">
      <c r="A457" s="17"/>
      <c r="B457" s="18"/>
      <c r="C457" s="19"/>
      <c r="D457" s="17"/>
      <c r="E457" s="17"/>
      <c r="F457" s="266"/>
      <c r="G457" s="266"/>
      <c r="H457" s="17"/>
      <c r="I457" s="266"/>
      <c r="J457" s="266"/>
    </row>
    <row r="458" spans="1:10" s="4" customFormat="1">
      <c r="A458" s="17"/>
      <c r="B458" s="18"/>
      <c r="C458" s="19"/>
      <c r="D458" s="17"/>
      <c r="E458" s="17"/>
      <c r="F458" s="266"/>
      <c r="G458" s="266"/>
      <c r="H458" s="17"/>
      <c r="I458" s="266"/>
      <c r="J458" s="266"/>
    </row>
    <row r="459" spans="1:10" s="4" customFormat="1">
      <c r="A459" s="373" t="s">
        <v>469</v>
      </c>
      <c r="B459" s="373"/>
      <c r="C459" s="1"/>
      <c r="D459" s="5"/>
      <c r="E459" s="5"/>
      <c r="F459" s="264"/>
      <c r="G459" s="266"/>
      <c r="H459" s="17"/>
      <c r="I459" s="266"/>
      <c r="J459" s="266"/>
    </row>
    <row r="460" spans="1:10" s="4" customFormat="1" ht="36">
      <c r="A460" s="6" t="s">
        <v>0</v>
      </c>
      <c r="B460" s="7" t="s">
        <v>1</v>
      </c>
      <c r="C460" s="7" t="s">
        <v>2</v>
      </c>
      <c r="D460" s="244" t="s">
        <v>3</v>
      </c>
      <c r="E460" s="6" t="s">
        <v>4</v>
      </c>
      <c r="F460" s="290" t="s">
        <v>5</v>
      </c>
      <c r="G460" s="265" t="s">
        <v>6</v>
      </c>
      <c r="H460" s="7" t="s">
        <v>416</v>
      </c>
      <c r="I460" s="265" t="s">
        <v>7</v>
      </c>
      <c r="J460" s="265" t="s">
        <v>8</v>
      </c>
    </row>
    <row r="461" spans="1:10" s="4" customFormat="1">
      <c r="A461" s="171">
        <v>1</v>
      </c>
      <c r="B461" s="163" t="s">
        <v>277</v>
      </c>
      <c r="C461" s="163"/>
      <c r="D461" s="167" t="s">
        <v>278</v>
      </c>
      <c r="E461" s="167">
        <v>1</v>
      </c>
      <c r="F461" s="291"/>
      <c r="G461" s="281">
        <f t="shared" ref="G461:G503" si="24">F461*(1+H461/100)</f>
        <v>0</v>
      </c>
      <c r="H461" s="169">
        <v>23</v>
      </c>
      <c r="I461" s="281">
        <f t="shared" ref="I461:I503" si="25">E461*F461</f>
        <v>0</v>
      </c>
      <c r="J461" s="140">
        <f t="shared" ref="J461:J503" si="26">E461*G461</f>
        <v>0</v>
      </c>
    </row>
    <row r="462" spans="1:10" s="4" customFormat="1">
      <c r="A462" s="155">
        <v>2</v>
      </c>
      <c r="B462" s="158" t="s">
        <v>279</v>
      </c>
      <c r="C462" s="158"/>
      <c r="D462" s="166" t="s">
        <v>280</v>
      </c>
      <c r="E462" s="166">
        <v>1</v>
      </c>
      <c r="F462" s="292"/>
      <c r="G462" s="140">
        <f t="shared" si="24"/>
        <v>0</v>
      </c>
      <c r="H462" s="168">
        <v>23</v>
      </c>
      <c r="I462" s="140">
        <f t="shared" si="25"/>
        <v>0</v>
      </c>
      <c r="J462" s="140">
        <f t="shared" si="26"/>
        <v>0</v>
      </c>
    </row>
    <row r="463" spans="1:10" s="4" customFormat="1">
      <c r="A463" s="154">
        <v>3</v>
      </c>
      <c r="B463" s="161" t="s">
        <v>281</v>
      </c>
      <c r="C463" s="158"/>
      <c r="D463" s="166" t="s">
        <v>280</v>
      </c>
      <c r="E463" s="166">
        <v>1</v>
      </c>
      <c r="F463" s="292"/>
      <c r="G463" s="140">
        <f t="shared" si="24"/>
        <v>0</v>
      </c>
      <c r="H463" s="170">
        <v>23</v>
      </c>
      <c r="I463" s="140">
        <f t="shared" si="25"/>
        <v>0</v>
      </c>
      <c r="J463" s="140">
        <f t="shared" si="26"/>
        <v>0</v>
      </c>
    </row>
    <row r="464" spans="1:10" s="4" customFormat="1">
      <c r="A464" s="155">
        <v>4</v>
      </c>
      <c r="B464" s="161" t="s">
        <v>282</v>
      </c>
      <c r="C464" s="158"/>
      <c r="D464" s="164" t="s">
        <v>280</v>
      </c>
      <c r="E464" s="166">
        <v>1</v>
      </c>
      <c r="F464" s="292"/>
      <c r="G464" s="140">
        <f t="shared" si="24"/>
        <v>0</v>
      </c>
      <c r="H464" s="168">
        <v>23</v>
      </c>
      <c r="I464" s="140">
        <f t="shared" si="25"/>
        <v>0</v>
      </c>
      <c r="J464" s="140">
        <f t="shared" si="26"/>
        <v>0</v>
      </c>
    </row>
    <row r="465" spans="1:10" s="4" customFormat="1">
      <c r="A465" s="156">
        <v>5</v>
      </c>
      <c r="B465" s="161" t="s">
        <v>283</v>
      </c>
      <c r="C465" s="163"/>
      <c r="D465" s="165" t="s">
        <v>280</v>
      </c>
      <c r="E465" s="167">
        <v>1</v>
      </c>
      <c r="F465" s="293"/>
      <c r="G465" s="140">
        <f t="shared" si="24"/>
        <v>0</v>
      </c>
      <c r="H465" s="169">
        <v>23</v>
      </c>
      <c r="I465" s="140">
        <f t="shared" si="25"/>
        <v>0</v>
      </c>
      <c r="J465" s="140">
        <f t="shared" si="26"/>
        <v>0</v>
      </c>
    </row>
    <row r="466" spans="1:10" s="4" customFormat="1">
      <c r="A466" s="154">
        <v>6</v>
      </c>
      <c r="B466" s="161" t="s">
        <v>284</v>
      </c>
      <c r="C466" s="158"/>
      <c r="D466" s="164" t="s">
        <v>280</v>
      </c>
      <c r="E466" s="166">
        <v>1</v>
      </c>
      <c r="F466" s="294"/>
      <c r="G466" s="140">
        <f t="shared" si="24"/>
        <v>0</v>
      </c>
      <c r="H466" s="168">
        <v>23</v>
      </c>
      <c r="I466" s="140">
        <f t="shared" si="25"/>
        <v>0</v>
      </c>
      <c r="J466" s="140">
        <f t="shared" si="26"/>
        <v>0</v>
      </c>
    </row>
    <row r="467" spans="1:10" s="4" customFormat="1">
      <c r="A467" s="154">
        <v>7</v>
      </c>
      <c r="B467" s="161" t="s">
        <v>285</v>
      </c>
      <c r="C467" s="158"/>
      <c r="D467" s="164" t="s">
        <v>280</v>
      </c>
      <c r="E467" s="166">
        <v>1</v>
      </c>
      <c r="F467" s="294"/>
      <c r="G467" s="140">
        <f t="shared" si="24"/>
        <v>0</v>
      </c>
      <c r="H467" s="168">
        <v>23</v>
      </c>
      <c r="I467" s="140">
        <f t="shared" si="25"/>
        <v>0</v>
      </c>
      <c r="J467" s="140">
        <f t="shared" si="26"/>
        <v>0</v>
      </c>
    </row>
    <row r="468" spans="1:10" s="4" customFormat="1">
      <c r="A468" s="154">
        <v>8</v>
      </c>
      <c r="B468" s="161" t="s">
        <v>286</v>
      </c>
      <c r="C468" s="158"/>
      <c r="D468" s="164" t="s">
        <v>287</v>
      </c>
      <c r="E468" s="166">
        <v>1</v>
      </c>
      <c r="F468" s="294"/>
      <c r="G468" s="140">
        <f t="shared" si="24"/>
        <v>0</v>
      </c>
      <c r="H468" s="168">
        <v>23</v>
      </c>
      <c r="I468" s="140">
        <f t="shared" si="25"/>
        <v>0</v>
      </c>
      <c r="J468" s="140">
        <f t="shared" si="26"/>
        <v>0</v>
      </c>
    </row>
    <row r="469" spans="1:10" s="4" customFormat="1">
      <c r="A469" s="154">
        <v>9</v>
      </c>
      <c r="B469" s="161" t="s">
        <v>288</v>
      </c>
      <c r="C469" s="158"/>
      <c r="D469" s="164" t="s">
        <v>289</v>
      </c>
      <c r="E469" s="166">
        <v>1</v>
      </c>
      <c r="F469" s="294"/>
      <c r="G469" s="140">
        <f t="shared" si="24"/>
        <v>0</v>
      </c>
      <c r="H469" s="168">
        <v>23</v>
      </c>
      <c r="I469" s="140">
        <f t="shared" si="25"/>
        <v>0</v>
      </c>
      <c r="J469" s="140">
        <f t="shared" si="26"/>
        <v>0</v>
      </c>
    </row>
    <row r="470" spans="1:10" s="4" customFormat="1">
      <c r="A470" s="154">
        <v>10</v>
      </c>
      <c r="B470" s="161" t="s">
        <v>290</v>
      </c>
      <c r="C470" s="158"/>
      <c r="D470" s="164" t="s">
        <v>280</v>
      </c>
      <c r="E470" s="166">
        <v>1</v>
      </c>
      <c r="F470" s="294"/>
      <c r="G470" s="140">
        <f t="shared" si="24"/>
        <v>0</v>
      </c>
      <c r="H470" s="168">
        <v>23</v>
      </c>
      <c r="I470" s="140">
        <f t="shared" si="25"/>
        <v>0</v>
      </c>
      <c r="J470" s="140">
        <f t="shared" si="26"/>
        <v>0</v>
      </c>
    </row>
    <row r="471" spans="1:10" s="4" customFormat="1">
      <c r="A471" s="154">
        <v>11</v>
      </c>
      <c r="B471" s="161" t="s">
        <v>291</v>
      </c>
      <c r="C471" s="158"/>
      <c r="D471" s="164" t="s">
        <v>278</v>
      </c>
      <c r="E471" s="166">
        <v>1</v>
      </c>
      <c r="F471" s="294"/>
      <c r="G471" s="140">
        <f t="shared" si="24"/>
        <v>0</v>
      </c>
      <c r="H471" s="168">
        <v>23</v>
      </c>
      <c r="I471" s="140">
        <f t="shared" si="25"/>
        <v>0</v>
      </c>
      <c r="J471" s="140">
        <f t="shared" si="26"/>
        <v>0</v>
      </c>
    </row>
    <row r="472" spans="1:10" s="4" customFormat="1">
      <c r="A472" s="154">
        <v>12</v>
      </c>
      <c r="B472" s="161" t="s">
        <v>292</v>
      </c>
      <c r="C472" s="158"/>
      <c r="D472" s="164" t="s">
        <v>280</v>
      </c>
      <c r="E472" s="166">
        <v>1</v>
      </c>
      <c r="F472" s="294"/>
      <c r="G472" s="140">
        <f t="shared" si="24"/>
        <v>0</v>
      </c>
      <c r="H472" s="168">
        <v>23</v>
      </c>
      <c r="I472" s="140">
        <f t="shared" si="25"/>
        <v>0</v>
      </c>
      <c r="J472" s="140">
        <f t="shared" si="26"/>
        <v>0</v>
      </c>
    </row>
    <row r="473" spans="1:10" s="4" customFormat="1">
      <c r="A473" s="154">
        <v>13</v>
      </c>
      <c r="B473" s="161" t="s">
        <v>293</v>
      </c>
      <c r="C473" s="158"/>
      <c r="D473" s="164" t="s">
        <v>294</v>
      </c>
      <c r="E473" s="166">
        <v>1</v>
      </c>
      <c r="F473" s="294"/>
      <c r="G473" s="140">
        <f t="shared" si="24"/>
        <v>0</v>
      </c>
      <c r="H473" s="168">
        <v>23</v>
      </c>
      <c r="I473" s="140">
        <f t="shared" si="25"/>
        <v>0</v>
      </c>
      <c r="J473" s="140">
        <f t="shared" si="26"/>
        <v>0</v>
      </c>
    </row>
    <row r="474" spans="1:10" s="4" customFormat="1">
      <c r="A474" s="154">
        <v>14</v>
      </c>
      <c r="B474" s="161" t="s">
        <v>295</v>
      </c>
      <c r="C474" s="158"/>
      <c r="D474" s="164" t="s">
        <v>294</v>
      </c>
      <c r="E474" s="166">
        <v>1</v>
      </c>
      <c r="F474" s="294"/>
      <c r="G474" s="140">
        <f t="shared" si="24"/>
        <v>0</v>
      </c>
      <c r="H474" s="168">
        <v>23</v>
      </c>
      <c r="I474" s="140">
        <f t="shared" si="25"/>
        <v>0</v>
      </c>
      <c r="J474" s="140">
        <f t="shared" si="26"/>
        <v>0</v>
      </c>
    </row>
    <row r="475" spans="1:10" s="4" customFormat="1">
      <c r="A475" s="154">
        <v>15</v>
      </c>
      <c r="B475" s="161" t="s">
        <v>296</v>
      </c>
      <c r="C475" s="158"/>
      <c r="D475" s="164" t="s">
        <v>280</v>
      </c>
      <c r="E475" s="166">
        <v>1</v>
      </c>
      <c r="F475" s="294"/>
      <c r="G475" s="140">
        <f t="shared" si="24"/>
        <v>0</v>
      </c>
      <c r="H475" s="168">
        <v>23</v>
      </c>
      <c r="I475" s="140">
        <f t="shared" si="25"/>
        <v>0</v>
      </c>
      <c r="J475" s="140">
        <f t="shared" si="26"/>
        <v>0</v>
      </c>
    </row>
    <row r="476" spans="1:10" s="4" customFormat="1">
      <c r="A476" s="154">
        <v>16</v>
      </c>
      <c r="B476" s="161" t="s">
        <v>297</v>
      </c>
      <c r="C476" s="158"/>
      <c r="D476" s="164" t="s">
        <v>298</v>
      </c>
      <c r="E476" s="166">
        <v>1</v>
      </c>
      <c r="F476" s="294"/>
      <c r="G476" s="140">
        <f t="shared" si="24"/>
        <v>0</v>
      </c>
      <c r="H476" s="168">
        <v>23</v>
      </c>
      <c r="I476" s="140">
        <f t="shared" si="25"/>
        <v>0</v>
      </c>
      <c r="J476" s="140">
        <f t="shared" si="26"/>
        <v>0</v>
      </c>
    </row>
    <row r="477" spans="1:10" s="4" customFormat="1">
      <c r="A477" s="157">
        <v>17</v>
      </c>
      <c r="B477" s="162" t="s">
        <v>299</v>
      </c>
      <c r="C477" s="163"/>
      <c r="D477" s="165" t="s">
        <v>280</v>
      </c>
      <c r="E477" s="167">
        <v>1</v>
      </c>
      <c r="F477" s="293"/>
      <c r="G477" s="140">
        <f t="shared" si="24"/>
        <v>0</v>
      </c>
      <c r="H477" s="169">
        <v>23</v>
      </c>
      <c r="I477" s="140">
        <f t="shared" si="25"/>
        <v>0</v>
      </c>
      <c r="J477" s="140">
        <f t="shared" si="26"/>
        <v>0</v>
      </c>
    </row>
    <row r="478" spans="1:10" s="4" customFormat="1">
      <c r="A478" s="159">
        <v>18</v>
      </c>
      <c r="B478" s="161" t="s">
        <v>300</v>
      </c>
      <c r="C478" s="158"/>
      <c r="D478" s="164" t="s">
        <v>294</v>
      </c>
      <c r="E478" s="166">
        <v>1</v>
      </c>
      <c r="F478" s="294"/>
      <c r="G478" s="140">
        <f t="shared" si="24"/>
        <v>0</v>
      </c>
      <c r="H478" s="168">
        <v>23</v>
      </c>
      <c r="I478" s="140">
        <f t="shared" si="25"/>
        <v>0</v>
      </c>
      <c r="J478" s="140">
        <f t="shared" si="26"/>
        <v>0</v>
      </c>
    </row>
    <row r="479" spans="1:10" s="4" customFormat="1">
      <c r="A479" s="155">
        <v>19</v>
      </c>
      <c r="B479" s="161" t="s">
        <v>301</v>
      </c>
      <c r="C479" s="158"/>
      <c r="D479" s="164" t="s">
        <v>298</v>
      </c>
      <c r="E479" s="166">
        <v>1</v>
      </c>
      <c r="F479" s="294"/>
      <c r="G479" s="140">
        <f t="shared" si="24"/>
        <v>0</v>
      </c>
      <c r="H479" s="168">
        <v>23</v>
      </c>
      <c r="I479" s="140">
        <f t="shared" si="25"/>
        <v>0</v>
      </c>
      <c r="J479" s="140">
        <f t="shared" si="26"/>
        <v>0</v>
      </c>
    </row>
    <row r="480" spans="1:10" s="4" customFormat="1">
      <c r="A480" s="155">
        <v>20</v>
      </c>
      <c r="B480" s="161" t="s">
        <v>302</v>
      </c>
      <c r="C480" s="158"/>
      <c r="D480" s="164" t="s">
        <v>280</v>
      </c>
      <c r="E480" s="166">
        <v>1</v>
      </c>
      <c r="F480" s="294"/>
      <c r="G480" s="140">
        <f t="shared" si="24"/>
        <v>0</v>
      </c>
      <c r="H480" s="168">
        <v>23</v>
      </c>
      <c r="I480" s="140">
        <f t="shared" si="25"/>
        <v>0</v>
      </c>
      <c r="J480" s="140">
        <f t="shared" si="26"/>
        <v>0</v>
      </c>
    </row>
    <row r="481" spans="1:10" s="4" customFormat="1">
      <c r="A481" s="171">
        <v>21</v>
      </c>
      <c r="B481" s="172" t="s">
        <v>303</v>
      </c>
      <c r="C481" s="163"/>
      <c r="D481" s="165" t="s">
        <v>287</v>
      </c>
      <c r="E481" s="167">
        <v>1</v>
      </c>
      <c r="F481" s="293"/>
      <c r="G481" s="140">
        <f t="shared" si="24"/>
        <v>0</v>
      </c>
      <c r="H481" s="169">
        <v>23</v>
      </c>
      <c r="I481" s="140">
        <f t="shared" si="25"/>
        <v>0</v>
      </c>
      <c r="J481" s="140">
        <f t="shared" si="26"/>
        <v>0</v>
      </c>
    </row>
    <row r="482" spans="1:10" s="4" customFormat="1">
      <c r="A482" s="155">
        <v>22</v>
      </c>
      <c r="B482" s="161" t="s">
        <v>304</v>
      </c>
      <c r="C482" s="158"/>
      <c r="D482" s="164" t="s">
        <v>294</v>
      </c>
      <c r="E482" s="166">
        <v>1</v>
      </c>
      <c r="F482" s="294"/>
      <c r="G482" s="140">
        <f t="shared" si="24"/>
        <v>0</v>
      </c>
      <c r="H482" s="168">
        <v>23</v>
      </c>
      <c r="I482" s="140">
        <f t="shared" si="25"/>
        <v>0</v>
      </c>
      <c r="J482" s="140">
        <f t="shared" si="26"/>
        <v>0</v>
      </c>
    </row>
    <row r="483" spans="1:10" s="4" customFormat="1">
      <c r="A483" s="155">
        <v>23</v>
      </c>
      <c r="B483" s="161" t="s">
        <v>305</v>
      </c>
      <c r="C483" s="158"/>
      <c r="D483" s="164" t="s">
        <v>306</v>
      </c>
      <c r="E483" s="166">
        <v>1</v>
      </c>
      <c r="F483" s="294"/>
      <c r="G483" s="140">
        <f t="shared" si="24"/>
        <v>0</v>
      </c>
      <c r="H483" s="168">
        <v>23</v>
      </c>
      <c r="I483" s="140">
        <f t="shared" si="25"/>
        <v>0</v>
      </c>
      <c r="J483" s="140">
        <f t="shared" si="26"/>
        <v>0</v>
      </c>
    </row>
    <row r="484" spans="1:10" s="4" customFormat="1">
      <c r="A484" s="155">
        <v>24</v>
      </c>
      <c r="B484" s="161" t="s">
        <v>307</v>
      </c>
      <c r="C484" s="158"/>
      <c r="D484" s="164" t="s">
        <v>308</v>
      </c>
      <c r="E484" s="166">
        <v>1</v>
      </c>
      <c r="F484" s="294"/>
      <c r="G484" s="140">
        <f t="shared" si="24"/>
        <v>0</v>
      </c>
      <c r="H484" s="168">
        <v>23</v>
      </c>
      <c r="I484" s="140">
        <f t="shared" si="25"/>
        <v>0</v>
      </c>
      <c r="J484" s="140">
        <f t="shared" si="26"/>
        <v>0</v>
      </c>
    </row>
    <row r="485" spans="1:10" s="4" customFormat="1">
      <c r="A485" s="155">
        <v>25</v>
      </c>
      <c r="B485" s="161" t="s">
        <v>309</v>
      </c>
      <c r="C485" s="158"/>
      <c r="D485" s="164" t="s">
        <v>280</v>
      </c>
      <c r="E485" s="166">
        <v>1</v>
      </c>
      <c r="F485" s="294"/>
      <c r="G485" s="140">
        <f t="shared" si="24"/>
        <v>0</v>
      </c>
      <c r="H485" s="168">
        <v>23</v>
      </c>
      <c r="I485" s="140">
        <f t="shared" si="25"/>
        <v>0</v>
      </c>
      <c r="J485" s="140">
        <f t="shared" si="26"/>
        <v>0</v>
      </c>
    </row>
    <row r="486" spans="1:10" s="4" customFormat="1">
      <c r="A486" s="155">
        <v>26</v>
      </c>
      <c r="B486" s="161" t="s">
        <v>310</v>
      </c>
      <c r="C486" s="158"/>
      <c r="D486" s="164" t="s">
        <v>294</v>
      </c>
      <c r="E486" s="166">
        <v>1</v>
      </c>
      <c r="F486" s="294"/>
      <c r="G486" s="140">
        <f t="shared" si="24"/>
        <v>0</v>
      </c>
      <c r="H486" s="168">
        <v>23</v>
      </c>
      <c r="I486" s="140">
        <f t="shared" si="25"/>
        <v>0</v>
      </c>
      <c r="J486" s="140">
        <f t="shared" si="26"/>
        <v>0</v>
      </c>
    </row>
    <row r="487" spans="1:10" s="4" customFormat="1">
      <c r="A487" s="155">
        <v>27</v>
      </c>
      <c r="B487" s="161" t="s">
        <v>311</v>
      </c>
      <c r="C487" s="158"/>
      <c r="D487" s="164" t="s">
        <v>306</v>
      </c>
      <c r="E487" s="166">
        <v>1</v>
      </c>
      <c r="F487" s="294"/>
      <c r="G487" s="140">
        <f t="shared" si="24"/>
        <v>0</v>
      </c>
      <c r="H487" s="168">
        <v>23</v>
      </c>
      <c r="I487" s="140">
        <f t="shared" si="25"/>
        <v>0</v>
      </c>
      <c r="J487" s="140">
        <f t="shared" si="26"/>
        <v>0</v>
      </c>
    </row>
    <row r="488" spans="1:10" s="4" customFormat="1">
      <c r="A488" s="155">
        <v>28</v>
      </c>
      <c r="B488" s="161" t="s">
        <v>312</v>
      </c>
      <c r="C488" s="158"/>
      <c r="D488" s="164" t="s">
        <v>313</v>
      </c>
      <c r="E488" s="166">
        <v>1</v>
      </c>
      <c r="F488" s="294"/>
      <c r="G488" s="140">
        <f t="shared" si="24"/>
        <v>0</v>
      </c>
      <c r="H488" s="168">
        <v>23</v>
      </c>
      <c r="I488" s="140">
        <f t="shared" si="25"/>
        <v>0</v>
      </c>
      <c r="J488" s="140">
        <f t="shared" si="26"/>
        <v>0</v>
      </c>
    </row>
    <row r="489" spans="1:10" s="4" customFormat="1">
      <c r="A489" s="155">
        <v>29</v>
      </c>
      <c r="B489" s="161" t="s">
        <v>314</v>
      </c>
      <c r="C489" s="158"/>
      <c r="D489" s="164" t="s">
        <v>280</v>
      </c>
      <c r="E489" s="166">
        <v>1</v>
      </c>
      <c r="F489" s="294"/>
      <c r="G489" s="140">
        <f t="shared" si="24"/>
        <v>0</v>
      </c>
      <c r="H489" s="168">
        <v>23</v>
      </c>
      <c r="I489" s="140">
        <f t="shared" si="25"/>
        <v>0</v>
      </c>
      <c r="J489" s="140">
        <f t="shared" si="26"/>
        <v>0</v>
      </c>
    </row>
    <row r="490" spans="1:10" s="4" customFormat="1">
      <c r="A490" s="155">
        <v>30</v>
      </c>
      <c r="B490" s="161" t="s">
        <v>315</v>
      </c>
      <c r="C490" s="158"/>
      <c r="D490" s="164" t="s">
        <v>316</v>
      </c>
      <c r="E490" s="166">
        <v>1</v>
      </c>
      <c r="F490" s="294"/>
      <c r="G490" s="140">
        <f t="shared" si="24"/>
        <v>0</v>
      </c>
      <c r="H490" s="168">
        <v>23</v>
      </c>
      <c r="I490" s="140">
        <f t="shared" si="25"/>
        <v>0</v>
      </c>
      <c r="J490" s="140">
        <f t="shared" si="26"/>
        <v>0</v>
      </c>
    </row>
    <row r="491" spans="1:10" s="4" customFormat="1">
      <c r="A491" s="155">
        <v>31</v>
      </c>
      <c r="B491" s="161" t="s">
        <v>317</v>
      </c>
      <c r="C491" s="158"/>
      <c r="D491" s="164" t="s">
        <v>280</v>
      </c>
      <c r="E491" s="166">
        <v>1</v>
      </c>
      <c r="F491" s="294"/>
      <c r="G491" s="140">
        <f t="shared" si="24"/>
        <v>0</v>
      </c>
      <c r="H491" s="168">
        <v>23</v>
      </c>
      <c r="I491" s="140">
        <f t="shared" si="25"/>
        <v>0</v>
      </c>
      <c r="J491" s="140">
        <f t="shared" si="26"/>
        <v>0</v>
      </c>
    </row>
    <row r="492" spans="1:10" s="4" customFormat="1">
      <c r="A492" s="155">
        <v>32</v>
      </c>
      <c r="B492" s="161" t="s">
        <v>318</v>
      </c>
      <c r="C492" s="158"/>
      <c r="D492" s="164" t="s">
        <v>319</v>
      </c>
      <c r="E492" s="166">
        <v>1</v>
      </c>
      <c r="F492" s="294"/>
      <c r="G492" s="140">
        <f t="shared" si="24"/>
        <v>0</v>
      </c>
      <c r="H492" s="168">
        <v>23</v>
      </c>
      <c r="I492" s="140">
        <f t="shared" si="25"/>
        <v>0</v>
      </c>
      <c r="J492" s="140">
        <f t="shared" si="26"/>
        <v>0</v>
      </c>
    </row>
    <row r="493" spans="1:10" s="4" customFormat="1">
      <c r="A493" s="155">
        <v>33</v>
      </c>
      <c r="B493" s="161" t="s">
        <v>320</v>
      </c>
      <c r="C493" s="158"/>
      <c r="D493" s="164" t="s">
        <v>280</v>
      </c>
      <c r="E493" s="166">
        <v>1</v>
      </c>
      <c r="F493" s="294"/>
      <c r="G493" s="140">
        <f t="shared" si="24"/>
        <v>0</v>
      </c>
      <c r="H493" s="168">
        <v>23</v>
      </c>
      <c r="I493" s="140">
        <f t="shared" si="25"/>
        <v>0</v>
      </c>
      <c r="J493" s="140">
        <f t="shared" si="26"/>
        <v>0</v>
      </c>
    </row>
    <row r="494" spans="1:10" s="4" customFormat="1">
      <c r="A494" s="155">
        <v>34</v>
      </c>
      <c r="B494" s="161" t="s">
        <v>321</v>
      </c>
      <c r="C494" s="158"/>
      <c r="D494" s="164" t="s">
        <v>280</v>
      </c>
      <c r="E494" s="166">
        <v>1</v>
      </c>
      <c r="F494" s="294"/>
      <c r="G494" s="140">
        <f t="shared" si="24"/>
        <v>0</v>
      </c>
      <c r="H494" s="168">
        <v>23</v>
      </c>
      <c r="I494" s="140">
        <f t="shared" si="25"/>
        <v>0</v>
      </c>
      <c r="J494" s="140">
        <f t="shared" si="26"/>
        <v>0</v>
      </c>
    </row>
    <row r="495" spans="1:10" s="4" customFormat="1">
      <c r="A495" s="155">
        <v>35</v>
      </c>
      <c r="B495" s="161" t="s">
        <v>322</v>
      </c>
      <c r="C495" s="158"/>
      <c r="D495" s="164" t="s">
        <v>289</v>
      </c>
      <c r="E495" s="166">
        <v>1</v>
      </c>
      <c r="F495" s="294"/>
      <c r="G495" s="140">
        <f t="shared" si="24"/>
        <v>0</v>
      </c>
      <c r="H495" s="168">
        <v>23</v>
      </c>
      <c r="I495" s="140">
        <f t="shared" si="25"/>
        <v>0</v>
      </c>
      <c r="J495" s="140">
        <f t="shared" si="26"/>
        <v>0</v>
      </c>
    </row>
    <row r="496" spans="1:10" s="4" customFormat="1">
      <c r="A496" s="155">
        <v>36</v>
      </c>
      <c r="B496" s="161" t="s">
        <v>323</v>
      </c>
      <c r="C496" s="158"/>
      <c r="D496" s="164" t="s">
        <v>280</v>
      </c>
      <c r="E496" s="166">
        <v>1</v>
      </c>
      <c r="F496" s="294"/>
      <c r="G496" s="140">
        <f t="shared" si="24"/>
        <v>0</v>
      </c>
      <c r="H496" s="168">
        <v>23</v>
      </c>
      <c r="I496" s="140">
        <f t="shared" si="25"/>
        <v>0</v>
      </c>
      <c r="J496" s="140">
        <f t="shared" si="26"/>
        <v>0</v>
      </c>
    </row>
    <row r="497" spans="1:10" s="4" customFormat="1">
      <c r="A497" s="155">
        <v>37</v>
      </c>
      <c r="B497" s="161" t="s">
        <v>324</v>
      </c>
      <c r="C497" s="158"/>
      <c r="D497" s="164" t="s">
        <v>289</v>
      </c>
      <c r="E497" s="166">
        <v>1</v>
      </c>
      <c r="F497" s="294"/>
      <c r="G497" s="140">
        <f t="shared" si="24"/>
        <v>0</v>
      </c>
      <c r="H497" s="168">
        <v>23</v>
      </c>
      <c r="I497" s="140">
        <f t="shared" si="25"/>
        <v>0</v>
      </c>
      <c r="J497" s="140">
        <f t="shared" si="26"/>
        <v>0</v>
      </c>
    </row>
    <row r="498" spans="1:10" s="4" customFormat="1">
      <c r="A498" s="155">
        <v>38</v>
      </c>
      <c r="B498" s="161" t="s">
        <v>325</v>
      </c>
      <c r="C498" s="158"/>
      <c r="D498" s="164" t="s">
        <v>280</v>
      </c>
      <c r="E498" s="166">
        <v>1</v>
      </c>
      <c r="F498" s="294"/>
      <c r="G498" s="140">
        <f t="shared" si="24"/>
        <v>0</v>
      </c>
      <c r="H498" s="168">
        <v>23</v>
      </c>
      <c r="I498" s="140">
        <f t="shared" si="25"/>
        <v>0</v>
      </c>
      <c r="J498" s="140">
        <f t="shared" si="26"/>
        <v>0</v>
      </c>
    </row>
    <row r="499" spans="1:10" s="4" customFormat="1">
      <c r="A499" s="155">
        <v>39</v>
      </c>
      <c r="B499" s="161" t="s">
        <v>326</v>
      </c>
      <c r="C499" s="158"/>
      <c r="D499" s="164" t="s">
        <v>287</v>
      </c>
      <c r="E499" s="166">
        <v>1</v>
      </c>
      <c r="F499" s="294"/>
      <c r="G499" s="140">
        <f t="shared" si="24"/>
        <v>0</v>
      </c>
      <c r="H499" s="168">
        <v>23</v>
      </c>
      <c r="I499" s="140">
        <f t="shared" si="25"/>
        <v>0</v>
      </c>
      <c r="J499" s="140">
        <f t="shared" si="26"/>
        <v>0</v>
      </c>
    </row>
    <row r="500" spans="1:10" s="4" customFormat="1">
      <c r="A500" s="155">
        <v>40</v>
      </c>
      <c r="B500" s="161" t="s">
        <v>327</v>
      </c>
      <c r="C500" s="158"/>
      <c r="D500" s="164" t="s">
        <v>280</v>
      </c>
      <c r="E500" s="166">
        <v>1</v>
      </c>
      <c r="F500" s="294"/>
      <c r="G500" s="140">
        <f t="shared" si="24"/>
        <v>0</v>
      </c>
      <c r="H500" s="168">
        <v>23</v>
      </c>
      <c r="I500" s="140">
        <f t="shared" si="25"/>
        <v>0</v>
      </c>
      <c r="J500" s="140">
        <f t="shared" si="26"/>
        <v>0</v>
      </c>
    </row>
    <row r="501" spans="1:10" s="4" customFormat="1">
      <c r="A501" s="155">
        <v>41</v>
      </c>
      <c r="B501" s="161" t="s">
        <v>328</v>
      </c>
      <c r="C501" s="158"/>
      <c r="D501" s="164" t="s">
        <v>280</v>
      </c>
      <c r="E501" s="166">
        <v>1</v>
      </c>
      <c r="F501" s="294"/>
      <c r="G501" s="140">
        <f t="shared" si="24"/>
        <v>0</v>
      </c>
      <c r="H501" s="168">
        <v>23</v>
      </c>
      <c r="I501" s="140">
        <f t="shared" si="25"/>
        <v>0</v>
      </c>
      <c r="J501" s="140">
        <f t="shared" si="26"/>
        <v>0</v>
      </c>
    </row>
    <row r="502" spans="1:10" s="4" customFormat="1">
      <c r="A502" s="155">
        <v>42</v>
      </c>
      <c r="B502" s="161" t="s">
        <v>329</v>
      </c>
      <c r="C502" s="158"/>
      <c r="D502" s="164" t="s">
        <v>306</v>
      </c>
      <c r="E502" s="166">
        <v>1</v>
      </c>
      <c r="F502" s="294"/>
      <c r="G502" s="140">
        <f t="shared" si="24"/>
        <v>0</v>
      </c>
      <c r="H502" s="168">
        <v>23</v>
      </c>
      <c r="I502" s="140">
        <f t="shared" si="25"/>
        <v>0</v>
      </c>
      <c r="J502" s="140">
        <f t="shared" si="26"/>
        <v>0</v>
      </c>
    </row>
    <row r="503" spans="1:10" s="4" customFormat="1">
      <c r="A503" s="155">
        <v>44</v>
      </c>
      <c r="B503" s="161" t="s">
        <v>330</v>
      </c>
      <c r="C503" s="158"/>
      <c r="D503" s="164" t="s">
        <v>287</v>
      </c>
      <c r="E503" s="166">
        <v>1</v>
      </c>
      <c r="F503" s="292"/>
      <c r="G503" s="140">
        <f t="shared" si="24"/>
        <v>0</v>
      </c>
      <c r="H503" s="168">
        <v>23</v>
      </c>
      <c r="I503" s="140">
        <f t="shared" si="25"/>
        <v>0</v>
      </c>
      <c r="J503" s="140">
        <f t="shared" si="26"/>
        <v>0</v>
      </c>
    </row>
    <row r="504" spans="1:10" s="4" customFormat="1">
      <c r="A504" s="173">
        <v>45</v>
      </c>
      <c r="B504" s="162" t="s">
        <v>331</v>
      </c>
      <c r="C504" s="180"/>
      <c r="D504" s="179" t="s">
        <v>306</v>
      </c>
      <c r="E504" s="176">
        <v>1</v>
      </c>
      <c r="F504" s="295"/>
      <c r="G504" s="140">
        <f t="shared" ref="G504:G563" si="27">F504*(1+H504/100)</f>
        <v>0</v>
      </c>
      <c r="H504" s="177">
        <v>23</v>
      </c>
      <c r="I504" s="140">
        <f t="shared" ref="I504:I563" si="28">E504*F504</f>
        <v>0</v>
      </c>
      <c r="J504" s="140">
        <f t="shared" ref="J504:J563" si="29">E504*G504</f>
        <v>0</v>
      </c>
    </row>
    <row r="505" spans="1:10" s="4" customFormat="1">
      <c r="A505" s="159">
        <v>46</v>
      </c>
      <c r="B505" s="158" t="s">
        <v>332</v>
      </c>
      <c r="C505" s="158"/>
      <c r="D505" s="166" t="s">
        <v>294</v>
      </c>
      <c r="E505" s="166">
        <v>1</v>
      </c>
      <c r="F505" s="292"/>
      <c r="G505" s="140">
        <f t="shared" si="27"/>
        <v>0</v>
      </c>
      <c r="H505" s="168">
        <v>23</v>
      </c>
      <c r="I505" s="140">
        <f t="shared" si="28"/>
        <v>0</v>
      </c>
      <c r="J505" s="140">
        <f t="shared" si="29"/>
        <v>0</v>
      </c>
    </row>
    <row r="506" spans="1:10" s="4" customFormat="1">
      <c r="A506" s="155">
        <v>47</v>
      </c>
      <c r="B506" s="158" t="s">
        <v>333</v>
      </c>
      <c r="C506" s="158"/>
      <c r="D506" s="166" t="s">
        <v>280</v>
      </c>
      <c r="E506" s="166">
        <v>1</v>
      </c>
      <c r="F506" s="292"/>
      <c r="G506" s="140">
        <f t="shared" si="27"/>
        <v>0</v>
      </c>
      <c r="H506" s="168">
        <v>23</v>
      </c>
      <c r="I506" s="140">
        <f t="shared" si="28"/>
        <v>0</v>
      </c>
      <c r="J506" s="140">
        <f t="shared" si="29"/>
        <v>0</v>
      </c>
    </row>
    <row r="507" spans="1:10" s="4" customFormat="1">
      <c r="A507" s="155">
        <v>48</v>
      </c>
      <c r="B507" s="158" t="s">
        <v>334</v>
      </c>
      <c r="C507" s="158"/>
      <c r="D507" s="166" t="s">
        <v>280</v>
      </c>
      <c r="E507" s="166">
        <v>1</v>
      </c>
      <c r="F507" s="292"/>
      <c r="G507" s="140">
        <f t="shared" si="27"/>
        <v>0</v>
      </c>
      <c r="H507" s="168">
        <v>23</v>
      </c>
      <c r="I507" s="140">
        <f t="shared" si="28"/>
        <v>0</v>
      </c>
      <c r="J507" s="140">
        <f t="shared" si="29"/>
        <v>0</v>
      </c>
    </row>
    <row r="508" spans="1:10" s="4" customFormat="1">
      <c r="A508" s="173">
        <v>49</v>
      </c>
      <c r="B508" s="174" t="s">
        <v>335</v>
      </c>
      <c r="C508" s="174"/>
      <c r="D508" s="176" t="s">
        <v>306</v>
      </c>
      <c r="E508" s="176">
        <v>1</v>
      </c>
      <c r="F508" s="296"/>
      <c r="G508" s="140">
        <f t="shared" si="27"/>
        <v>0</v>
      </c>
      <c r="H508" s="177">
        <v>23</v>
      </c>
      <c r="I508" s="140">
        <f t="shared" si="28"/>
        <v>0</v>
      </c>
      <c r="J508" s="140">
        <f t="shared" si="29"/>
        <v>0</v>
      </c>
    </row>
    <row r="509" spans="1:10" s="4" customFormat="1">
      <c r="A509" s="159">
        <v>50</v>
      </c>
      <c r="B509" s="158" t="s">
        <v>336</v>
      </c>
      <c r="C509" s="158"/>
      <c r="D509" s="166" t="s">
        <v>306</v>
      </c>
      <c r="E509" s="166">
        <v>1</v>
      </c>
      <c r="F509" s="292"/>
      <c r="G509" s="140">
        <f t="shared" si="27"/>
        <v>0</v>
      </c>
      <c r="H509" s="168">
        <v>23</v>
      </c>
      <c r="I509" s="140">
        <f t="shared" si="28"/>
        <v>0</v>
      </c>
      <c r="J509" s="140">
        <f t="shared" si="29"/>
        <v>0</v>
      </c>
    </row>
    <row r="510" spans="1:10" s="4" customFormat="1">
      <c r="A510" s="155">
        <v>51</v>
      </c>
      <c r="B510" s="158" t="s">
        <v>337</v>
      </c>
      <c r="C510" s="158"/>
      <c r="D510" s="166" t="s">
        <v>280</v>
      </c>
      <c r="E510" s="166">
        <v>1</v>
      </c>
      <c r="F510" s="292"/>
      <c r="G510" s="140">
        <f t="shared" si="27"/>
        <v>0</v>
      </c>
      <c r="H510" s="168">
        <v>23</v>
      </c>
      <c r="I510" s="140">
        <f t="shared" si="28"/>
        <v>0</v>
      </c>
      <c r="J510" s="140">
        <f t="shared" si="29"/>
        <v>0</v>
      </c>
    </row>
    <row r="511" spans="1:10" s="4" customFormat="1">
      <c r="A511" s="155">
        <v>52</v>
      </c>
      <c r="B511" s="158" t="s">
        <v>338</v>
      </c>
      <c r="C511" s="158"/>
      <c r="D511" s="166" t="s">
        <v>287</v>
      </c>
      <c r="E511" s="166">
        <v>1</v>
      </c>
      <c r="F511" s="292"/>
      <c r="G511" s="140">
        <f t="shared" si="27"/>
        <v>0</v>
      </c>
      <c r="H511" s="168">
        <v>23</v>
      </c>
      <c r="I511" s="140">
        <f t="shared" si="28"/>
        <v>0</v>
      </c>
      <c r="J511" s="140">
        <f t="shared" si="29"/>
        <v>0</v>
      </c>
    </row>
    <row r="512" spans="1:10" s="4" customFormat="1">
      <c r="A512" s="155">
        <v>53</v>
      </c>
      <c r="B512" s="158" t="s">
        <v>339</v>
      </c>
      <c r="C512" s="158"/>
      <c r="D512" s="166" t="s">
        <v>280</v>
      </c>
      <c r="E512" s="166">
        <v>1</v>
      </c>
      <c r="F512" s="292"/>
      <c r="G512" s="140">
        <f t="shared" si="27"/>
        <v>0</v>
      </c>
      <c r="H512" s="168">
        <v>23</v>
      </c>
      <c r="I512" s="140">
        <f t="shared" si="28"/>
        <v>0</v>
      </c>
      <c r="J512" s="140">
        <f t="shared" si="29"/>
        <v>0</v>
      </c>
    </row>
    <row r="513" spans="1:10" s="4" customFormat="1">
      <c r="A513" s="173">
        <v>54</v>
      </c>
      <c r="B513" s="174" t="s">
        <v>340</v>
      </c>
      <c r="C513" s="174"/>
      <c r="D513" s="176" t="s">
        <v>341</v>
      </c>
      <c r="E513" s="176">
        <v>1</v>
      </c>
      <c r="F513" s="295"/>
      <c r="G513" s="140">
        <f t="shared" si="27"/>
        <v>0</v>
      </c>
      <c r="H513" s="177">
        <v>23</v>
      </c>
      <c r="I513" s="140">
        <f t="shared" si="28"/>
        <v>0</v>
      </c>
      <c r="J513" s="140">
        <f t="shared" si="29"/>
        <v>0</v>
      </c>
    </row>
    <row r="514" spans="1:10" s="4" customFormat="1">
      <c r="A514" s="159">
        <v>55</v>
      </c>
      <c r="B514" s="158" t="s">
        <v>342</v>
      </c>
      <c r="C514" s="158"/>
      <c r="D514" s="166" t="s">
        <v>306</v>
      </c>
      <c r="E514" s="166">
        <v>1</v>
      </c>
      <c r="F514" s="292"/>
      <c r="G514" s="140">
        <f t="shared" si="27"/>
        <v>0</v>
      </c>
      <c r="H514" s="168">
        <v>23</v>
      </c>
      <c r="I514" s="140">
        <f t="shared" si="28"/>
        <v>0</v>
      </c>
      <c r="J514" s="140">
        <f t="shared" si="29"/>
        <v>0</v>
      </c>
    </row>
    <row r="515" spans="1:10" s="4" customFormat="1">
      <c r="A515" s="155">
        <v>56</v>
      </c>
      <c r="B515" s="158" t="s">
        <v>343</v>
      </c>
      <c r="C515" s="158"/>
      <c r="D515" s="166" t="s">
        <v>287</v>
      </c>
      <c r="E515" s="166">
        <v>1</v>
      </c>
      <c r="F515" s="292"/>
      <c r="G515" s="140">
        <f t="shared" si="27"/>
        <v>0</v>
      </c>
      <c r="H515" s="168">
        <v>23</v>
      </c>
      <c r="I515" s="140">
        <f t="shared" si="28"/>
        <v>0</v>
      </c>
      <c r="J515" s="140">
        <f t="shared" si="29"/>
        <v>0</v>
      </c>
    </row>
    <row r="516" spans="1:10" s="4" customFormat="1">
      <c r="A516" s="159">
        <v>57</v>
      </c>
      <c r="B516" s="158" t="s">
        <v>344</v>
      </c>
      <c r="C516" s="158"/>
      <c r="D516" s="166" t="s">
        <v>280</v>
      </c>
      <c r="E516" s="166">
        <v>1</v>
      </c>
      <c r="F516" s="292"/>
      <c r="G516" s="140">
        <f t="shared" si="27"/>
        <v>0</v>
      </c>
      <c r="H516" s="168">
        <v>23</v>
      </c>
      <c r="I516" s="140">
        <f t="shared" si="28"/>
        <v>0</v>
      </c>
      <c r="J516" s="140">
        <f t="shared" si="29"/>
        <v>0</v>
      </c>
    </row>
    <row r="517" spans="1:10" s="4" customFormat="1">
      <c r="A517" s="181">
        <v>58</v>
      </c>
      <c r="B517" s="163" t="s">
        <v>345</v>
      </c>
      <c r="C517" s="163"/>
      <c r="D517" s="167" t="s">
        <v>294</v>
      </c>
      <c r="E517" s="167">
        <v>1</v>
      </c>
      <c r="F517" s="291"/>
      <c r="G517" s="140">
        <f t="shared" si="27"/>
        <v>0</v>
      </c>
      <c r="H517" s="169">
        <v>23</v>
      </c>
      <c r="I517" s="140">
        <f t="shared" si="28"/>
        <v>0</v>
      </c>
      <c r="J517" s="140">
        <f t="shared" si="29"/>
        <v>0</v>
      </c>
    </row>
    <row r="518" spans="1:10" s="4" customFormat="1">
      <c r="A518" s="155">
        <v>59</v>
      </c>
      <c r="B518" s="158" t="s">
        <v>346</v>
      </c>
      <c r="C518" s="158"/>
      <c r="D518" s="166" t="s">
        <v>278</v>
      </c>
      <c r="E518" s="166">
        <v>1</v>
      </c>
      <c r="F518" s="292"/>
      <c r="G518" s="140">
        <f t="shared" si="27"/>
        <v>0</v>
      </c>
      <c r="H518" s="168">
        <v>23</v>
      </c>
      <c r="I518" s="140">
        <f t="shared" si="28"/>
        <v>0</v>
      </c>
      <c r="J518" s="140">
        <f t="shared" si="29"/>
        <v>0</v>
      </c>
    </row>
    <row r="519" spans="1:10" s="4" customFormat="1">
      <c r="A519" s="155">
        <v>60</v>
      </c>
      <c r="B519" s="158" t="s">
        <v>347</v>
      </c>
      <c r="C519" s="158"/>
      <c r="D519" s="166" t="s">
        <v>306</v>
      </c>
      <c r="E519" s="166">
        <v>1</v>
      </c>
      <c r="F519" s="292"/>
      <c r="G519" s="140">
        <f t="shared" si="27"/>
        <v>0</v>
      </c>
      <c r="H519" s="168">
        <v>23</v>
      </c>
      <c r="I519" s="140">
        <f t="shared" si="28"/>
        <v>0</v>
      </c>
      <c r="J519" s="140">
        <f t="shared" si="29"/>
        <v>0</v>
      </c>
    </row>
    <row r="520" spans="1:10" s="4" customFormat="1">
      <c r="A520" s="155">
        <v>61</v>
      </c>
      <c r="B520" s="158" t="s">
        <v>348</v>
      </c>
      <c r="C520" s="158"/>
      <c r="D520" s="166" t="s">
        <v>287</v>
      </c>
      <c r="E520" s="166">
        <v>1</v>
      </c>
      <c r="F520" s="292"/>
      <c r="G520" s="140">
        <f t="shared" si="27"/>
        <v>0</v>
      </c>
      <c r="H520" s="168">
        <v>23</v>
      </c>
      <c r="I520" s="140">
        <f t="shared" si="28"/>
        <v>0</v>
      </c>
      <c r="J520" s="140">
        <f t="shared" si="29"/>
        <v>0</v>
      </c>
    </row>
    <row r="521" spans="1:10" s="4" customFormat="1">
      <c r="A521" s="159">
        <v>63</v>
      </c>
      <c r="B521" s="158" t="s">
        <v>349</v>
      </c>
      <c r="C521" s="158"/>
      <c r="D521" s="166" t="s">
        <v>294</v>
      </c>
      <c r="E521" s="166">
        <v>1</v>
      </c>
      <c r="F521" s="292"/>
      <c r="G521" s="140">
        <f t="shared" si="27"/>
        <v>0</v>
      </c>
      <c r="H521" s="168">
        <v>23</v>
      </c>
      <c r="I521" s="140">
        <f t="shared" si="28"/>
        <v>0</v>
      </c>
      <c r="J521" s="140">
        <f t="shared" si="29"/>
        <v>0</v>
      </c>
    </row>
    <row r="522" spans="1:10" s="4" customFormat="1">
      <c r="A522" s="173">
        <v>64</v>
      </c>
      <c r="B522" s="174" t="s">
        <v>350</v>
      </c>
      <c r="C522" s="174"/>
      <c r="D522" s="176" t="s">
        <v>351</v>
      </c>
      <c r="E522" s="176">
        <v>1</v>
      </c>
      <c r="F522" s="295"/>
      <c r="G522" s="140">
        <f t="shared" si="27"/>
        <v>0</v>
      </c>
      <c r="H522" s="177">
        <v>23</v>
      </c>
      <c r="I522" s="140">
        <f t="shared" si="28"/>
        <v>0</v>
      </c>
      <c r="J522" s="140">
        <f t="shared" si="29"/>
        <v>0</v>
      </c>
    </row>
    <row r="523" spans="1:10" s="4" customFormat="1">
      <c r="A523" s="159">
        <v>65</v>
      </c>
      <c r="B523" s="158" t="s">
        <v>352</v>
      </c>
      <c r="C523" s="158"/>
      <c r="D523" s="166" t="s">
        <v>319</v>
      </c>
      <c r="E523" s="166">
        <v>1</v>
      </c>
      <c r="F523" s="292"/>
      <c r="G523" s="140">
        <f t="shared" si="27"/>
        <v>0</v>
      </c>
      <c r="H523" s="168">
        <v>23</v>
      </c>
      <c r="I523" s="140">
        <f t="shared" si="28"/>
        <v>0</v>
      </c>
      <c r="J523" s="140">
        <f t="shared" si="29"/>
        <v>0</v>
      </c>
    </row>
    <row r="524" spans="1:10" s="4" customFormat="1">
      <c r="A524" s="181">
        <v>66</v>
      </c>
      <c r="B524" s="163" t="s">
        <v>353</v>
      </c>
      <c r="C524" s="163"/>
      <c r="D524" s="167" t="s">
        <v>306</v>
      </c>
      <c r="E524" s="167">
        <v>1</v>
      </c>
      <c r="F524" s="291"/>
      <c r="G524" s="140">
        <f t="shared" si="27"/>
        <v>0</v>
      </c>
      <c r="H524" s="169">
        <v>23</v>
      </c>
      <c r="I524" s="140">
        <f t="shared" si="28"/>
        <v>0</v>
      </c>
      <c r="J524" s="140">
        <f t="shared" si="29"/>
        <v>0</v>
      </c>
    </row>
    <row r="525" spans="1:10" s="4" customFormat="1">
      <c r="A525" s="155">
        <v>67</v>
      </c>
      <c r="B525" s="158" t="s">
        <v>354</v>
      </c>
      <c r="C525" s="158"/>
      <c r="D525" s="166" t="s">
        <v>294</v>
      </c>
      <c r="E525" s="166">
        <v>1</v>
      </c>
      <c r="F525" s="292"/>
      <c r="G525" s="140">
        <f t="shared" si="27"/>
        <v>0</v>
      </c>
      <c r="H525" s="168">
        <v>23</v>
      </c>
      <c r="I525" s="140">
        <f t="shared" si="28"/>
        <v>0</v>
      </c>
      <c r="J525" s="140">
        <f t="shared" si="29"/>
        <v>0</v>
      </c>
    </row>
    <row r="526" spans="1:10" s="4" customFormat="1">
      <c r="A526" s="155">
        <v>68</v>
      </c>
      <c r="B526" s="158" t="s">
        <v>355</v>
      </c>
      <c r="C526" s="158"/>
      <c r="D526" s="166" t="s">
        <v>294</v>
      </c>
      <c r="E526" s="166">
        <v>1</v>
      </c>
      <c r="F526" s="292"/>
      <c r="G526" s="140">
        <f t="shared" si="27"/>
        <v>0</v>
      </c>
      <c r="H526" s="168">
        <v>23</v>
      </c>
      <c r="I526" s="140">
        <f t="shared" si="28"/>
        <v>0</v>
      </c>
      <c r="J526" s="140">
        <f t="shared" si="29"/>
        <v>0</v>
      </c>
    </row>
    <row r="527" spans="1:10" s="4" customFormat="1">
      <c r="A527" s="155">
        <v>69</v>
      </c>
      <c r="B527" s="158" t="s">
        <v>356</v>
      </c>
      <c r="C527" s="158"/>
      <c r="D527" s="166" t="s">
        <v>294</v>
      </c>
      <c r="E527" s="166">
        <v>1</v>
      </c>
      <c r="F527" s="292"/>
      <c r="G527" s="140">
        <f t="shared" si="27"/>
        <v>0</v>
      </c>
      <c r="H527" s="168">
        <v>23</v>
      </c>
      <c r="I527" s="140">
        <f t="shared" si="28"/>
        <v>0</v>
      </c>
      <c r="J527" s="140">
        <f t="shared" si="29"/>
        <v>0</v>
      </c>
    </row>
    <row r="528" spans="1:10" s="4" customFormat="1">
      <c r="A528" s="155">
        <v>70</v>
      </c>
      <c r="B528" s="158" t="s">
        <v>357</v>
      </c>
      <c r="C528" s="158"/>
      <c r="D528" s="166" t="s">
        <v>294</v>
      </c>
      <c r="E528" s="166">
        <v>1</v>
      </c>
      <c r="F528" s="292"/>
      <c r="G528" s="140">
        <f t="shared" si="27"/>
        <v>0</v>
      </c>
      <c r="H528" s="170">
        <v>23</v>
      </c>
      <c r="I528" s="140">
        <f t="shared" si="28"/>
        <v>0</v>
      </c>
      <c r="J528" s="140">
        <f t="shared" si="29"/>
        <v>0</v>
      </c>
    </row>
    <row r="529" spans="1:10" s="4" customFormat="1">
      <c r="A529" s="173">
        <v>71</v>
      </c>
      <c r="B529" s="174" t="s">
        <v>358</v>
      </c>
      <c r="C529" s="174"/>
      <c r="D529" s="176" t="s">
        <v>294</v>
      </c>
      <c r="E529" s="176">
        <v>1</v>
      </c>
      <c r="F529" s="295"/>
      <c r="G529" s="140">
        <f t="shared" si="27"/>
        <v>0</v>
      </c>
      <c r="H529" s="182">
        <v>23</v>
      </c>
      <c r="I529" s="140">
        <f t="shared" si="28"/>
        <v>0</v>
      </c>
      <c r="J529" s="140">
        <f t="shared" si="29"/>
        <v>0</v>
      </c>
    </row>
    <row r="530" spans="1:10" s="4" customFormat="1">
      <c r="A530" s="159">
        <v>72</v>
      </c>
      <c r="B530" s="158" t="s">
        <v>359</v>
      </c>
      <c r="C530" s="158"/>
      <c r="D530" s="166" t="s">
        <v>280</v>
      </c>
      <c r="E530" s="166">
        <v>1</v>
      </c>
      <c r="F530" s="292"/>
      <c r="G530" s="140">
        <f t="shared" si="27"/>
        <v>0</v>
      </c>
      <c r="H530" s="170">
        <v>23</v>
      </c>
      <c r="I530" s="140">
        <f t="shared" si="28"/>
        <v>0</v>
      </c>
      <c r="J530" s="140">
        <f t="shared" si="29"/>
        <v>0</v>
      </c>
    </row>
    <row r="531" spans="1:10" s="4" customFormat="1">
      <c r="A531" s="159">
        <v>73</v>
      </c>
      <c r="B531" s="158" t="s">
        <v>360</v>
      </c>
      <c r="C531" s="158"/>
      <c r="D531" s="166" t="s">
        <v>280</v>
      </c>
      <c r="E531" s="185">
        <v>1</v>
      </c>
      <c r="F531" s="294"/>
      <c r="G531" s="140">
        <f t="shared" si="27"/>
        <v>0</v>
      </c>
      <c r="H531" s="170">
        <v>23</v>
      </c>
      <c r="I531" s="140">
        <f t="shared" si="28"/>
        <v>0</v>
      </c>
      <c r="J531" s="140">
        <f t="shared" si="29"/>
        <v>0</v>
      </c>
    </row>
    <row r="532" spans="1:10" s="4" customFormat="1">
      <c r="A532" s="181">
        <v>74</v>
      </c>
      <c r="B532" s="163" t="s">
        <v>361</v>
      </c>
      <c r="C532" s="163"/>
      <c r="D532" s="167" t="s">
        <v>287</v>
      </c>
      <c r="E532" s="186">
        <v>1</v>
      </c>
      <c r="F532" s="293"/>
      <c r="G532" s="140">
        <f t="shared" si="27"/>
        <v>0</v>
      </c>
      <c r="H532" s="183">
        <v>23</v>
      </c>
      <c r="I532" s="140">
        <f t="shared" si="28"/>
        <v>0</v>
      </c>
      <c r="J532" s="140">
        <f t="shared" si="29"/>
        <v>0</v>
      </c>
    </row>
    <row r="533" spans="1:10" s="4" customFormat="1">
      <c r="A533" s="173">
        <v>75</v>
      </c>
      <c r="B533" s="174" t="s">
        <v>362</v>
      </c>
      <c r="C533" s="90"/>
      <c r="D533" s="178" t="s">
        <v>287</v>
      </c>
      <c r="E533" s="91">
        <v>1</v>
      </c>
      <c r="F533" s="297"/>
      <c r="G533" s="140">
        <f t="shared" si="27"/>
        <v>0</v>
      </c>
      <c r="H533" s="182">
        <v>23</v>
      </c>
      <c r="I533" s="140">
        <f t="shared" si="28"/>
        <v>0</v>
      </c>
      <c r="J533" s="140">
        <f t="shared" si="29"/>
        <v>0</v>
      </c>
    </row>
    <row r="534" spans="1:10" s="4" customFormat="1">
      <c r="A534" s="189">
        <v>76</v>
      </c>
      <c r="B534" s="161" t="s">
        <v>363</v>
      </c>
      <c r="C534" s="187"/>
      <c r="D534" s="164" t="s">
        <v>280</v>
      </c>
      <c r="E534" s="185">
        <v>1</v>
      </c>
      <c r="F534" s="294"/>
      <c r="G534" s="140">
        <f t="shared" si="27"/>
        <v>0</v>
      </c>
      <c r="H534" s="170">
        <v>23</v>
      </c>
      <c r="I534" s="140">
        <f t="shared" si="28"/>
        <v>0</v>
      </c>
      <c r="J534" s="140">
        <f t="shared" si="29"/>
        <v>0</v>
      </c>
    </row>
    <row r="535" spans="1:10" s="4" customFormat="1">
      <c r="A535" s="157">
        <v>77</v>
      </c>
      <c r="B535" s="162" t="s">
        <v>364</v>
      </c>
      <c r="C535" s="90"/>
      <c r="D535" s="175" t="s">
        <v>319</v>
      </c>
      <c r="E535" s="91">
        <v>1</v>
      </c>
      <c r="F535" s="297"/>
      <c r="G535" s="140">
        <f t="shared" si="27"/>
        <v>0</v>
      </c>
      <c r="H535" s="182">
        <v>23</v>
      </c>
      <c r="I535" s="140">
        <f t="shared" si="28"/>
        <v>0</v>
      </c>
      <c r="J535" s="140">
        <f t="shared" si="29"/>
        <v>0</v>
      </c>
    </row>
    <row r="536" spans="1:10" s="4" customFormat="1">
      <c r="A536" s="189">
        <v>78</v>
      </c>
      <c r="B536" s="161" t="s">
        <v>365</v>
      </c>
      <c r="C536" s="187"/>
      <c r="D536" s="164" t="s">
        <v>280</v>
      </c>
      <c r="E536" s="185">
        <v>1</v>
      </c>
      <c r="F536" s="294"/>
      <c r="G536" s="140">
        <f t="shared" si="27"/>
        <v>0</v>
      </c>
      <c r="H536" s="170">
        <v>23</v>
      </c>
      <c r="I536" s="140">
        <f t="shared" si="28"/>
        <v>0</v>
      </c>
      <c r="J536" s="140">
        <f t="shared" si="29"/>
        <v>0</v>
      </c>
    </row>
    <row r="537" spans="1:10" s="4" customFormat="1">
      <c r="A537" s="157">
        <v>79</v>
      </c>
      <c r="B537" s="162" t="s">
        <v>366</v>
      </c>
      <c r="C537" s="90"/>
      <c r="D537" s="175" t="s">
        <v>294</v>
      </c>
      <c r="E537" s="91">
        <v>1</v>
      </c>
      <c r="F537" s="297"/>
      <c r="G537" s="140">
        <f t="shared" si="27"/>
        <v>0</v>
      </c>
      <c r="H537" s="182">
        <v>23</v>
      </c>
      <c r="I537" s="140">
        <f t="shared" si="28"/>
        <v>0</v>
      </c>
      <c r="J537" s="140">
        <f t="shared" si="29"/>
        <v>0</v>
      </c>
    </row>
    <row r="538" spans="1:10" s="4" customFormat="1">
      <c r="A538" s="189">
        <v>80</v>
      </c>
      <c r="B538" s="161" t="s">
        <v>367</v>
      </c>
      <c r="C538" s="187"/>
      <c r="D538" s="164" t="s">
        <v>308</v>
      </c>
      <c r="E538" s="185">
        <v>1</v>
      </c>
      <c r="F538" s="294"/>
      <c r="G538" s="140">
        <f t="shared" si="27"/>
        <v>0</v>
      </c>
      <c r="H538" s="170">
        <v>23</v>
      </c>
      <c r="I538" s="140">
        <f t="shared" si="28"/>
        <v>0</v>
      </c>
      <c r="J538" s="140">
        <f t="shared" si="29"/>
        <v>0</v>
      </c>
    </row>
    <row r="539" spans="1:10" s="4" customFormat="1">
      <c r="A539" s="190">
        <v>81</v>
      </c>
      <c r="B539" s="192" t="s">
        <v>368</v>
      </c>
      <c r="C539" s="191"/>
      <c r="D539" s="178" t="s">
        <v>294</v>
      </c>
      <c r="E539" s="188">
        <v>1</v>
      </c>
      <c r="F539" s="298"/>
      <c r="G539" s="140">
        <f t="shared" si="27"/>
        <v>0</v>
      </c>
      <c r="H539" s="184">
        <v>23</v>
      </c>
      <c r="I539" s="140">
        <f t="shared" si="28"/>
        <v>0</v>
      </c>
      <c r="J539" s="140">
        <f t="shared" si="29"/>
        <v>0</v>
      </c>
    </row>
    <row r="540" spans="1:10" s="4" customFormat="1">
      <c r="A540" s="189">
        <v>82</v>
      </c>
      <c r="B540" s="193" t="s">
        <v>369</v>
      </c>
      <c r="C540" s="161"/>
      <c r="D540" s="164" t="s">
        <v>306</v>
      </c>
      <c r="E540" s="185">
        <v>1</v>
      </c>
      <c r="F540" s="294"/>
      <c r="G540" s="140">
        <f t="shared" si="27"/>
        <v>0</v>
      </c>
      <c r="H540" s="170">
        <v>23</v>
      </c>
      <c r="I540" s="140">
        <f t="shared" si="28"/>
        <v>0</v>
      </c>
      <c r="J540" s="140">
        <f t="shared" si="29"/>
        <v>0</v>
      </c>
    </row>
    <row r="541" spans="1:10" s="4" customFormat="1">
      <c r="A541" s="159">
        <v>83</v>
      </c>
      <c r="B541" s="187" t="s">
        <v>370</v>
      </c>
      <c r="C541" s="161"/>
      <c r="D541" s="164" t="s">
        <v>294</v>
      </c>
      <c r="E541" s="185">
        <v>1</v>
      </c>
      <c r="F541" s="294"/>
      <c r="G541" s="140">
        <f t="shared" si="27"/>
        <v>0</v>
      </c>
      <c r="H541" s="170">
        <v>23</v>
      </c>
      <c r="I541" s="140">
        <f t="shared" si="28"/>
        <v>0</v>
      </c>
      <c r="J541" s="140">
        <f t="shared" si="29"/>
        <v>0</v>
      </c>
    </row>
    <row r="542" spans="1:10" s="4" customFormat="1" ht="15.75" thickBot="1">
      <c r="A542" s="160">
        <v>84</v>
      </c>
      <c r="B542" s="193" t="s">
        <v>371</v>
      </c>
      <c r="C542" s="161"/>
      <c r="D542" s="164" t="s">
        <v>287</v>
      </c>
      <c r="E542" s="164">
        <v>1</v>
      </c>
      <c r="F542" s="294"/>
      <c r="G542" s="140">
        <f t="shared" si="27"/>
        <v>0</v>
      </c>
      <c r="H542" s="170">
        <v>23</v>
      </c>
      <c r="I542" s="140">
        <f t="shared" si="28"/>
        <v>0</v>
      </c>
      <c r="J542" s="140">
        <f t="shared" si="29"/>
        <v>0</v>
      </c>
    </row>
    <row r="543" spans="1:10" s="4" customFormat="1" ht="20.100000000000001" customHeight="1">
      <c r="A543" s="89"/>
      <c r="B543" s="90"/>
      <c r="C543" s="90"/>
      <c r="D543" s="91"/>
      <c r="E543" s="91"/>
      <c r="F543" s="299"/>
      <c r="G543" s="266"/>
      <c r="H543" s="238" t="s">
        <v>414</v>
      </c>
      <c r="I543" s="262">
        <f>SUM(I461:I542)</f>
        <v>0</v>
      </c>
      <c r="J543" s="262">
        <f>SUM(J461:J542)</f>
        <v>0</v>
      </c>
    </row>
    <row r="544" spans="1:10" s="4" customFormat="1">
      <c r="A544" s="89"/>
      <c r="B544" s="90"/>
      <c r="C544" s="90"/>
      <c r="D544" s="91"/>
      <c r="E544" s="91"/>
      <c r="F544" s="299"/>
      <c r="G544" s="266"/>
      <c r="H544" s="92"/>
      <c r="I544" s="266"/>
      <c r="J544" s="266"/>
    </row>
    <row r="545" spans="1:10" s="4" customFormat="1">
      <c r="A545" s="89"/>
      <c r="B545" s="132" t="s">
        <v>374</v>
      </c>
      <c r="C545" s="196" t="s">
        <v>375</v>
      </c>
      <c r="D545" s="101"/>
      <c r="E545" s="91"/>
      <c r="F545" s="299"/>
      <c r="G545" s="266"/>
      <c r="H545" s="92"/>
      <c r="I545" s="266"/>
      <c r="J545" s="266"/>
    </row>
    <row r="546" spans="1:10" s="4" customFormat="1">
      <c r="A546" s="89"/>
      <c r="B546" s="133" t="s">
        <v>376</v>
      </c>
      <c r="C546" s="359"/>
      <c r="D546" s="96"/>
      <c r="E546" s="91"/>
      <c r="F546" s="299"/>
      <c r="G546" s="266"/>
      <c r="H546" s="92"/>
      <c r="I546" s="266"/>
      <c r="J546" s="266"/>
    </row>
    <row r="547" spans="1:10" s="4" customFormat="1">
      <c r="A547" s="89"/>
      <c r="B547" s="134" t="s">
        <v>377</v>
      </c>
      <c r="C547" s="359"/>
      <c r="D547" s="96"/>
      <c r="E547" s="91"/>
      <c r="F547" s="299"/>
      <c r="G547" s="266"/>
      <c r="H547" s="92"/>
      <c r="I547" s="266"/>
      <c r="J547" s="266"/>
    </row>
    <row r="548" spans="1:10" s="4" customFormat="1">
      <c r="A548" s="89"/>
      <c r="B548" s="133" t="s">
        <v>378</v>
      </c>
      <c r="C548" s="359"/>
      <c r="D548" s="96"/>
      <c r="E548" s="91"/>
      <c r="F548" s="299"/>
      <c r="G548" s="266"/>
      <c r="H548" s="92"/>
      <c r="I548" s="266"/>
      <c r="J548" s="266"/>
    </row>
    <row r="549" spans="1:10" s="4" customFormat="1">
      <c r="A549" s="89"/>
      <c r="B549" s="134" t="s">
        <v>400</v>
      </c>
      <c r="C549" s="359"/>
      <c r="D549" s="96"/>
      <c r="E549" s="91"/>
      <c r="F549" s="299"/>
      <c r="G549" s="266"/>
      <c r="H549" s="92"/>
      <c r="I549" s="266"/>
      <c r="J549" s="266"/>
    </row>
    <row r="550" spans="1:10" s="4" customFormat="1">
      <c r="A550" s="89"/>
      <c r="B550" s="133" t="s">
        <v>380</v>
      </c>
      <c r="C550" s="355"/>
      <c r="D550" s="96"/>
      <c r="E550" s="91"/>
      <c r="F550" s="299"/>
      <c r="G550" s="266"/>
      <c r="H550" s="92"/>
      <c r="I550" s="266"/>
      <c r="J550" s="266"/>
    </row>
    <row r="551" spans="1:10" s="4" customFormat="1">
      <c r="A551" s="89"/>
      <c r="B551" s="134" t="s">
        <v>401</v>
      </c>
      <c r="C551" s="356"/>
      <c r="D551" s="96"/>
      <c r="E551" s="91"/>
      <c r="F551" s="299"/>
      <c r="G551" s="266"/>
      <c r="H551" s="92"/>
      <c r="I551" s="266"/>
      <c r="J551" s="266"/>
    </row>
    <row r="552" spans="1:10" s="4" customFormat="1" ht="25.5">
      <c r="A552" s="89"/>
      <c r="B552" s="133" t="s">
        <v>383</v>
      </c>
      <c r="C552" s="355"/>
      <c r="D552" s="96"/>
      <c r="E552" s="91"/>
      <c r="F552" s="299"/>
      <c r="G552" s="266"/>
      <c r="H552" s="92"/>
      <c r="I552" s="266"/>
      <c r="J552" s="266"/>
    </row>
    <row r="553" spans="1:10" s="4" customFormat="1">
      <c r="A553" s="89"/>
      <c r="B553" s="134" t="s">
        <v>402</v>
      </c>
      <c r="C553" s="357"/>
      <c r="D553" s="96"/>
      <c r="E553" s="91"/>
      <c r="F553" s="299"/>
      <c r="G553" s="266"/>
      <c r="H553" s="92"/>
      <c r="I553" s="266"/>
      <c r="J553" s="266"/>
    </row>
    <row r="554" spans="1:10" s="4" customFormat="1">
      <c r="A554" s="89"/>
      <c r="B554" s="97" t="s">
        <v>385</v>
      </c>
      <c r="C554" s="358"/>
      <c r="D554" s="96"/>
      <c r="E554" s="91"/>
      <c r="F554" s="299"/>
      <c r="G554" s="266"/>
      <c r="H554" s="92"/>
      <c r="I554" s="266"/>
      <c r="J554" s="266"/>
    </row>
    <row r="555" spans="1:10" s="4" customFormat="1">
      <c r="A555" s="89"/>
      <c r="B555" s="97" t="s">
        <v>386</v>
      </c>
      <c r="C555" s="358"/>
      <c r="D555" s="96"/>
      <c r="E555" s="91"/>
      <c r="F555" s="299"/>
      <c r="G555" s="266"/>
      <c r="H555" s="92"/>
      <c r="I555" s="266"/>
      <c r="J555" s="266"/>
    </row>
    <row r="556" spans="1:10" s="4" customFormat="1">
      <c r="A556" s="89"/>
      <c r="B556" s="101"/>
      <c r="C556" s="194"/>
      <c r="D556" s="96"/>
      <c r="E556" s="91"/>
      <c r="F556" s="299"/>
      <c r="G556" s="266"/>
      <c r="H556" s="92"/>
      <c r="I556" s="266"/>
      <c r="J556" s="266"/>
    </row>
    <row r="557" spans="1:10" s="4" customFormat="1">
      <c r="A557" s="89"/>
      <c r="B557" s="90"/>
      <c r="C557" s="90"/>
      <c r="D557" s="91"/>
      <c r="E557" s="91"/>
      <c r="F557" s="299"/>
      <c r="G557" s="266"/>
      <c r="H557" s="92"/>
      <c r="I557" s="266"/>
      <c r="J557" s="266"/>
    </row>
    <row r="558" spans="1:10" s="4" customFormat="1">
      <c r="A558" s="89"/>
      <c r="B558" s="90"/>
      <c r="C558" s="90"/>
      <c r="D558" s="91"/>
      <c r="E558" s="91"/>
      <c r="F558" s="299"/>
      <c r="G558" s="266"/>
      <c r="H558" s="92"/>
      <c r="I558" s="266"/>
      <c r="J558" s="266"/>
    </row>
    <row r="559" spans="1:10" s="4" customFormat="1">
      <c r="A559" s="89"/>
      <c r="B559" s="90"/>
      <c r="C559" s="90"/>
      <c r="D559" s="91"/>
      <c r="E559" s="91"/>
      <c r="F559" s="299"/>
      <c r="G559" s="266"/>
      <c r="H559" s="92"/>
      <c r="I559" s="266"/>
      <c r="J559" s="266"/>
    </row>
    <row r="560" spans="1:10" s="4" customFormat="1">
      <c r="A560" s="89"/>
      <c r="B560" s="90"/>
      <c r="C560" s="90"/>
      <c r="D560" s="91"/>
      <c r="E560" s="91"/>
      <c r="F560" s="299"/>
      <c r="G560" s="266"/>
      <c r="H560" s="92"/>
      <c r="I560" s="266"/>
      <c r="J560" s="266"/>
    </row>
    <row r="561" spans="1:10" s="4" customFormat="1">
      <c r="A561" s="373" t="s">
        <v>470</v>
      </c>
      <c r="B561" s="373"/>
      <c r="C561" s="1"/>
      <c r="D561" s="5"/>
      <c r="E561" s="5"/>
      <c r="F561" s="264"/>
      <c r="G561" s="266"/>
      <c r="H561" s="17"/>
      <c r="I561" s="266"/>
      <c r="J561" s="266"/>
    </row>
    <row r="562" spans="1:10" s="4" customFormat="1" ht="36">
      <c r="A562" s="6" t="s">
        <v>0</v>
      </c>
      <c r="B562" s="7" t="s">
        <v>1</v>
      </c>
      <c r="C562" s="7" t="s">
        <v>2</v>
      </c>
      <c r="D562" s="7" t="s">
        <v>3</v>
      </c>
      <c r="E562" s="6" t="s">
        <v>4</v>
      </c>
      <c r="F562" s="265" t="s">
        <v>5</v>
      </c>
      <c r="G562" s="265" t="s">
        <v>6</v>
      </c>
      <c r="H562" s="7" t="s">
        <v>416</v>
      </c>
      <c r="I562" s="265" t="s">
        <v>7</v>
      </c>
      <c r="J562" s="265" t="s">
        <v>8</v>
      </c>
    </row>
    <row r="563" spans="1:10" s="4" customFormat="1" ht="25.5">
      <c r="A563" s="159">
        <v>1</v>
      </c>
      <c r="B563" s="197" t="s">
        <v>372</v>
      </c>
      <c r="C563" s="197"/>
      <c r="D563" s="159" t="s">
        <v>373</v>
      </c>
      <c r="E563" s="159">
        <v>7</v>
      </c>
      <c r="F563" s="300"/>
      <c r="G563" s="140">
        <f t="shared" si="27"/>
        <v>0</v>
      </c>
      <c r="H563" s="159">
        <v>8</v>
      </c>
      <c r="I563" s="275">
        <f t="shared" si="28"/>
        <v>0</v>
      </c>
      <c r="J563" s="275">
        <f t="shared" si="29"/>
        <v>0</v>
      </c>
    </row>
    <row r="564" spans="1:10" s="4" customFormat="1" ht="20.100000000000001" customHeight="1">
      <c r="A564" s="79"/>
      <c r="B564" s="80"/>
      <c r="C564" s="80"/>
      <c r="D564" s="81"/>
      <c r="E564" s="81"/>
      <c r="F564" s="301"/>
      <c r="G564" s="301"/>
      <c r="H564" s="314" t="s">
        <v>414</v>
      </c>
      <c r="I564" s="276">
        <f>SUM(I563)</f>
        <v>0</v>
      </c>
      <c r="J564" s="276">
        <f>SUM(J563)</f>
        <v>0</v>
      </c>
    </row>
    <row r="565" spans="1:10" s="4" customFormat="1">
      <c r="A565" s="17"/>
      <c r="B565" s="53"/>
      <c r="C565" s="19"/>
      <c r="D565" s="17"/>
      <c r="E565" s="17"/>
      <c r="F565" s="266"/>
      <c r="G565" s="266"/>
      <c r="H565" s="17"/>
      <c r="I565" s="266"/>
      <c r="J565" s="266"/>
    </row>
    <row r="566" spans="1:10" s="4" customFormat="1">
      <c r="A566" s="17"/>
      <c r="B566" s="132" t="s">
        <v>374</v>
      </c>
      <c r="C566" s="227" t="s">
        <v>375</v>
      </c>
      <c r="D566" s="96"/>
      <c r="E566" s="17"/>
      <c r="F566" s="266"/>
      <c r="G566" s="266"/>
      <c r="H566" s="17"/>
      <c r="I566" s="266"/>
      <c r="J566" s="266"/>
    </row>
    <row r="567" spans="1:10" s="4" customFormat="1">
      <c r="A567" s="17"/>
      <c r="B567" s="133" t="s">
        <v>376</v>
      </c>
      <c r="C567" s="359"/>
      <c r="D567" s="96"/>
      <c r="E567" s="17"/>
      <c r="F567" s="266"/>
      <c r="G567" s="266"/>
      <c r="H567" s="17"/>
      <c r="I567" s="266"/>
      <c r="J567" s="266"/>
    </row>
    <row r="568" spans="1:10" s="4" customFormat="1">
      <c r="A568" s="17"/>
      <c r="B568" s="134" t="s">
        <v>377</v>
      </c>
      <c r="C568" s="359"/>
      <c r="D568" s="96"/>
      <c r="E568" s="17"/>
      <c r="F568" s="266"/>
      <c r="G568" s="266"/>
      <c r="H568" s="17"/>
      <c r="I568" s="266"/>
      <c r="J568" s="266"/>
    </row>
    <row r="569" spans="1:10" s="4" customFormat="1">
      <c r="A569" s="17"/>
      <c r="B569" s="133" t="s">
        <v>378</v>
      </c>
      <c r="C569" s="359"/>
      <c r="D569" s="96"/>
      <c r="E569" s="17"/>
      <c r="F569" s="266"/>
      <c r="G569" s="266"/>
      <c r="H569" s="17"/>
      <c r="I569" s="266"/>
      <c r="J569" s="266"/>
    </row>
    <row r="570" spans="1:10" s="4" customFormat="1">
      <c r="A570" s="17"/>
      <c r="B570" s="134" t="s">
        <v>403</v>
      </c>
      <c r="C570" s="359"/>
      <c r="D570" s="96"/>
      <c r="E570" s="17"/>
      <c r="F570" s="266"/>
      <c r="G570" s="266"/>
      <c r="H570" s="17"/>
      <c r="I570" s="266"/>
      <c r="J570" s="266"/>
    </row>
    <row r="571" spans="1:10" s="4" customFormat="1">
      <c r="A571" s="17"/>
      <c r="B571" s="133" t="s">
        <v>380</v>
      </c>
      <c r="C571" s="359"/>
      <c r="D571" s="96"/>
      <c r="E571" s="17"/>
      <c r="F571" s="266"/>
      <c r="G571" s="266"/>
      <c r="H571" s="17"/>
      <c r="I571" s="266"/>
      <c r="J571" s="266"/>
    </row>
    <row r="572" spans="1:10" s="4" customFormat="1">
      <c r="A572" s="17"/>
      <c r="B572" s="134" t="s">
        <v>404</v>
      </c>
      <c r="C572" s="359"/>
      <c r="D572" s="96"/>
      <c r="E572" s="17"/>
      <c r="F572" s="266"/>
      <c r="G572" s="266"/>
      <c r="H572" s="17"/>
      <c r="I572" s="266"/>
      <c r="J572" s="266"/>
    </row>
    <row r="573" spans="1:10" s="4" customFormat="1" ht="25.5">
      <c r="A573" s="17"/>
      <c r="B573" s="133" t="s">
        <v>383</v>
      </c>
      <c r="C573" s="359"/>
      <c r="D573" s="96"/>
      <c r="E573" s="17"/>
      <c r="F573" s="266"/>
      <c r="G573" s="266"/>
      <c r="H573" s="17"/>
      <c r="I573" s="266"/>
      <c r="J573" s="266"/>
    </row>
    <row r="574" spans="1:10" s="4" customFormat="1">
      <c r="A574" s="17"/>
      <c r="B574" s="134" t="s">
        <v>402</v>
      </c>
      <c r="C574" s="359"/>
      <c r="D574" s="96"/>
      <c r="E574" s="17"/>
      <c r="F574" s="266"/>
      <c r="G574" s="266"/>
      <c r="H574" s="17"/>
      <c r="I574" s="266"/>
      <c r="J574" s="266"/>
    </row>
    <row r="575" spans="1:10" s="4" customFormat="1">
      <c r="A575" s="17"/>
      <c r="B575" s="97" t="s">
        <v>385</v>
      </c>
      <c r="C575" s="358"/>
      <c r="D575" s="96"/>
      <c r="E575" s="17"/>
      <c r="F575" s="266"/>
      <c r="G575" s="266"/>
      <c r="H575" s="17"/>
      <c r="I575" s="266"/>
      <c r="J575" s="266"/>
    </row>
    <row r="576" spans="1:10" s="4" customFormat="1">
      <c r="A576" s="17"/>
      <c r="B576" s="97" t="s">
        <v>386</v>
      </c>
      <c r="C576" s="358"/>
      <c r="D576" s="96"/>
      <c r="E576" s="17"/>
      <c r="F576" s="266"/>
      <c r="G576" s="266"/>
      <c r="H576" s="17"/>
      <c r="I576" s="266"/>
      <c r="J576" s="266"/>
    </row>
    <row r="577" spans="1:10" s="4" customFormat="1">
      <c r="A577" s="17"/>
      <c r="B577" s="53"/>
      <c r="C577" s="19"/>
      <c r="D577" s="17"/>
      <c r="E577" s="17"/>
      <c r="F577" s="266"/>
      <c r="G577" s="266"/>
      <c r="H577" s="17"/>
      <c r="I577" s="266"/>
      <c r="J577" s="266"/>
    </row>
    <row r="578" spans="1:10" s="4" customFormat="1">
      <c r="A578" s="17"/>
      <c r="B578" s="53"/>
      <c r="C578" s="19"/>
      <c r="D578" s="17"/>
      <c r="E578" s="17"/>
      <c r="F578" s="266"/>
      <c r="G578" s="266"/>
      <c r="H578" s="17"/>
      <c r="I578" s="266"/>
      <c r="J578" s="266"/>
    </row>
    <row r="579" spans="1:10" s="4" customFormat="1">
      <c r="A579" s="17"/>
      <c r="B579" s="53"/>
      <c r="C579" s="19"/>
      <c r="D579" s="17"/>
      <c r="E579" s="17"/>
      <c r="F579" s="266"/>
      <c r="G579" s="266"/>
      <c r="H579" s="17"/>
      <c r="I579" s="266"/>
      <c r="J579" s="266"/>
    </row>
    <row r="580" spans="1:10" s="4" customFormat="1">
      <c r="A580" s="17"/>
      <c r="B580" s="53"/>
      <c r="C580" s="19"/>
      <c r="D580" s="17"/>
      <c r="E580" s="17"/>
      <c r="F580" s="266"/>
      <c r="G580" s="266"/>
      <c r="H580" s="17"/>
      <c r="I580" s="266"/>
      <c r="J580" s="266"/>
    </row>
    <row r="581" spans="1:10" s="4" customFormat="1">
      <c r="A581" s="17"/>
      <c r="B581" s="53"/>
      <c r="C581" s="19"/>
      <c r="D581" s="17"/>
      <c r="E581" s="17"/>
      <c r="F581" s="266"/>
      <c r="G581" s="266"/>
      <c r="H581" s="17"/>
      <c r="I581" s="266"/>
      <c r="J581" s="266"/>
    </row>
    <row r="582" spans="1:10" s="4" customFormat="1">
      <c r="A582" s="17"/>
      <c r="B582" s="53"/>
      <c r="C582" s="19"/>
      <c r="D582" s="17"/>
      <c r="E582" s="17"/>
      <c r="F582" s="266"/>
      <c r="G582" s="266"/>
      <c r="H582" s="17"/>
      <c r="I582" s="266"/>
      <c r="J582" s="266"/>
    </row>
    <row r="583" spans="1:10" s="4" customFormat="1">
      <c r="A583" s="373" t="s">
        <v>471</v>
      </c>
      <c r="B583" s="373"/>
      <c r="C583" s="1"/>
      <c r="D583" s="5"/>
      <c r="E583" s="5"/>
      <c r="F583" s="264"/>
      <c r="G583" s="264"/>
      <c r="H583" s="5"/>
      <c r="I583" s="264"/>
      <c r="J583" s="264"/>
    </row>
    <row r="584" spans="1:10" s="4" customFormat="1" ht="36">
      <c r="A584" s="6" t="s">
        <v>0</v>
      </c>
      <c r="B584" s="7" t="s">
        <v>1</v>
      </c>
      <c r="C584" s="7" t="s">
        <v>2</v>
      </c>
      <c r="D584" s="7" t="s">
        <v>3</v>
      </c>
      <c r="E584" s="6" t="s">
        <v>4</v>
      </c>
      <c r="F584" s="265" t="s">
        <v>5</v>
      </c>
      <c r="G584" s="265" t="s">
        <v>6</v>
      </c>
      <c r="H584" s="7" t="s">
        <v>416</v>
      </c>
      <c r="I584" s="265" t="s">
        <v>7</v>
      </c>
      <c r="J584" s="265" t="s">
        <v>8</v>
      </c>
    </row>
    <row r="585" spans="1:10" s="4" customFormat="1" ht="24.75" customHeight="1">
      <c r="A585" s="8">
        <v>1</v>
      </c>
      <c r="B585" s="14" t="s">
        <v>95</v>
      </c>
      <c r="C585" s="10"/>
      <c r="D585" s="8" t="s">
        <v>96</v>
      </c>
      <c r="E585" s="8">
        <v>5</v>
      </c>
      <c r="F585" s="140"/>
      <c r="G585" s="140">
        <f>F585*(1+H585/100)</f>
        <v>0</v>
      </c>
      <c r="H585" s="8"/>
      <c r="I585" s="140">
        <f>E585*F585</f>
        <v>0</v>
      </c>
      <c r="J585" s="140">
        <f>E585*G585</f>
        <v>0</v>
      </c>
    </row>
    <row r="586" spans="1:10" s="4" customFormat="1" ht="30" customHeight="1">
      <c r="A586" s="8">
        <v>2</v>
      </c>
      <c r="B586" s="9" t="s">
        <v>97</v>
      </c>
      <c r="C586" s="10"/>
      <c r="D586" s="8" t="s">
        <v>98</v>
      </c>
      <c r="E586" s="8">
        <v>2</v>
      </c>
      <c r="F586" s="140"/>
      <c r="G586" s="140">
        <f>F586*(1+H586/100)</f>
        <v>0</v>
      </c>
      <c r="H586" s="8"/>
      <c r="I586" s="140">
        <f>E586*F586</f>
        <v>0</v>
      </c>
      <c r="J586" s="140">
        <f>E586*G586</f>
        <v>0</v>
      </c>
    </row>
    <row r="587" spans="1:10" s="4" customFormat="1" ht="20.100000000000001" customHeight="1">
      <c r="A587" s="17"/>
      <c r="B587" s="18"/>
      <c r="C587" s="19"/>
      <c r="D587" s="17"/>
      <c r="E587" s="17"/>
      <c r="F587" s="266"/>
      <c r="G587" s="266"/>
      <c r="H587" s="241" t="s">
        <v>414</v>
      </c>
      <c r="I587" s="262">
        <f>SUM(I585:I586)</f>
        <v>0</v>
      </c>
      <c r="J587" s="262">
        <f>SUM(J585:J586)</f>
        <v>0</v>
      </c>
    </row>
    <row r="588" spans="1:10" s="4" customFormat="1">
      <c r="A588" s="17"/>
      <c r="B588" s="18"/>
      <c r="C588" s="19"/>
      <c r="D588" s="17"/>
      <c r="E588" s="17"/>
      <c r="F588" s="266"/>
      <c r="G588" s="266"/>
      <c r="H588" s="17"/>
      <c r="I588" s="266"/>
      <c r="J588" s="266"/>
    </row>
    <row r="589" spans="1:10" s="4" customFormat="1">
      <c r="A589" s="17"/>
      <c r="B589" s="97" t="s">
        <v>374</v>
      </c>
      <c r="C589" s="199" t="s">
        <v>375</v>
      </c>
      <c r="D589" s="230"/>
      <c r="E589" s="231"/>
      <c r="F589" s="266"/>
      <c r="G589" s="266"/>
      <c r="H589" s="17"/>
      <c r="I589" s="266"/>
      <c r="J589" s="266"/>
    </row>
    <row r="590" spans="1:10" s="4" customFormat="1">
      <c r="A590" s="17"/>
      <c r="B590" s="139" t="s">
        <v>376</v>
      </c>
      <c r="C590" s="349"/>
      <c r="D590" s="230"/>
      <c r="E590" s="231"/>
      <c r="F590" s="266"/>
      <c r="G590" s="266"/>
      <c r="H590" s="17"/>
      <c r="I590" s="266"/>
      <c r="J590" s="266"/>
    </row>
    <row r="591" spans="1:10" s="4" customFormat="1">
      <c r="A591" s="17"/>
      <c r="B591" s="228" t="s">
        <v>387</v>
      </c>
      <c r="C591" s="349"/>
      <c r="D591" s="230"/>
      <c r="E591" s="231"/>
      <c r="F591" s="266"/>
      <c r="G591" s="266"/>
      <c r="H591" s="17"/>
      <c r="I591" s="266"/>
      <c r="J591" s="266"/>
    </row>
    <row r="592" spans="1:10" s="4" customFormat="1">
      <c r="A592" s="17"/>
      <c r="B592" s="229" t="s">
        <v>378</v>
      </c>
      <c r="C592" s="361"/>
      <c r="D592" s="230"/>
      <c r="E592" s="231"/>
      <c r="F592" s="266"/>
      <c r="G592" s="266"/>
      <c r="H592" s="17"/>
      <c r="I592" s="266"/>
      <c r="J592" s="266"/>
    </row>
    <row r="593" spans="1:10" s="4" customFormat="1">
      <c r="A593" s="17"/>
      <c r="B593" s="228" t="s">
        <v>379</v>
      </c>
      <c r="C593" s="361"/>
      <c r="D593" s="230"/>
      <c r="E593" s="231"/>
      <c r="F593" s="266"/>
      <c r="G593" s="266"/>
      <c r="H593" s="17"/>
      <c r="I593" s="266"/>
      <c r="J593" s="266"/>
    </row>
    <row r="594" spans="1:10" s="4" customFormat="1">
      <c r="A594" s="17"/>
      <c r="B594" s="229" t="s">
        <v>380</v>
      </c>
      <c r="C594" s="361"/>
      <c r="D594" s="230"/>
      <c r="E594" s="231"/>
      <c r="F594" s="266"/>
      <c r="G594" s="266"/>
      <c r="H594" s="17"/>
      <c r="I594" s="266"/>
      <c r="J594" s="266"/>
    </row>
    <row r="595" spans="1:10" s="4" customFormat="1">
      <c r="A595" s="17"/>
      <c r="B595" s="228" t="s">
        <v>405</v>
      </c>
      <c r="C595" s="361"/>
      <c r="D595" s="230"/>
      <c r="E595" s="231"/>
      <c r="F595" s="266"/>
      <c r="G595" s="266"/>
      <c r="H595" s="17"/>
      <c r="I595" s="266"/>
      <c r="J595" s="266"/>
    </row>
    <row r="596" spans="1:10" s="4" customFormat="1">
      <c r="A596" s="17"/>
      <c r="B596" s="136" t="s">
        <v>382</v>
      </c>
      <c r="C596" s="361"/>
      <c r="D596" s="230"/>
      <c r="E596" s="231"/>
      <c r="F596" s="266"/>
      <c r="G596" s="266"/>
      <c r="H596" s="17"/>
      <c r="I596" s="266"/>
      <c r="J596" s="266"/>
    </row>
    <row r="597" spans="1:10" s="4" customFormat="1" ht="25.5">
      <c r="A597" s="17"/>
      <c r="B597" s="137" t="s">
        <v>406</v>
      </c>
      <c r="C597" s="362"/>
      <c r="D597" s="230"/>
      <c r="E597" s="231"/>
      <c r="F597" s="266"/>
      <c r="G597" s="266"/>
      <c r="H597" s="17"/>
      <c r="I597" s="266"/>
      <c r="J597" s="266"/>
    </row>
    <row r="598" spans="1:10" s="4" customFormat="1">
      <c r="A598" s="17"/>
      <c r="B598" s="228" t="s">
        <v>379</v>
      </c>
      <c r="C598" s="362"/>
      <c r="D598" s="230"/>
      <c r="E598" s="231"/>
      <c r="F598" s="266"/>
      <c r="G598" s="266"/>
      <c r="H598" s="17"/>
      <c r="I598" s="266"/>
      <c r="J598" s="266"/>
    </row>
    <row r="599" spans="1:10" s="4" customFormat="1" ht="25.5">
      <c r="A599" s="17"/>
      <c r="B599" s="139" t="s">
        <v>388</v>
      </c>
      <c r="C599" s="360"/>
      <c r="D599" s="230"/>
      <c r="E599" s="231"/>
      <c r="F599" s="266"/>
      <c r="G599" s="266"/>
      <c r="H599" s="17"/>
      <c r="I599" s="266"/>
      <c r="J599" s="266"/>
    </row>
    <row r="600" spans="1:10" s="4" customFormat="1">
      <c r="A600" s="17"/>
      <c r="B600" s="138" t="s">
        <v>386</v>
      </c>
      <c r="C600" s="360"/>
      <c r="D600" s="99"/>
      <c r="F600" s="266"/>
      <c r="G600" s="266"/>
      <c r="H600" s="17"/>
      <c r="I600" s="266"/>
      <c r="J600" s="266"/>
    </row>
    <row r="601" spans="1:10" s="4" customFormat="1">
      <c r="A601" s="17"/>
      <c r="B601" s="18"/>
      <c r="C601" s="19"/>
      <c r="D601" s="17"/>
      <c r="E601" s="17"/>
      <c r="F601" s="266"/>
      <c r="G601" s="266"/>
      <c r="H601" s="17"/>
      <c r="I601" s="266"/>
      <c r="J601" s="266"/>
    </row>
    <row r="602" spans="1:10" s="4" customFormat="1">
      <c r="A602" s="17"/>
      <c r="B602" s="18"/>
      <c r="C602" s="19"/>
      <c r="D602" s="17"/>
      <c r="E602" s="17"/>
      <c r="F602" s="266"/>
      <c r="G602" s="266"/>
      <c r="H602" s="17"/>
      <c r="I602" s="266"/>
      <c r="J602" s="266"/>
    </row>
    <row r="603" spans="1:10" s="4" customFormat="1">
      <c r="A603" s="17"/>
      <c r="B603" s="18"/>
      <c r="C603" s="19"/>
      <c r="D603" s="17"/>
      <c r="E603" s="17"/>
      <c r="F603" s="266"/>
      <c r="G603" s="266"/>
      <c r="H603" s="17"/>
      <c r="I603" s="266"/>
      <c r="J603" s="266"/>
    </row>
    <row r="604" spans="1:10" s="4" customFormat="1">
      <c r="A604" s="17"/>
      <c r="B604" s="18"/>
      <c r="C604" s="19"/>
      <c r="D604" s="17"/>
      <c r="E604" s="17"/>
      <c r="F604" s="266"/>
      <c r="G604" s="266"/>
      <c r="H604" s="17"/>
      <c r="I604" s="266"/>
      <c r="J604" s="266"/>
    </row>
    <row r="605" spans="1:10">
      <c r="A605" s="373" t="s">
        <v>472</v>
      </c>
      <c r="B605" s="373"/>
      <c r="G605" s="266"/>
      <c r="H605" s="17"/>
      <c r="I605" s="266"/>
      <c r="J605" s="266"/>
    </row>
    <row r="606" spans="1:10" ht="47.25" customHeight="1">
      <c r="A606" s="141" t="s">
        <v>0</v>
      </c>
      <c r="B606" s="142" t="s">
        <v>1</v>
      </c>
      <c r="C606" s="142" t="s">
        <v>2</v>
      </c>
      <c r="D606" s="142" t="s">
        <v>3</v>
      </c>
      <c r="E606" s="141" t="s">
        <v>4</v>
      </c>
      <c r="F606" s="277" t="s">
        <v>5</v>
      </c>
      <c r="G606" s="277" t="s">
        <v>6</v>
      </c>
      <c r="H606" s="142" t="s">
        <v>416</v>
      </c>
      <c r="I606" s="277" t="s">
        <v>7</v>
      </c>
      <c r="J606" s="277" t="s">
        <v>8</v>
      </c>
    </row>
    <row r="607" spans="1:10" ht="165.75">
      <c r="A607" s="150">
        <v>1</v>
      </c>
      <c r="B607" s="198" t="s">
        <v>99</v>
      </c>
      <c r="C607" s="159"/>
      <c r="D607" s="159" t="s">
        <v>100</v>
      </c>
      <c r="E607" s="150">
        <v>2</v>
      </c>
      <c r="F607" s="249"/>
      <c r="G607" s="140">
        <f t="shared" ref="G607:G689" si="30">F607*(1+H607/100)</f>
        <v>0</v>
      </c>
      <c r="H607" s="263">
        <v>0</v>
      </c>
      <c r="I607" s="140">
        <f t="shared" ref="I607:I689" si="31">E607*F607</f>
        <v>0</v>
      </c>
      <c r="J607" s="140">
        <f t="shared" ref="J607:J689" si="32">E607*G607</f>
        <v>0</v>
      </c>
    </row>
    <row r="608" spans="1:10" ht="248.25" customHeight="1">
      <c r="A608" s="150">
        <v>2</v>
      </c>
      <c r="B608" s="198" t="s">
        <v>101</v>
      </c>
      <c r="C608" s="159"/>
      <c r="D608" s="159" t="s">
        <v>102</v>
      </c>
      <c r="E608" s="150">
        <v>2</v>
      </c>
      <c r="F608" s="249"/>
      <c r="G608" s="140">
        <f t="shared" si="30"/>
        <v>0</v>
      </c>
      <c r="H608" s="263">
        <v>0</v>
      </c>
      <c r="I608" s="140">
        <f t="shared" si="31"/>
        <v>0</v>
      </c>
      <c r="J608" s="140">
        <f t="shared" si="32"/>
        <v>0</v>
      </c>
    </row>
    <row r="609" spans="1:10" ht="191.25">
      <c r="A609" s="150">
        <v>3</v>
      </c>
      <c r="B609" s="198" t="s">
        <v>103</v>
      </c>
      <c r="C609" s="159"/>
      <c r="D609" s="159" t="s">
        <v>102</v>
      </c>
      <c r="E609" s="150">
        <v>2</v>
      </c>
      <c r="F609" s="249"/>
      <c r="G609" s="140">
        <f t="shared" si="30"/>
        <v>0</v>
      </c>
      <c r="H609" s="263">
        <v>0</v>
      </c>
      <c r="I609" s="140">
        <f t="shared" si="31"/>
        <v>0</v>
      </c>
      <c r="J609" s="140">
        <f t="shared" si="32"/>
        <v>0</v>
      </c>
    </row>
    <row r="610" spans="1:10" ht="239.25" customHeight="1">
      <c r="A610" s="150">
        <v>4</v>
      </c>
      <c r="B610" s="198" t="s">
        <v>108</v>
      </c>
      <c r="C610" s="159"/>
      <c r="D610" s="159" t="s">
        <v>109</v>
      </c>
      <c r="E610" s="150">
        <v>1</v>
      </c>
      <c r="F610" s="249"/>
      <c r="G610" s="140">
        <f t="shared" si="30"/>
        <v>0</v>
      </c>
      <c r="H610" s="263">
        <v>0</v>
      </c>
      <c r="I610" s="140">
        <f t="shared" si="31"/>
        <v>0</v>
      </c>
      <c r="J610" s="140">
        <f t="shared" si="32"/>
        <v>0</v>
      </c>
    </row>
    <row r="611" spans="1:10" ht="285.75" customHeight="1">
      <c r="A611" s="150">
        <v>5</v>
      </c>
      <c r="B611" s="198" t="s">
        <v>110</v>
      </c>
      <c r="C611" s="159"/>
      <c r="D611" s="159" t="s">
        <v>111</v>
      </c>
      <c r="E611" s="150">
        <v>2</v>
      </c>
      <c r="F611" s="249"/>
      <c r="G611" s="140">
        <f t="shared" si="30"/>
        <v>0</v>
      </c>
      <c r="H611" s="263">
        <v>0</v>
      </c>
      <c r="I611" s="140">
        <f t="shared" si="31"/>
        <v>0</v>
      </c>
      <c r="J611" s="140">
        <f t="shared" si="32"/>
        <v>0</v>
      </c>
    </row>
    <row r="612" spans="1:10" ht="20.100000000000001" customHeight="1">
      <c r="A612" s="94"/>
      <c r="B612" s="95"/>
      <c r="C612" s="89"/>
      <c r="D612" s="89"/>
      <c r="E612" s="94"/>
      <c r="F612" s="302"/>
      <c r="G612" s="266"/>
      <c r="H612" s="239" t="s">
        <v>414</v>
      </c>
      <c r="I612" s="250">
        <f>SUM(I607:I611)</f>
        <v>0</v>
      </c>
      <c r="J612" s="250">
        <f>SUM(J607:J611)</f>
        <v>0</v>
      </c>
    </row>
    <row r="613" spans="1:10">
      <c r="A613" s="94"/>
      <c r="B613" s="95"/>
      <c r="C613" s="89"/>
      <c r="D613" s="89"/>
      <c r="E613" s="94"/>
      <c r="F613" s="302"/>
      <c r="G613" s="266"/>
      <c r="H613" s="94"/>
      <c r="I613" s="266"/>
      <c r="J613" s="266"/>
    </row>
    <row r="614" spans="1:10">
      <c r="A614" s="94"/>
      <c r="B614" s="99" t="s">
        <v>374</v>
      </c>
      <c r="C614" s="199" t="s">
        <v>375</v>
      </c>
      <c r="D614" s="99"/>
      <c r="F614" s="302"/>
      <c r="G614" s="266"/>
      <c r="H614" s="94"/>
      <c r="I614" s="266"/>
      <c r="J614" s="266"/>
    </row>
    <row r="615" spans="1:10">
      <c r="A615" s="94"/>
      <c r="B615" s="133" t="s">
        <v>376</v>
      </c>
      <c r="C615" s="349"/>
      <c r="D615" s="99"/>
      <c r="F615" s="302"/>
      <c r="G615" s="266"/>
      <c r="H615" s="94"/>
      <c r="I615" s="266"/>
      <c r="J615" s="266"/>
    </row>
    <row r="616" spans="1:10">
      <c r="A616" s="94"/>
      <c r="B616" s="232" t="s">
        <v>387</v>
      </c>
      <c r="C616" s="349"/>
      <c r="D616" s="99"/>
      <c r="F616" s="302"/>
      <c r="G616" s="266"/>
      <c r="H616" s="94"/>
      <c r="I616" s="266"/>
      <c r="J616" s="266"/>
    </row>
    <row r="617" spans="1:10">
      <c r="A617" s="94"/>
      <c r="B617" s="205" t="s">
        <v>378</v>
      </c>
      <c r="C617" s="349"/>
      <c r="D617" s="99"/>
      <c r="F617" s="302"/>
      <c r="G617" s="266"/>
      <c r="H617" s="94"/>
      <c r="I617" s="266"/>
      <c r="J617" s="266"/>
    </row>
    <row r="618" spans="1:10">
      <c r="A618" s="94"/>
      <c r="B618" s="232" t="s">
        <v>379</v>
      </c>
      <c r="C618" s="349"/>
      <c r="D618" s="99"/>
      <c r="F618" s="302"/>
      <c r="G618" s="266"/>
      <c r="H618" s="94"/>
      <c r="I618" s="266"/>
      <c r="J618" s="266"/>
    </row>
    <row r="619" spans="1:10">
      <c r="A619" s="94"/>
      <c r="B619" s="205" t="s">
        <v>380</v>
      </c>
      <c r="C619" s="349"/>
      <c r="D619" s="99"/>
      <c r="F619" s="302"/>
      <c r="G619" s="266"/>
      <c r="H619" s="94"/>
      <c r="I619" s="266"/>
      <c r="J619" s="266"/>
    </row>
    <row r="620" spans="1:10">
      <c r="A620" s="94"/>
      <c r="B620" s="232" t="s">
        <v>407</v>
      </c>
      <c r="C620" s="349"/>
      <c r="D620" s="99"/>
      <c r="F620" s="302"/>
      <c r="G620" s="266"/>
      <c r="H620" s="94"/>
      <c r="I620" s="266"/>
      <c r="J620" s="266"/>
    </row>
    <row r="621" spans="1:10">
      <c r="A621" s="94"/>
      <c r="B621" s="97" t="s">
        <v>382</v>
      </c>
      <c r="C621" s="349"/>
      <c r="D621" s="99"/>
      <c r="F621" s="302"/>
      <c r="G621" s="266"/>
      <c r="H621" s="94"/>
      <c r="I621" s="266"/>
      <c r="J621" s="266"/>
    </row>
    <row r="622" spans="1:10" ht="25.5">
      <c r="A622" s="94"/>
      <c r="B622" s="133" t="s">
        <v>408</v>
      </c>
      <c r="C622" s="360"/>
      <c r="D622" s="135"/>
      <c r="F622" s="302"/>
      <c r="G622" s="266"/>
      <c r="H622" s="94"/>
      <c r="I622" s="266"/>
      <c r="J622" s="266"/>
    </row>
    <row r="623" spans="1:10">
      <c r="A623" s="94"/>
      <c r="B623" s="232" t="s">
        <v>379</v>
      </c>
      <c r="C623" s="360"/>
      <c r="D623" s="99"/>
      <c r="F623" s="302"/>
      <c r="G623" s="266"/>
      <c r="H623" s="94"/>
      <c r="I623" s="266"/>
      <c r="J623" s="266"/>
    </row>
    <row r="624" spans="1:10">
      <c r="A624" s="94"/>
      <c r="B624" s="133" t="s">
        <v>385</v>
      </c>
      <c r="C624" s="360"/>
      <c r="D624" s="135"/>
      <c r="F624" s="302"/>
      <c r="G624" s="266"/>
      <c r="H624" s="94"/>
      <c r="I624" s="266"/>
      <c r="J624" s="266"/>
    </row>
    <row r="625" spans="1:10">
      <c r="A625" s="94"/>
      <c r="B625" s="97" t="s">
        <v>386</v>
      </c>
      <c r="C625" s="360"/>
      <c r="D625" s="99"/>
      <c r="F625" s="302"/>
      <c r="G625" s="266"/>
      <c r="H625" s="94"/>
      <c r="I625" s="266"/>
      <c r="J625" s="266"/>
    </row>
    <row r="626" spans="1:10">
      <c r="A626" s="94"/>
      <c r="B626" s="95"/>
      <c r="C626" s="89"/>
      <c r="D626" s="89"/>
      <c r="E626" s="94"/>
      <c r="F626" s="302"/>
      <c r="G626" s="266"/>
      <c r="H626" s="94"/>
      <c r="I626" s="266"/>
      <c r="J626" s="266"/>
    </row>
    <row r="627" spans="1:10">
      <c r="A627" s="94"/>
      <c r="B627" s="95"/>
      <c r="C627" s="89"/>
      <c r="D627" s="89"/>
      <c r="E627" s="94"/>
      <c r="F627" s="302"/>
      <c r="G627" s="266"/>
      <c r="H627" s="94"/>
      <c r="I627" s="266"/>
      <c r="J627" s="266"/>
    </row>
    <row r="628" spans="1:10">
      <c r="A628" s="94"/>
      <c r="B628" s="95"/>
      <c r="C628" s="89"/>
      <c r="D628" s="89"/>
      <c r="E628" s="94"/>
      <c r="F628" s="302"/>
      <c r="G628" s="266"/>
      <c r="H628" s="94"/>
      <c r="I628" s="266"/>
      <c r="J628" s="266"/>
    </row>
    <row r="629" spans="1:10">
      <c r="A629" s="94"/>
      <c r="B629" s="95"/>
      <c r="C629" s="89"/>
      <c r="D629" s="89"/>
      <c r="E629" s="94"/>
      <c r="F629" s="302"/>
      <c r="G629" s="266"/>
      <c r="H629" s="94"/>
      <c r="I629" s="266"/>
      <c r="J629" s="266"/>
    </row>
    <row r="630" spans="1:10">
      <c r="C630" s="19"/>
      <c r="D630" s="19"/>
      <c r="E630" s="19"/>
      <c r="F630" s="266"/>
      <c r="G630" s="266"/>
      <c r="H630" s="17"/>
      <c r="I630" s="266"/>
      <c r="J630" s="266"/>
    </row>
    <row r="631" spans="1:10">
      <c r="A631" s="373" t="s">
        <v>436</v>
      </c>
      <c r="B631" s="373"/>
      <c r="C631" s="19"/>
      <c r="D631" s="19"/>
      <c r="E631" s="19"/>
      <c r="F631" s="266"/>
      <c r="G631" s="266"/>
      <c r="H631" s="17"/>
      <c r="I631" s="266"/>
      <c r="J631" s="266"/>
    </row>
    <row r="632" spans="1:10" ht="39.75" customHeight="1">
      <c r="A632" s="242" t="s">
        <v>104</v>
      </c>
      <c r="B632" s="243" t="s">
        <v>105</v>
      </c>
      <c r="C632" s="243" t="s">
        <v>106</v>
      </c>
      <c r="D632" s="242" t="s">
        <v>107</v>
      </c>
      <c r="E632" s="251" t="s">
        <v>411</v>
      </c>
      <c r="F632" s="265" t="s">
        <v>5</v>
      </c>
      <c r="G632" s="265" t="s">
        <v>6</v>
      </c>
      <c r="H632" s="7" t="s">
        <v>416</v>
      </c>
      <c r="I632" s="265" t="s">
        <v>7</v>
      </c>
      <c r="J632" s="265" t="s">
        <v>8</v>
      </c>
    </row>
    <row r="633" spans="1:10" ht="24.95" customHeight="1">
      <c r="A633" s="150">
        <v>1</v>
      </c>
      <c r="B633" s="198" t="s">
        <v>417</v>
      </c>
      <c r="C633" s="150"/>
      <c r="D633" s="150" t="s">
        <v>112</v>
      </c>
      <c r="E633" s="150">
        <v>1</v>
      </c>
      <c r="F633" s="249">
        <v>0</v>
      </c>
      <c r="G633" s="140">
        <f t="shared" si="30"/>
        <v>0</v>
      </c>
      <c r="H633" s="263">
        <v>23</v>
      </c>
      <c r="I633" s="140">
        <f t="shared" si="31"/>
        <v>0</v>
      </c>
      <c r="J633" s="140">
        <f t="shared" si="32"/>
        <v>0</v>
      </c>
    </row>
    <row r="634" spans="1:10" ht="24.95" customHeight="1">
      <c r="A634" s="150">
        <v>2</v>
      </c>
      <c r="B634" s="198" t="s">
        <v>418</v>
      </c>
      <c r="C634" s="150"/>
      <c r="D634" s="150" t="s">
        <v>112</v>
      </c>
      <c r="E634" s="150">
        <v>1</v>
      </c>
      <c r="F634" s="249">
        <v>0</v>
      </c>
      <c r="G634" s="140">
        <f t="shared" si="30"/>
        <v>0</v>
      </c>
      <c r="H634" s="263">
        <v>23</v>
      </c>
      <c r="I634" s="140">
        <f t="shared" si="31"/>
        <v>0</v>
      </c>
      <c r="J634" s="140">
        <f t="shared" si="32"/>
        <v>0</v>
      </c>
    </row>
    <row r="635" spans="1:10" ht="24.95" customHeight="1">
      <c r="A635" s="150">
        <v>3</v>
      </c>
      <c r="B635" s="198" t="s">
        <v>419</v>
      </c>
      <c r="C635" s="150"/>
      <c r="D635" s="150" t="s">
        <v>112</v>
      </c>
      <c r="E635" s="150">
        <v>1</v>
      </c>
      <c r="F635" s="249">
        <v>0</v>
      </c>
      <c r="G635" s="140">
        <f t="shared" si="30"/>
        <v>0</v>
      </c>
      <c r="H635" s="263">
        <v>23</v>
      </c>
      <c r="I635" s="140">
        <f t="shared" si="31"/>
        <v>0</v>
      </c>
      <c r="J635" s="140">
        <f t="shared" si="32"/>
        <v>0</v>
      </c>
    </row>
    <row r="636" spans="1:10" ht="24.95" customHeight="1">
      <c r="A636" s="150">
        <v>4</v>
      </c>
      <c r="B636" s="198" t="s">
        <v>422</v>
      </c>
      <c r="C636" s="150"/>
      <c r="D636" s="150" t="s">
        <v>112</v>
      </c>
      <c r="E636" s="150">
        <v>1</v>
      </c>
      <c r="F636" s="249">
        <v>0</v>
      </c>
      <c r="G636" s="140">
        <f t="shared" si="30"/>
        <v>0</v>
      </c>
      <c r="H636" s="263">
        <v>23</v>
      </c>
      <c r="I636" s="140">
        <f t="shared" si="31"/>
        <v>0</v>
      </c>
      <c r="J636" s="140">
        <f t="shared" si="32"/>
        <v>0</v>
      </c>
    </row>
    <row r="637" spans="1:10" ht="24.95" customHeight="1">
      <c r="A637" s="201">
        <v>5</v>
      </c>
      <c r="B637" s="198" t="s">
        <v>423</v>
      </c>
      <c r="C637" s="201"/>
      <c r="D637" s="201" t="s">
        <v>112</v>
      </c>
      <c r="E637" s="201">
        <v>1</v>
      </c>
      <c r="F637" s="249">
        <v>0</v>
      </c>
      <c r="G637" s="140">
        <f t="shared" ref="G637:G645" si="33">F637*(1+H637/100)</f>
        <v>0</v>
      </c>
      <c r="H637" s="263">
        <v>23</v>
      </c>
      <c r="I637" s="140">
        <f t="shared" ref="I637:I645" si="34">E637*F637</f>
        <v>0</v>
      </c>
      <c r="J637" s="140">
        <f t="shared" ref="J637:J645" si="35">E637*G637</f>
        <v>0</v>
      </c>
    </row>
    <row r="638" spans="1:10" ht="24.95" customHeight="1">
      <c r="A638" s="201">
        <v>6</v>
      </c>
      <c r="B638" s="198" t="s">
        <v>420</v>
      </c>
      <c r="C638" s="201"/>
      <c r="D638" s="201" t="s">
        <v>112</v>
      </c>
      <c r="E638" s="201">
        <v>1</v>
      </c>
      <c r="F638" s="249">
        <v>0</v>
      </c>
      <c r="G638" s="140">
        <f t="shared" si="33"/>
        <v>0</v>
      </c>
      <c r="H638" s="263">
        <v>23</v>
      </c>
      <c r="I638" s="140">
        <f t="shared" si="34"/>
        <v>0</v>
      </c>
      <c r="J638" s="140">
        <f t="shared" si="35"/>
        <v>0</v>
      </c>
    </row>
    <row r="639" spans="1:10" ht="24.95" customHeight="1">
      <c r="A639" s="150">
        <v>7</v>
      </c>
      <c r="B639" s="198" t="s">
        <v>421</v>
      </c>
      <c r="C639" s="150"/>
      <c r="D639" s="150" t="s">
        <v>112</v>
      </c>
      <c r="E639" s="150">
        <v>1</v>
      </c>
      <c r="F639" s="249">
        <v>0</v>
      </c>
      <c r="G639" s="140">
        <f t="shared" si="33"/>
        <v>0</v>
      </c>
      <c r="H639" s="263">
        <v>23</v>
      </c>
      <c r="I639" s="140">
        <f t="shared" si="34"/>
        <v>0</v>
      </c>
      <c r="J639" s="140">
        <f t="shared" si="35"/>
        <v>0</v>
      </c>
    </row>
    <row r="640" spans="1:10" ht="24.95" customHeight="1">
      <c r="A640" s="201">
        <v>8</v>
      </c>
      <c r="B640" s="198" t="s">
        <v>429</v>
      </c>
      <c r="C640" s="201"/>
      <c r="D640" s="201" t="s">
        <v>112</v>
      </c>
      <c r="E640" s="201">
        <v>1</v>
      </c>
      <c r="F640" s="249">
        <v>0</v>
      </c>
      <c r="G640" s="140">
        <f t="shared" si="33"/>
        <v>0</v>
      </c>
      <c r="H640" s="263">
        <v>23</v>
      </c>
      <c r="I640" s="140">
        <f t="shared" si="34"/>
        <v>0</v>
      </c>
      <c r="J640" s="140">
        <f t="shared" si="35"/>
        <v>0</v>
      </c>
    </row>
    <row r="641" spans="1:10" ht="24.95" customHeight="1">
      <c r="A641" s="150">
        <v>9</v>
      </c>
      <c r="B641" s="198" t="s">
        <v>424</v>
      </c>
      <c r="C641" s="150"/>
      <c r="D641" s="201" t="s">
        <v>112</v>
      </c>
      <c r="E641" s="201">
        <v>1</v>
      </c>
      <c r="F641" s="249">
        <v>0</v>
      </c>
      <c r="G641" s="140">
        <f t="shared" si="33"/>
        <v>0</v>
      </c>
      <c r="H641" s="263">
        <v>23</v>
      </c>
      <c r="I641" s="140">
        <f t="shared" si="34"/>
        <v>0</v>
      </c>
      <c r="J641" s="140">
        <f t="shared" si="35"/>
        <v>0</v>
      </c>
    </row>
    <row r="642" spans="1:10" ht="24.95" customHeight="1">
      <c r="A642" s="201">
        <v>10</v>
      </c>
      <c r="B642" s="198" t="s">
        <v>425</v>
      </c>
      <c r="C642" s="201"/>
      <c r="D642" s="201" t="s">
        <v>112</v>
      </c>
      <c r="E642" s="201">
        <v>1</v>
      </c>
      <c r="F642" s="249">
        <v>0</v>
      </c>
      <c r="G642" s="140">
        <f t="shared" si="33"/>
        <v>0</v>
      </c>
      <c r="H642" s="263">
        <v>23</v>
      </c>
      <c r="I642" s="140">
        <f t="shared" si="34"/>
        <v>0</v>
      </c>
      <c r="J642" s="140">
        <f t="shared" si="35"/>
        <v>0</v>
      </c>
    </row>
    <row r="643" spans="1:10" ht="24.95" customHeight="1">
      <c r="A643" s="201">
        <v>11</v>
      </c>
      <c r="B643" s="198" t="s">
        <v>426</v>
      </c>
      <c r="C643" s="201"/>
      <c r="D643" s="201" t="s">
        <v>112</v>
      </c>
      <c r="E643" s="201">
        <v>1</v>
      </c>
      <c r="F643" s="249">
        <v>0</v>
      </c>
      <c r="G643" s="140">
        <f t="shared" si="33"/>
        <v>0</v>
      </c>
      <c r="H643" s="263">
        <v>23</v>
      </c>
      <c r="I643" s="140">
        <f t="shared" si="34"/>
        <v>0</v>
      </c>
      <c r="J643" s="140">
        <f t="shared" si="35"/>
        <v>0</v>
      </c>
    </row>
    <row r="644" spans="1:10" ht="24.95" customHeight="1">
      <c r="A644" s="201">
        <v>12</v>
      </c>
      <c r="B644" s="198" t="s">
        <v>427</v>
      </c>
      <c r="C644" s="201"/>
      <c r="D644" s="201" t="s">
        <v>112</v>
      </c>
      <c r="E644" s="201">
        <v>1</v>
      </c>
      <c r="F644" s="249">
        <v>0</v>
      </c>
      <c r="G644" s="140">
        <f t="shared" si="33"/>
        <v>0</v>
      </c>
      <c r="H644" s="263">
        <v>23</v>
      </c>
      <c r="I644" s="140">
        <f t="shared" si="34"/>
        <v>0</v>
      </c>
      <c r="J644" s="140">
        <f t="shared" si="35"/>
        <v>0</v>
      </c>
    </row>
    <row r="645" spans="1:10" ht="24.95" customHeight="1">
      <c r="A645" s="201">
        <v>13</v>
      </c>
      <c r="B645" s="198" t="s">
        <v>428</v>
      </c>
      <c r="C645" s="201"/>
      <c r="D645" s="201" t="s">
        <v>112</v>
      </c>
      <c r="E645" s="201">
        <v>1</v>
      </c>
      <c r="F645" s="249">
        <v>0</v>
      </c>
      <c r="G645" s="140">
        <f t="shared" si="33"/>
        <v>0</v>
      </c>
      <c r="H645" s="263">
        <v>23</v>
      </c>
      <c r="I645" s="140">
        <f t="shared" si="34"/>
        <v>0</v>
      </c>
      <c r="J645" s="140">
        <f t="shared" si="35"/>
        <v>0</v>
      </c>
    </row>
    <row r="646" spans="1:10" ht="20.100000000000001" customHeight="1">
      <c r="A646" s="94"/>
      <c r="B646" s="95"/>
      <c r="C646" s="94"/>
      <c r="D646" s="94"/>
      <c r="E646" s="94"/>
      <c r="F646" s="302"/>
      <c r="G646" s="266"/>
      <c r="H646" s="239" t="s">
        <v>414</v>
      </c>
      <c r="I646" s="250">
        <f>SUM(I633:I641)</f>
        <v>0</v>
      </c>
      <c r="J646" s="250">
        <f>SUM(J633:J641)</f>
        <v>0</v>
      </c>
    </row>
    <row r="647" spans="1:10">
      <c r="A647" s="94"/>
      <c r="B647" s="95"/>
      <c r="C647" s="94"/>
      <c r="D647" s="94"/>
      <c r="E647" s="94"/>
      <c r="F647" s="302"/>
      <c r="G647" s="266"/>
      <c r="H647" s="94"/>
      <c r="I647" s="266"/>
      <c r="J647" s="266"/>
    </row>
    <row r="648" spans="1:10">
      <c r="A648" s="94"/>
      <c r="B648" s="99" t="s">
        <v>374</v>
      </c>
      <c r="C648" s="199" t="s">
        <v>375</v>
      </c>
      <c r="D648" s="99"/>
      <c r="F648" s="302"/>
      <c r="G648" s="266"/>
      <c r="H648" s="94"/>
      <c r="I648" s="266"/>
      <c r="J648" s="266"/>
    </row>
    <row r="649" spans="1:10">
      <c r="A649" s="94"/>
      <c r="B649" s="133" t="s">
        <v>376</v>
      </c>
      <c r="C649" s="349"/>
      <c r="D649" s="99"/>
      <c r="F649" s="302"/>
      <c r="G649" s="266"/>
      <c r="H649" s="94"/>
      <c r="I649" s="266"/>
      <c r="J649" s="266"/>
    </row>
    <row r="650" spans="1:10">
      <c r="A650" s="94"/>
      <c r="B650" s="232" t="s">
        <v>387</v>
      </c>
      <c r="C650" s="349"/>
      <c r="D650" s="99"/>
      <c r="F650" s="302"/>
      <c r="G650" s="266"/>
      <c r="H650" s="94"/>
      <c r="I650" s="266"/>
      <c r="J650" s="266"/>
    </row>
    <row r="651" spans="1:10">
      <c r="A651" s="94"/>
      <c r="B651" s="205" t="s">
        <v>378</v>
      </c>
      <c r="C651" s="349"/>
      <c r="D651" s="99"/>
      <c r="F651" s="302"/>
      <c r="G651" s="266"/>
      <c r="H651" s="94"/>
      <c r="I651" s="266"/>
      <c r="J651" s="266"/>
    </row>
    <row r="652" spans="1:10">
      <c r="A652" s="94"/>
      <c r="B652" s="232" t="s">
        <v>496</v>
      </c>
      <c r="C652" s="349"/>
      <c r="D652" s="99"/>
      <c r="F652" s="302"/>
      <c r="G652" s="266"/>
      <c r="H652" s="94"/>
      <c r="I652" s="266"/>
      <c r="J652" s="266"/>
    </row>
    <row r="653" spans="1:10">
      <c r="A653" s="94"/>
      <c r="B653" s="205" t="s">
        <v>380</v>
      </c>
      <c r="C653" s="349"/>
      <c r="D653" s="99"/>
      <c r="F653" s="302"/>
      <c r="G653" s="266"/>
      <c r="H653" s="94"/>
      <c r="I653" s="266"/>
      <c r="J653" s="266"/>
    </row>
    <row r="654" spans="1:10">
      <c r="A654" s="94"/>
      <c r="B654" s="232" t="s">
        <v>407</v>
      </c>
      <c r="C654" s="349"/>
      <c r="D654" s="99"/>
      <c r="F654" s="302"/>
      <c r="G654" s="266"/>
      <c r="H654" s="94"/>
      <c r="I654" s="266"/>
      <c r="J654" s="266"/>
    </row>
    <row r="655" spans="1:10">
      <c r="A655" s="94"/>
      <c r="B655" s="97" t="s">
        <v>382</v>
      </c>
      <c r="C655" s="349"/>
      <c r="D655" s="99"/>
      <c r="F655" s="302"/>
      <c r="G655" s="266"/>
      <c r="H655" s="94"/>
      <c r="I655" s="266"/>
      <c r="J655" s="266"/>
    </row>
    <row r="656" spans="1:10" ht="25.5">
      <c r="A656" s="94"/>
      <c r="B656" s="133" t="s">
        <v>408</v>
      </c>
      <c r="C656" s="360"/>
      <c r="D656" s="135"/>
      <c r="F656" s="302"/>
      <c r="G656" s="266"/>
      <c r="H656" s="94"/>
      <c r="I656" s="266"/>
      <c r="J656" s="266"/>
    </row>
    <row r="657" spans="1:10">
      <c r="A657" s="94"/>
      <c r="B657" s="232" t="s">
        <v>379</v>
      </c>
      <c r="C657" s="360"/>
      <c r="D657" s="99"/>
      <c r="F657" s="302"/>
      <c r="G657" s="266"/>
      <c r="H657" s="94"/>
      <c r="I657" s="266"/>
      <c r="J657" s="266"/>
    </row>
    <row r="658" spans="1:10">
      <c r="A658" s="94"/>
      <c r="B658" s="133" t="s">
        <v>385</v>
      </c>
      <c r="C658" s="360"/>
      <c r="D658" s="135"/>
      <c r="F658" s="302"/>
      <c r="G658" s="266"/>
      <c r="H658" s="94"/>
      <c r="I658" s="266"/>
      <c r="J658" s="266"/>
    </row>
    <row r="659" spans="1:10">
      <c r="A659" s="94"/>
      <c r="B659" s="97" t="s">
        <v>386</v>
      </c>
      <c r="C659" s="360"/>
      <c r="D659" s="99"/>
      <c r="F659" s="302"/>
      <c r="G659" s="266"/>
      <c r="H659" s="94"/>
      <c r="I659" s="266"/>
      <c r="J659" s="266"/>
    </row>
    <row r="660" spans="1:10">
      <c r="A660" s="94"/>
      <c r="F660" s="302"/>
      <c r="G660" s="266"/>
      <c r="H660" s="94"/>
      <c r="I660" s="266"/>
      <c r="J660" s="266"/>
    </row>
    <row r="661" spans="1:10">
      <c r="A661" s="94"/>
      <c r="F661" s="302"/>
      <c r="G661" s="266"/>
      <c r="H661" s="94"/>
      <c r="I661" s="266"/>
      <c r="J661" s="266"/>
    </row>
    <row r="662" spans="1:10">
      <c r="A662" s="94"/>
      <c r="F662" s="302"/>
      <c r="G662" s="266"/>
      <c r="H662" s="94"/>
      <c r="I662" s="266"/>
      <c r="J662" s="266"/>
    </row>
    <row r="663" spans="1:10">
      <c r="A663" s="373" t="s">
        <v>473</v>
      </c>
      <c r="B663" s="373"/>
      <c r="C663" s="19"/>
      <c r="D663" s="19"/>
      <c r="E663" s="19"/>
      <c r="F663" s="266"/>
      <c r="G663" s="266"/>
      <c r="H663" s="17"/>
      <c r="I663" s="266"/>
      <c r="J663" s="266"/>
    </row>
    <row r="664" spans="1:10" ht="30" customHeight="1">
      <c r="A664" s="242" t="s">
        <v>104</v>
      </c>
      <c r="B664" s="243" t="s">
        <v>105</v>
      </c>
      <c r="C664" s="243" t="s">
        <v>106</v>
      </c>
      <c r="D664" s="242" t="s">
        <v>107</v>
      </c>
      <c r="E664" s="251" t="s">
        <v>495</v>
      </c>
      <c r="F664" s="265" t="s">
        <v>5</v>
      </c>
      <c r="G664" s="265" t="s">
        <v>6</v>
      </c>
      <c r="H664" s="7" t="s">
        <v>416</v>
      </c>
      <c r="I664" s="265" t="s">
        <v>7</v>
      </c>
      <c r="J664" s="265" t="s">
        <v>8</v>
      </c>
    </row>
    <row r="665" spans="1:10" ht="30" customHeight="1">
      <c r="A665" s="201">
        <v>1</v>
      </c>
      <c r="B665" s="198" t="s">
        <v>439</v>
      </c>
      <c r="C665" s="201"/>
      <c r="D665" s="201" t="s">
        <v>440</v>
      </c>
      <c r="E665" s="335">
        <v>2</v>
      </c>
      <c r="F665" s="249">
        <v>0</v>
      </c>
      <c r="G665" s="140">
        <f t="shared" ref="G665:G668" si="36">F665*(1+H665/100)</f>
        <v>0</v>
      </c>
      <c r="H665" s="263">
        <v>23</v>
      </c>
      <c r="I665" s="140">
        <f t="shared" ref="I665:I668" si="37">E665*F665</f>
        <v>0</v>
      </c>
      <c r="J665" s="140">
        <f t="shared" ref="J665:J668" si="38">E665*G665</f>
        <v>0</v>
      </c>
    </row>
    <row r="666" spans="1:10" ht="30" customHeight="1">
      <c r="A666" s="201">
        <v>2</v>
      </c>
      <c r="B666" s="198" t="s">
        <v>441</v>
      </c>
      <c r="C666" s="201"/>
      <c r="D666" s="201" t="s">
        <v>440</v>
      </c>
      <c r="E666" s="335">
        <v>2</v>
      </c>
      <c r="F666" s="249">
        <v>0</v>
      </c>
      <c r="G666" s="140">
        <f t="shared" si="36"/>
        <v>0</v>
      </c>
      <c r="H666" s="263">
        <v>23</v>
      </c>
      <c r="I666" s="140">
        <f t="shared" si="37"/>
        <v>0</v>
      </c>
      <c r="J666" s="140">
        <f t="shared" si="38"/>
        <v>0</v>
      </c>
    </row>
    <row r="667" spans="1:10" ht="30" customHeight="1">
      <c r="A667" s="201">
        <v>3</v>
      </c>
      <c r="B667" s="198" t="s">
        <v>442</v>
      </c>
      <c r="C667" s="201"/>
      <c r="D667" s="201" t="s">
        <v>443</v>
      </c>
      <c r="E667" s="335">
        <v>2</v>
      </c>
      <c r="F667" s="249">
        <v>0</v>
      </c>
      <c r="G667" s="140">
        <f t="shared" si="36"/>
        <v>0</v>
      </c>
      <c r="H667" s="263">
        <v>23</v>
      </c>
      <c r="I667" s="140">
        <f t="shared" si="37"/>
        <v>0</v>
      </c>
      <c r="J667" s="140">
        <f t="shared" si="38"/>
        <v>0</v>
      </c>
    </row>
    <row r="668" spans="1:10" ht="30" customHeight="1">
      <c r="A668" s="201">
        <v>4</v>
      </c>
      <c r="B668" s="198" t="s">
        <v>444</v>
      </c>
      <c r="C668" s="201"/>
      <c r="D668" s="201" t="s">
        <v>440</v>
      </c>
      <c r="E668" s="335">
        <v>2</v>
      </c>
      <c r="F668" s="249">
        <v>0</v>
      </c>
      <c r="G668" s="140">
        <f t="shared" si="36"/>
        <v>0</v>
      </c>
      <c r="H668" s="263">
        <v>23</v>
      </c>
      <c r="I668" s="140">
        <f t="shared" si="37"/>
        <v>0</v>
      </c>
      <c r="J668" s="140">
        <f t="shared" si="38"/>
        <v>0</v>
      </c>
    </row>
    <row r="669" spans="1:10">
      <c r="A669" s="94"/>
      <c r="B669" s="95"/>
      <c r="C669" s="94"/>
      <c r="D669" s="94"/>
      <c r="E669" s="94"/>
      <c r="F669" s="302"/>
      <c r="G669" s="266"/>
      <c r="H669" s="239" t="s">
        <v>414</v>
      </c>
      <c r="I669" s="250">
        <f>SUM(I665:I668)</f>
        <v>0</v>
      </c>
      <c r="J669" s="250">
        <f>SUM(J665:J668)</f>
        <v>0</v>
      </c>
    </row>
    <row r="670" spans="1:10">
      <c r="A670" s="94"/>
      <c r="B670" s="95"/>
      <c r="C670" s="94"/>
      <c r="D670" s="94"/>
      <c r="E670" s="94"/>
      <c r="F670" s="302"/>
      <c r="G670" s="266"/>
      <c r="H670" s="94"/>
      <c r="I670" s="266"/>
      <c r="J670" s="266"/>
    </row>
    <row r="671" spans="1:10">
      <c r="A671" s="94"/>
      <c r="B671" s="99" t="s">
        <v>374</v>
      </c>
      <c r="C671" s="199" t="s">
        <v>375</v>
      </c>
      <c r="D671" s="99"/>
      <c r="F671" s="302"/>
      <c r="G671" s="266"/>
      <c r="H671" s="94"/>
      <c r="I671" s="266"/>
      <c r="J671" s="266"/>
    </row>
    <row r="672" spans="1:10">
      <c r="A672" s="94"/>
      <c r="B672" s="139" t="s">
        <v>376</v>
      </c>
      <c r="C672" s="349"/>
      <c r="D672" s="99"/>
      <c r="F672" s="302"/>
      <c r="G672" s="266"/>
      <c r="H672" s="94"/>
      <c r="I672" s="266"/>
      <c r="J672" s="266"/>
    </row>
    <row r="673" spans="1:10">
      <c r="A673" s="94"/>
      <c r="B673" s="232" t="s">
        <v>387</v>
      </c>
      <c r="C673" s="349"/>
      <c r="D673" s="99"/>
      <c r="F673" s="302"/>
      <c r="G673" s="266"/>
      <c r="H673" s="94"/>
      <c r="I673" s="266"/>
      <c r="J673" s="266"/>
    </row>
    <row r="674" spans="1:10">
      <c r="A674" s="94"/>
      <c r="B674" s="205" t="s">
        <v>378</v>
      </c>
      <c r="C674" s="349"/>
      <c r="D674" s="99"/>
      <c r="F674" s="302"/>
      <c r="G674" s="266"/>
      <c r="H674" s="94"/>
      <c r="I674" s="266"/>
      <c r="J674" s="266"/>
    </row>
    <row r="675" spans="1:10">
      <c r="A675" s="94"/>
      <c r="B675" s="232" t="s">
        <v>437</v>
      </c>
      <c r="C675" s="349"/>
      <c r="D675" s="99"/>
      <c r="F675" s="302"/>
      <c r="G675" s="266"/>
      <c r="H675" s="94"/>
      <c r="I675" s="266"/>
      <c r="J675" s="266"/>
    </row>
    <row r="676" spans="1:10">
      <c r="A676" s="94"/>
      <c r="B676" s="205" t="s">
        <v>380</v>
      </c>
      <c r="C676" s="349"/>
      <c r="D676" s="99"/>
      <c r="F676" s="302"/>
      <c r="G676" s="266"/>
      <c r="H676" s="94"/>
      <c r="I676" s="266"/>
      <c r="J676" s="266"/>
    </row>
    <row r="677" spans="1:10">
      <c r="A677" s="94"/>
      <c r="B677" s="232" t="s">
        <v>438</v>
      </c>
      <c r="C677" s="349"/>
      <c r="D677" s="99"/>
      <c r="F677" s="302"/>
      <c r="G677" s="266"/>
      <c r="H677" s="94"/>
      <c r="I677" s="266"/>
      <c r="J677" s="266"/>
    </row>
    <row r="678" spans="1:10">
      <c r="A678" s="94"/>
      <c r="B678" s="138" t="s">
        <v>382</v>
      </c>
      <c r="C678" s="349"/>
      <c r="D678" s="99"/>
      <c r="F678" s="302"/>
      <c r="G678" s="266"/>
      <c r="H678" s="94"/>
      <c r="I678" s="266"/>
      <c r="J678" s="266"/>
    </row>
    <row r="679" spans="1:10" ht="25.5">
      <c r="A679" s="94"/>
      <c r="B679" s="139" t="s">
        <v>408</v>
      </c>
      <c r="C679" s="360"/>
      <c r="D679" s="135"/>
      <c r="F679" s="302"/>
      <c r="G679" s="266"/>
      <c r="H679" s="94"/>
      <c r="I679" s="266"/>
      <c r="J679" s="266"/>
    </row>
    <row r="680" spans="1:10">
      <c r="A680" s="94"/>
      <c r="B680" s="232" t="s">
        <v>379</v>
      </c>
      <c r="C680" s="360"/>
      <c r="D680" s="99"/>
      <c r="F680" s="302"/>
      <c r="G680" s="266"/>
      <c r="H680" s="94"/>
      <c r="I680" s="266"/>
      <c r="J680" s="266"/>
    </row>
    <row r="681" spans="1:10">
      <c r="A681" s="94"/>
      <c r="B681" s="139" t="s">
        <v>385</v>
      </c>
      <c r="C681" s="360"/>
      <c r="D681" s="135"/>
      <c r="F681" s="302"/>
      <c r="G681" s="266"/>
      <c r="H681" s="94"/>
      <c r="I681" s="266"/>
      <c r="J681" s="266"/>
    </row>
    <row r="682" spans="1:10">
      <c r="A682" s="94"/>
      <c r="B682" s="138" t="s">
        <v>386</v>
      </c>
      <c r="C682" s="360"/>
      <c r="D682" s="99"/>
      <c r="F682" s="302"/>
      <c r="G682" s="266"/>
      <c r="H682" s="94"/>
      <c r="I682" s="266"/>
      <c r="J682" s="266"/>
    </row>
    <row r="683" spans="1:10">
      <c r="A683" s="94"/>
      <c r="B683" s="95"/>
      <c r="C683" s="94"/>
      <c r="D683" s="94"/>
      <c r="E683" s="94"/>
      <c r="F683" s="302"/>
      <c r="G683" s="266"/>
      <c r="H683" s="94"/>
      <c r="I683" s="266"/>
      <c r="J683" s="266"/>
    </row>
    <row r="684" spans="1:10">
      <c r="A684" s="94"/>
      <c r="B684" s="95"/>
      <c r="C684" s="94"/>
      <c r="D684" s="94"/>
      <c r="E684" s="94"/>
      <c r="F684" s="302"/>
      <c r="G684" s="266"/>
      <c r="H684" s="94"/>
      <c r="I684" s="266"/>
      <c r="J684" s="266"/>
    </row>
    <row r="685" spans="1:10">
      <c r="A685" s="373" t="s">
        <v>474</v>
      </c>
      <c r="B685" s="373"/>
      <c r="G685" s="266"/>
      <c r="H685" s="17"/>
      <c r="I685" s="266"/>
      <c r="J685" s="266"/>
    </row>
    <row r="686" spans="1:10" ht="45.75" customHeight="1">
      <c r="A686" s="6" t="s">
        <v>0</v>
      </c>
      <c r="B686" s="7" t="s">
        <v>1</v>
      </c>
      <c r="C686" s="7" t="s">
        <v>2</v>
      </c>
      <c r="D686" s="7" t="s">
        <v>3</v>
      </c>
      <c r="E686" s="6" t="s">
        <v>4</v>
      </c>
      <c r="F686" s="265" t="s">
        <v>5</v>
      </c>
      <c r="G686" s="265" t="s">
        <v>6</v>
      </c>
      <c r="H686" s="7" t="s">
        <v>416</v>
      </c>
      <c r="I686" s="265" t="s">
        <v>7</v>
      </c>
      <c r="J686" s="265" t="s">
        <v>8</v>
      </c>
    </row>
    <row r="687" spans="1:10" ht="62.25" customHeight="1">
      <c r="A687" s="150">
        <v>1</v>
      </c>
      <c r="B687" s="198" t="s">
        <v>113</v>
      </c>
      <c r="C687" s="159"/>
      <c r="D687" s="159" t="s">
        <v>114</v>
      </c>
      <c r="E687" s="150">
        <v>2</v>
      </c>
      <c r="F687" s="249"/>
      <c r="G687" s="140">
        <f t="shared" si="30"/>
        <v>0</v>
      </c>
      <c r="H687" s="263"/>
      <c r="I687" s="140">
        <f t="shared" si="31"/>
        <v>0</v>
      </c>
      <c r="J687" s="140">
        <f t="shared" si="32"/>
        <v>0</v>
      </c>
    </row>
    <row r="688" spans="1:10" ht="85.5" customHeight="1">
      <c r="A688" s="150">
        <v>2</v>
      </c>
      <c r="B688" s="198" t="s">
        <v>115</v>
      </c>
      <c r="C688" s="150"/>
      <c r="D688" s="150" t="s">
        <v>114</v>
      </c>
      <c r="E688" s="150">
        <v>1</v>
      </c>
      <c r="F688" s="249"/>
      <c r="G688" s="140">
        <f t="shared" si="30"/>
        <v>0</v>
      </c>
      <c r="H688" s="263"/>
      <c r="I688" s="140">
        <f t="shared" si="31"/>
        <v>0</v>
      </c>
      <c r="J688" s="140">
        <f t="shared" si="32"/>
        <v>0</v>
      </c>
    </row>
    <row r="689" spans="1:10" ht="52.5" customHeight="1">
      <c r="A689" s="150">
        <v>3</v>
      </c>
      <c r="B689" s="198" t="s">
        <v>116</v>
      </c>
      <c r="C689" s="150"/>
      <c r="D689" s="150" t="s">
        <v>117</v>
      </c>
      <c r="E689" s="150">
        <v>4</v>
      </c>
      <c r="F689" s="249"/>
      <c r="G689" s="140">
        <f t="shared" si="30"/>
        <v>0</v>
      </c>
      <c r="H689" s="263"/>
      <c r="I689" s="140">
        <f t="shared" si="31"/>
        <v>0</v>
      </c>
      <c r="J689" s="140">
        <f t="shared" si="32"/>
        <v>0</v>
      </c>
    </row>
    <row r="690" spans="1:10" ht="20.100000000000001" customHeight="1">
      <c r="A690" s="94"/>
      <c r="B690" s="95"/>
      <c r="C690" s="94"/>
      <c r="D690" s="94"/>
      <c r="E690" s="94"/>
      <c r="F690" s="302"/>
      <c r="G690" s="266"/>
      <c r="H690" s="239" t="s">
        <v>414</v>
      </c>
      <c r="I690" s="250">
        <f>SUM(I687:I689)</f>
        <v>0</v>
      </c>
      <c r="J690" s="250">
        <f>SUM(J687:J689)</f>
        <v>0</v>
      </c>
    </row>
    <row r="691" spans="1:10">
      <c r="A691" s="94"/>
      <c r="B691" s="95"/>
      <c r="C691" s="94"/>
      <c r="D691" s="94"/>
      <c r="E691" s="94"/>
      <c r="F691" s="302"/>
      <c r="G691" s="266"/>
      <c r="H691" s="94"/>
      <c r="I691" s="266"/>
      <c r="J691" s="266"/>
    </row>
    <row r="692" spans="1:10">
      <c r="A692" s="94"/>
      <c r="B692" s="99" t="s">
        <v>374</v>
      </c>
      <c r="C692" s="199" t="s">
        <v>375</v>
      </c>
      <c r="D692" s="99"/>
      <c r="F692" s="302"/>
      <c r="G692" s="266"/>
      <c r="H692" s="94"/>
      <c r="I692" s="266"/>
      <c r="J692" s="266"/>
    </row>
    <row r="693" spans="1:10">
      <c r="A693" s="94"/>
      <c r="B693" s="133" t="s">
        <v>376</v>
      </c>
      <c r="C693" s="349"/>
      <c r="D693" s="99"/>
      <c r="F693" s="302"/>
      <c r="G693" s="266"/>
      <c r="H693" s="94"/>
      <c r="I693" s="266"/>
      <c r="J693" s="266"/>
    </row>
    <row r="694" spans="1:10">
      <c r="A694" s="94"/>
      <c r="B694" s="232" t="s">
        <v>387</v>
      </c>
      <c r="C694" s="349"/>
      <c r="D694" s="99"/>
      <c r="F694" s="302"/>
      <c r="G694" s="266"/>
      <c r="H694" s="94"/>
      <c r="I694" s="266"/>
      <c r="J694" s="266"/>
    </row>
    <row r="695" spans="1:10">
      <c r="A695" s="94"/>
      <c r="B695" s="205" t="s">
        <v>378</v>
      </c>
      <c r="C695" s="349"/>
      <c r="D695" s="99"/>
      <c r="F695" s="302"/>
      <c r="G695" s="266"/>
      <c r="H695" s="94"/>
      <c r="I695" s="266"/>
      <c r="J695" s="266"/>
    </row>
    <row r="696" spans="1:10">
      <c r="A696" s="94"/>
      <c r="B696" s="232" t="s">
        <v>379</v>
      </c>
      <c r="C696" s="349"/>
      <c r="D696" s="99"/>
      <c r="F696" s="302"/>
      <c r="G696" s="266"/>
      <c r="H696" s="94"/>
      <c r="I696" s="266"/>
      <c r="J696" s="266"/>
    </row>
    <row r="697" spans="1:10">
      <c r="A697" s="94"/>
      <c r="B697" s="205" t="s">
        <v>380</v>
      </c>
      <c r="C697" s="349"/>
      <c r="D697" s="99"/>
      <c r="F697" s="302"/>
      <c r="G697" s="266"/>
      <c r="H697" s="94"/>
      <c r="I697" s="266"/>
      <c r="J697" s="266"/>
    </row>
    <row r="698" spans="1:10">
      <c r="A698" s="94"/>
      <c r="B698" s="232" t="s">
        <v>407</v>
      </c>
      <c r="C698" s="349"/>
      <c r="D698" s="99"/>
      <c r="F698" s="302"/>
      <c r="G698" s="266"/>
      <c r="H698" s="94"/>
      <c r="I698" s="266"/>
      <c r="J698" s="266"/>
    </row>
    <row r="699" spans="1:10">
      <c r="A699" s="94"/>
      <c r="B699" s="97" t="s">
        <v>382</v>
      </c>
      <c r="C699" s="349"/>
      <c r="D699" s="99"/>
      <c r="F699" s="302"/>
      <c r="G699" s="266"/>
      <c r="H699" s="94"/>
      <c r="I699" s="266"/>
      <c r="J699" s="266"/>
    </row>
    <row r="700" spans="1:10" ht="25.5">
      <c r="A700" s="94"/>
      <c r="B700" s="133" t="s">
        <v>408</v>
      </c>
      <c r="C700" s="360"/>
      <c r="D700" s="135"/>
      <c r="F700" s="302"/>
      <c r="G700" s="266"/>
      <c r="H700" s="94"/>
      <c r="I700" s="266"/>
      <c r="J700" s="266"/>
    </row>
    <row r="701" spans="1:10">
      <c r="A701" s="94"/>
      <c r="B701" s="232" t="s">
        <v>379</v>
      </c>
      <c r="C701" s="360"/>
      <c r="D701" s="99"/>
      <c r="F701" s="302"/>
      <c r="G701" s="266"/>
      <c r="H701" s="94"/>
      <c r="I701" s="266"/>
      <c r="J701" s="266"/>
    </row>
    <row r="702" spans="1:10">
      <c r="A702" s="94"/>
      <c r="B702" s="133" t="s">
        <v>385</v>
      </c>
      <c r="C702" s="360"/>
      <c r="D702" s="135"/>
      <c r="F702" s="302"/>
      <c r="G702" s="266"/>
      <c r="H702" s="94"/>
      <c r="I702" s="266"/>
      <c r="J702" s="266"/>
    </row>
    <row r="703" spans="1:10">
      <c r="A703" s="94"/>
      <c r="B703" s="97" t="s">
        <v>386</v>
      </c>
      <c r="C703" s="360"/>
      <c r="D703" s="99"/>
      <c r="F703" s="302"/>
      <c r="G703" s="266"/>
      <c r="H703" s="94"/>
      <c r="I703" s="266"/>
      <c r="J703" s="266"/>
    </row>
    <row r="704" spans="1:10">
      <c r="A704" s="94"/>
      <c r="B704" s="95"/>
      <c r="C704" s="94"/>
      <c r="D704" s="94"/>
      <c r="E704" s="94"/>
      <c r="F704" s="302"/>
      <c r="G704" s="266"/>
      <c r="H704" s="94"/>
      <c r="I704" s="266"/>
      <c r="J704" s="266"/>
    </row>
    <row r="705" spans="1:10">
      <c r="A705" s="94"/>
      <c r="B705" s="95"/>
      <c r="C705" s="94"/>
      <c r="D705" s="94"/>
      <c r="E705" s="94"/>
      <c r="F705" s="302"/>
      <c r="G705" s="266"/>
      <c r="H705" s="94"/>
      <c r="I705" s="266"/>
      <c r="J705" s="266"/>
    </row>
    <row r="706" spans="1:10">
      <c r="A706" s="94"/>
      <c r="B706" s="95"/>
      <c r="C706" s="94"/>
      <c r="D706" s="94"/>
      <c r="E706" s="94"/>
      <c r="F706" s="302"/>
      <c r="G706" s="266"/>
      <c r="H706" s="94"/>
      <c r="I706" s="266"/>
      <c r="J706" s="266"/>
    </row>
    <row r="707" spans="1:10">
      <c r="A707" s="94"/>
      <c r="B707" s="95"/>
      <c r="C707" s="94"/>
      <c r="D707" s="94"/>
      <c r="E707" s="94"/>
      <c r="F707" s="302"/>
      <c r="G707" s="266"/>
      <c r="H707" s="94"/>
      <c r="I707" s="266"/>
      <c r="J707" s="266"/>
    </row>
    <row r="708" spans="1:10">
      <c r="A708" s="94"/>
      <c r="B708" s="95"/>
      <c r="C708" s="94"/>
      <c r="D708" s="94"/>
      <c r="E708" s="94"/>
      <c r="F708" s="302"/>
      <c r="G708" s="266"/>
      <c r="H708" s="94"/>
      <c r="I708" s="266"/>
      <c r="J708" s="266"/>
    </row>
    <row r="709" spans="1:10">
      <c r="A709" s="373" t="s">
        <v>475</v>
      </c>
      <c r="B709" s="373"/>
      <c r="G709" s="266"/>
      <c r="H709" s="17"/>
      <c r="I709" s="266"/>
      <c r="J709" s="266"/>
    </row>
    <row r="710" spans="1:10" ht="48.75" customHeight="1">
      <c r="A710" s="6" t="s">
        <v>0</v>
      </c>
      <c r="B710" s="7" t="s">
        <v>1</v>
      </c>
      <c r="C710" s="7" t="s">
        <v>2</v>
      </c>
      <c r="D710" s="7" t="s">
        <v>3</v>
      </c>
      <c r="E710" s="6" t="s">
        <v>4</v>
      </c>
      <c r="F710" s="265" t="s">
        <v>5</v>
      </c>
      <c r="G710" s="265" t="s">
        <v>6</v>
      </c>
      <c r="H710" s="7" t="s">
        <v>416</v>
      </c>
      <c r="I710" s="265" t="s">
        <v>7</v>
      </c>
      <c r="J710" s="265" t="s">
        <v>8</v>
      </c>
    </row>
    <row r="711" spans="1:10" ht="30" customHeight="1">
      <c r="A711" s="150">
        <v>1</v>
      </c>
      <c r="B711" s="198" t="s">
        <v>457</v>
      </c>
      <c r="C711" s="150"/>
      <c r="D711" s="159" t="s">
        <v>458</v>
      </c>
      <c r="E711" s="150">
        <v>4</v>
      </c>
      <c r="F711" s="249">
        <v>0</v>
      </c>
      <c r="G711" s="140">
        <f t="shared" ref="G711:G756" si="39">F711*(1+H711/100)</f>
        <v>0</v>
      </c>
      <c r="H711" s="263"/>
      <c r="I711" s="140">
        <f t="shared" ref="I711:I756" si="40">E711*F711</f>
        <v>0</v>
      </c>
      <c r="J711" s="140">
        <f t="shared" ref="J711:J756" si="41">E711*G711</f>
        <v>0</v>
      </c>
    </row>
    <row r="712" spans="1:10" ht="20.100000000000001" customHeight="1">
      <c r="A712" s="94"/>
      <c r="B712" s="95"/>
      <c r="C712" s="94"/>
      <c r="D712" s="89"/>
      <c r="E712" s="94"/>
      <c r="F712" s="302"/>
      <c r="G712" s="266"/>
      <c r="H712" s="239" t="s">
        <v>414</v>
      </c>
      <c r="I712" s="262">
        <f>SUM(I711)</f>
        <v>0</v>
      </c>
      <c r="J712" s="262">
        <f>SUM(J711)</f>
        <v>0</v>
      </c>
    </row>
    <row r="713" spans="1:10">
      <c r="A713" s="94"/>
      <c r="B713" s="95"/>
      <c r="C713" s="94"/>
      <c r="D713" s="89"/>
      <c r="E713" s="94"/>
      <c r="F713" s="302"/>
      <c r="G713" s="266"/>
      <c r="H713" s="94"/>
      <c r="I713" s="266"/>
      <c r="J713" s="266"/>
    </row>
    <row r="714" spans="1:10">
      <c r="A714" s="94"/>
      <c r="B714" s="99" t="s">
        <v>374</v>
      </c>
      <c r="C714" s="199" t="s">
        <v>375</v>
      </c>
      <c r="D714" s="99"/>
      <c r="F714" s="302"/>
      <c r="G714" s="266"/>
      <c r="H714" s="94"/>
      <c r="I714" s="266"/>
      <c r="J714" s="266"/>
    </row>
    <row r="715" spans="1:10">
      <c r="A715" s="94"/>
      <c r="B715" s="133" t="s">
        <v>376</v>
      </c>
      <c r="C715" s="349"/>
      <c r="D715" s="99"/>
      <c r="F715" s="302"/>
      <c r="G715" s="266"/>
      <c r="H715" s="94"/>
      <c r="I715" s="266"/>
      <c r="J715" s="266"/>
    </row>
    <row r="716" spans="1:10">
      <c r="A716" s="94"/>
      <c r="B716" s="232" t="s">
        <v>387</v>
      </c>
      <c r="C716" s="349"/>
      <c r="D716" s="99"/>
      <c r="F716" s="302"/>
      <c r="G716" s="266"/>
      <c r="H716" s="94"/>
      <c r="I716" s="266"/>
      <c r="J716" s="266"/>
    </row>
    <row r="717" spans="1:10">
      <c r="A717" s="94"/>
      <c r="B717" s="205" t="s">
        <v>378</v>
      </c>
      <c r="C717" s="349"/>
      <c r="D717" s="99"/>
      <c r="F717" s="302"/>
      <c r="G717" s="266"/>
      <c r="H717" s="94"/>
      <c r="I717" s="266"/>
      <c r="J717" s="266"/>
    </row>
    <row r="718" spans="1:10">
      <c r="A718" s="94"/>
      <c r="B718" s="232" t="s">
        <v>379</v>
      </c>
      <c r="C718" s="349"/>
      <c r="D718" s="99"/>
      <c r="F718" s="302"/>
      <c r="G718" s="266"/>
      <c r="H718" s="94"/>
      <c r="I718" s="266"/>
      <c r="J718" s="266"/>
    </row>
    <row r="719" spans="1:10">
      <c r="A719" s="94"/>
      <c r="B719" s="205" t="s">
        <v>380</v>
      </c>
      <c r="C719" s="349"/>
      <c r="D719" s="99"/>
      <c r="F719" s="302"/>
      <c r="G719" s="266"/>
      <c r="H719" s="94"/>
      <c r="I719" s="266"/>
      <c r="J719" s="266"/>
    </row>
    <row r="720" spans="1:10">
      <c r="A720" s="94"/>
      <c r="B720" s="232" t="s">
        <v>407</v>
      </c>
      <c r="C720" s="349"/>
      <c r="D720" s="99"/>
      <c r="F720" s="302"/>
      <c r="G720" s="266"/>
      <c r="H720" s="94"/>
      <c r="I720" s="266"/>
      <c r="J720" s="266"/>
    </row>
    <row r="721" spans="1:10">
      <c r="A721" s="94"/>
      <c r="B721" s="97" t="s">
        <v>382</v>
      </c>
      <c r="C721" s="349"/>
      <c r="D721" s="99"/>
      <c r="F721" s="302"/>
      <c r="G721" s="266"/>
      <c r="H721" s="94"/>
      <c r="I721" s="266"/>
      <c r="J721" s="266"/>
    </row>
    <row r="722" spans="1:10" ht="25.5">
      <c r="A722" s="94"/>
      <c r="B722" s="133" t="s">
        <v>408</v>
      </c>
      <c r="C722" s="360"/>
      <c r="D722" s="135"/>
      <c r="F722" s="302"/>
      <c r="G722" s="266"/>
      <c r="H722" s="94"/>
      <c r="I722" s="266"/>
      <c r="J722" s="266"/>
    </row>
    <row r="723" spans="1:10">
      <c r="A723" s="94"/>
      <c r="B723" s="232" t="s">
        <v>379</v>
      </c>
      <c r="C723" s="360"/>
      <c r="D723" s="99"/>
      <c r="F723" s="302"/>
      <c r="G723" s="266"/>
      <c r="H723" s="94"/>
      <c r="I723" s="266"/>
      <c r="J723" s="266"/>
    </row>
    <row r="724" spans="1:10">
      <c r="A724" s="94"/>
      <c r="B724" s="133" t="s">
        <v>385</v>
      </c>
      <c r="C724" s="360"/>
      <c r="D724" s="135"/>
      <c r="F724" s="302"/>
      <c r="G724" s="266"/>
      <c r="H724" s="94"/>
      <c r="I724" s="266"/>
      <c r="J724" s="266"/>
    </row>
    <row r="725" spans="1:10">
      <c r="A725" s="94"/>
      <c r="B725" s="97" t="s">
        <v>386</v>
      </c>
      <c r="C725" s="360"/>
      <c r="D725" s="99"/>
      <c r="F725" s="302"/>
      <c r="G725" s="266"/>
      <c r="H725" s="94"/>
      <c r="I725" s="266"/>
      <c r="J725" s="266"/>
    </row>
    <row r="726" spans="1:10">
      <c r="A726" s="94"/>
      <c r="B726" s="95"/>
      <c r="C726" s="94"/>
      <c r="D726" s="89"/>
      <c r="E726" s="94"/>
      <c r="F726" s="302"/>
      <c r="G726" s="266"/>
      <c r="H726" s="94"/>
      <c r="I726" s="266"/>
      <c r="J726" s="266"/>
    </row>
    <row r="727" spans="1:10">
      <c r="A727" s="94"/>
      <c r="B727" s="95"/>
      <c r="C727" s="94"/>
      <c r="D727" s="89"/>
      <c r="E727" s="94"/>
      <c r="F727" s="302"/>
      <c r="G727" s="266"/>
      <c r="H727" s="94"/>
      <c r="I727" s="266"/>
      <c r="J727" s="266"/>
    </row>
    <row r="728" spans="1:10">
      <c r="A728" s="94"/>
      <c r="B728" s="95"/>
      <c r="C728" s="94"/>
      <c r="D728" s="89"/>
      <c r="E728" s="94"/>
      <c r="F728" s="302"/>
      <c r="G728" s="266"/>
      <c r="H728" s="94"/>
      <c r="I728" s="266"/>
      <c r="J728" s="266"/>
    </row>
    <row r="729" spans="1:10">
      <c r="A729" s="94"/>
      <c r="B729" s="95"/>
      <c r="C729" s="94"/>
      <c r="D729" s="89"/>
      <c r="E729" s="94"/>
      <c r="F729" s="302"/>
      <c r="G729" s="266"/>
      <c r="H729" s="94"/>
      <c r="I729" s="266"/>
      <c r="J729" s="266"/>
    </row>
    <row r="730" spans="1:10">
      <c r="A730" s="94"/>
      <c r="B730" s="95"/>
      <c r="C730" s="94"/>
      <c r="D730" s="89"/>
      <c r="E730" s="94"/>
      <c r="F730" s="302"/>
      <c r="G730" s="266"/>
      <c r="H730" s="94"/>
      <c r="I730" s="266"/>
      <c r="J730" s="266"/>
    </row>
    <row r="731" spans="1:10">
      <c r="A731" s="373" t="s">
        <v>476</v>
      </c>
      <c r="B731" s="373"/>
      <c r="G731" s="266"/>
      <c r="H731" s="17"/>
      <c r="I731" s="266"/>
      <c r="J731" s="266"/>
    </row>
    <row r="732" spans="1:10" ht="38.25" customHeight="1">
      <c r="A732" s="6" t="s">
        <v>0</v>
      </c>
      <c r="B732" s="7" t="s">
        <v>1</v>
      </c>
      <c r="C732" s="7" t="s">
        <v>2</v>
      </c>
      <c r="D732" s="7" t="s">
        <v>3</v>
      </c>
      <c r="E732" s="6" t="s">
        <v>4</v>
      </c>
      <c r="F732" s="265" t="s">
        <v>5</v>
      </c>
      <c r="G732" s="265" t="s">
        <v>6</v>
      </c>
      <c r="H732" s="7" t="s">
        <v>416</v>
      </c>
      <c r="I732" s="265" t="s">
        <v>7</v>
      </c>
      <c r="J732" s="265" t="s">
        <v>8</v>
      </c>
    </row>
    <row r="733" spans="1:10" ht="111" customHeight="1">
      <c r="A733" s="150">
        <v>1</v>
      </c>
      <c r="B733" s="198" t="s">
        <v>483</v>
      </c>
      <c r="C733" s="150"/>
      <c r="D733" s="150" t="s">
        <v>118</v>
      </c>
      <c r="E733" s="150">
        <v>5</v>
      </c>
      <c r="F733" s="249"/>
      <c r="G733" s="140">
        <f t="shared" si="39"/>
        <v>0</v>
      </c>
      <c r="H733" s="263"/>
      <c r="I733" s="140">
        <f t="shared" si="40"/>
        <v>0</v>
      </c>
      <c r="J733" s="140">
        <f t="shared" si="41"/>
        <v>0</v>
      </c>
    </row>
    <row r="734" spans="1:10" ht="20.100000000000001" customHeight="1">
      <c r="A734" s="94"/>
      <c r="B734" s="95"/>
      <c r="C734" s="94"/>
      <c r="D734" s="94"/>
      <c r="E734" s="94"/>
      <c r="F734" s="302"/>
      <c r="G734" s="266"/>
      <c r="H734" s="239" t="s">
        <v>414</v>
      </c>
      <c r="I734" s="250">
        <f>SUM(I733)</f>
        <v>0</v>
      </c>
      <c r="J734" s="250">
        <f>SUM(J733)</f>
        <v>0</v>
      </c>
    </row>
    <row r="735" spans="1:10">
      <c r="A735" s="94"/>
      <c r="B735" s="95"/>
      <c r="C735" s="94"/>
      <c r="D735" s="94"/>
      <c r="E735" s="94"/>
      <c r="F735" s="302"/>
      <c r="G735" s="266"/>
      <c r="H735" s="94"/>
      <c r="I735" s="266"/>
      <c r="J735" s="266"/>
    </row>
    <row r="736" spans="1:10">
      <c r="A736" s="94"/>
      <c r="B736" s="95"/>
      <c r="C736" s="94"/>
      <c r="D736" s="94"/>
      <c r="E736" s="94"/>
      <c r="F736" s="302"/>
      <c r="G736" s="266"/>
      <c r="H736" s="94"/>
      <c r="I736" s="266"/>
      <c r="J736" s="266"/>
    </row>
    <row r="737" spans="1:10">
      <c r="A737" s="94"/>
      <c r="B737" s="99" t="s">
        <v>374</v>
      </c>
      <c r="C737" s="199" t="s">
        <v>375</v>
      </c>
      <c r="D737" s="99"/>
      <c r="F737" s="302"/>
      <c r="G737" s="266"/>
      <c r="H737" s="94"/>
      <c r="I737" s="266"/>
      <c r="J737" s="266"/>
    </row>
    <row r="738" spans="1:10">
      <c r="A738" s="94"/>
      <c r="B738" s="133" t="s">
        <v>376</v>
      </c>
      <c r="C738" s="349"/>
      <c r="D738" s="99"/>
      <c r="F738" s="302"/>
      <c r="G738" s="266"/>
      <c r="H738" s="94"/>
      <c r="I738" s="266"/>
      <c r="J738" s="266"/>
    </row>
    <row r="739" spans="1:10">
      <c r="A739" s="94"/>
      <c r="B739" s="232" t="s">
        <v>387</v>
      </c>
      <c r="C739" s="349"/>
      <c r="D739" s="99"/>
      <c r="F739" s="302"/>
      <c r="G739" s="266"/>
      <c r="H739" s="94"/>
      <c r="I739" s="266"/>
      <c r="J739" s="266"/>
    </row>
    <row r="740" spans="1:10">
      <c r="A740" s="94"/>
      <c r="B740" s="205" t="s">
        <v>378</v>
      </c>
      <c r="C740" s="349"/>
      <c r="D740" s="99"/>
      <c r="F740" s="302"/>
      <c r="G740" s="266"/>
      <c r="H740" s="94"/>
      <c r="I740" s="266"/>
      <c r="J740" s="266"/>
    </row>
    <row r="741" spans="1:10">
      <c r="A741" s="94"/>
      <c r="B741" s="232" t="s">
        <v>379</v>
      </c>
      <c r="C741" s="349"/>
      <c r="D741" s="99"/>
      <c r="F741" s="302"/>
      <c r="G741" s="266"/>
      <c r="H741" s="94"/>
      <c r="I741" s="266"/>
      <c r="J741" s="266"/>
    </row>
    <row r="742" spans="1:10">
      <c r="A742" s="94"/>
      <c r="B742" s="205" t="s">
        <v>380</v>
      </c>
      <c r="C742" s="349"/>
      <c r="D742" s="99"/>
      <c r="F742" s="302"/>
      <c r="G742" s="266"/>
      <c r="H742" s="94"/>
      <c r="I742" s="266"/>
      <c r="J742" s="266"/>
    </row>
    <row r="743" spans="1:10">
      <c r="A743" s="94"/>
      <c r="B743" s="232" t="s">
        <v>407</v>
      </c>
      <c r="C743" s="349"/>
      <c r="D743" s="99"/>
      <c r="F743" s="302"/>
      <c r="G743" s="266"/>
      <c r="H743" s="94"/>
      <c r="I743" s="266"/>
      <c r="J743" s="266"/>
    </row>
    <row r="744" spans="1:10">
      <c r="A744" s="94"/>
      <c r="B744" s="97" t="s">
        <v>382</v>
      </c>
      <c r="C744" s="349"/>
      <c r="D744" s="99"/>
      <c r="F744" s="302"/>
      <c r="G744" s="266"/>
      <c r="H744" s="94"/>
      <c r="I744" s="266"/>
      <c r="J744" s="266"/>
    </row>
    <row r="745" spans="1:10" ht="25.5">
      <c r="A745" s="94"/>
      <c r="B745" s="133" t="s">
        <v>408</v>
      </c>
      <c r="C745" s="360"/>
      <c r="D745" s="135"/>
      <c r="F745" s="302"/>
      <c r="G745" s="266"/>
      <c r="H745" s="94"/>
      <c r="I745" s="266"/>
      <c r="J745" s="266"/>
    </row>
    <row r="746" spans="1:10">
      <c r="A746" s="94"/>
      <c r="B746" s="232" t="s">
        <v>379</v>
      </c>
      <c r="C746" s="360"/>
      <c r="D746" s="99"/>
      <c r="F746" s="302"/>
      <c r="G746" s="266"/>
      <c r="H746" s="94"/>
      <c r="I746" s="266"/>
      <c r="J746" s="266"/>
    </row>
    <row r="747" spans="1:10">
      <c r="A747" s="94"/>
      <c r="B747" s="133" t="s">
        <v>385</v>
      </c>
      <c r="C747" s="360"/>
      <c r="D747" s="135"/>
      <c r="F747" s="302"/>
      <c r="G747" s="266"/>
      <c r="H747" s="94"/>
      <c r="I747" s="266"/>
      <c r="J747" s="266"/>
    </row>
    <row r="748" spans="1:10">
      <c r="A748" s="94"/>
      <c r="B748" s="97" t="s">
        <v>386</v>
      </c>
      <c r="C748" s="360"/>
      <c r="D748" s="99"/>
      <c r="F748" s="302"/>
      <c r="G748" s="266"/>
      <c r="H748" s="94"/>
      <c r="I748" s="266"/>
      <c r="J748" s="266"/>
    </row>
    <row r="749" spans="1:10">
      <c r="A749" s="94"/>
      <c r="B749" s="95"/>
      <c r="C749" s="94"/>
      <c r="D749" s="94"/>
      <c r="E749" s="94"/>
      <c r="F749" s="302"/>
      <c r="G749" s="266"/>
      <c r="H749" s="94"/>
      <c r="I749" s="266"/>
      <c r="J749" s="266"/>
    </row>
    <row r="750" spans="1:10">
      <c r="A750" s="94"/>
      <c r="B750" s="95"/>
      <c r="C750" s="94"/>
      <c r="D750" s="94"/>
      <c r="E750" s="94"/>
      <c r="F750" s="302"/>
      <c r="G750" s="266"/>
      <c r="H750" s="94"/>
      <c r="I750" s="266"/>
      <c r="J750" s="266"/>
    </row>
    <row r="751" spans="1:10">
      <c r="A751" s="94"/>
      <c r="B751" s="95"/>
      <c r="C751" s="94"/>
      <c r="D751" s="94"/>
      <c r="E751" s="94"/>
      <c r="F751" s="302"/>
      <c r="G751" s="266"/>
      <c r="H751" s="94"/>
      <c r="I751" s="266"/>
      <c r="J751" s="266"/>
    </row>
    <row r="752" spans="1:10">
      <c r="A752" s="94"/>
      <c r="B752" s="95"/>
      <c r="C752" s="94"/>
      <c r="D752" s="94"/>
      <c r="E752" s="94"/>
      <c r="F752" s="302"/>
      <c r="G752" s="266"/>
      <c r="H752" s="94"/>
      <c r="I752" s="266"/>
      <c r="J752" s="266"/>
    </row>
    <row r="753" spans="1:10">
      <c r="A753" s="94"/>
      <c r="B753" s="95"/>
      <c r="C753" s="94"/>
      <c r="D753" s="94"/>
      <c r="E753" s="94"/>
      <c r="F753" s="302"/>
      <c r="G753" s="266"/>
      <c r="H753" s="94"/>
      <c r="I753" s="266"/>
      <c r="J753" s="266"/>
    </row>
    <row r="754" spans="1:10">
      <c r="A754" s="373" t="s">
        <v>477</v>
      </c>
      <c r="B754" s="373"/>
      <c r="G754" s="266"/>
      <c r="H754" s="17"/>
      <c r="I754" s="266"/>
      <c r="J754" s="266"/>
    </row>
    <row r="755" spans="1:10" ht="36">
      <c r="A755" s="6" t="s">
        <v>0</v>
      </c>
      <c r="B755" s="7" t="s">
        <v>1</v>
      </c>
      <c r="C755" s="7" t="s">
        <v>2</v>
      </c>
      <c r="D755" s="7" t="s">
        <v>3</v>
      </c>
      <c r="E755" s="6" t="s">
        <v>4</v>
      </c>
      <c r="F755" s="265" t="s">
        <v>5</v>
      </c>
      <c r="G755" s="265" t="s">
        <v>6</v>
      </c>
      <c r="H755" s="7" t="s">
        <v>416</v>
      </c>
      <c r="I755" s="265" t="s">
        <v>7</v>
      </c>
      <c r="J755" s="265" t="s">
        <v>8</v>
      </c>
    </row>
    <row r="756" spans="1:10" ht="35.25" customHeight="1">
      <c r="A756" s="159">
        <v>1</v>
      </c>
      <c r="B756" s="161" t="s">
        <v>119</v>
      </c>
      <c r="C756" s="197"/>
      <c r="D756" s="159" t="s">
        <v>120</v>
      </c>
      <c r="E756" s="159">
        <v>10</v>
      </c>
      <c r="F756" s="300"/>
      <c r="G756" s="140">
        <f t="shared" si="39"/>
        <v>0</v>
      </c>
      <c r="H756" s="159">
        <v>8</v>
      </c>
      <c r="I756" s="140">
        <f t="shared" si="40"/>
        <v>0</v>
      </c>
      <c r="J756" s="140">
        <f t="shared" si="41"/>
        <v>0</v>
      </c>
    </row>
    <row r="757" spans="1:10" ht="20.100000000000001" customHeight="1">
      <c r="A757" s="89"/>
      <c r="B757" s="90"/>
      <c r="C757" s="93"/>
      <c r="D757" s="89"/>
      <c r="E757" s="234"/>
      <c r="F757" s="303"/>
      <c r="G757" s="266"/>
      <c r="H757" s="240" t="s">
        <v>414</v>
      </c>
      <c r="I757" s="250">
        <f>SUM(I756)</f>
        <v>0</v>
      </c>
      <c r="J757" s="250">
        <f>SUM(J756)</f>
        <v>0</v>
      </c>
    </row>
    <row r="758" spans="1:10">
      <c r="A758" s="89"/>
      <c r="B758" s="90"/>
      <c r="C758" s="93"/>
      <c r="D758" s="89"/>
      <c r="E758" s="235"/>
      <c r="F758" s="304"/>
      <c r="G758" s="266"/>
      <c r="H758" s="89"/>
      <c r="I758" s="266"/>
      <c r="J758" s="266"/>
    </row>
    <row r="759" spans="1:10">
      <c r="A759" s="89"/>
      <c r="B759" s="132" t="s">
        <v>374</v>
      </c>
      <c r="C759" s="199" t="s">
        <v>375</v>
      </c>
      <c r="D759" s="89"/>
      <c r="E759" s="235"/>
      <c r="F759" s="304"/>
      <c r="G759" s="266"/>
      <c r="H759" s="89"/>
      <c r="I759" s="266"/>
      <c r="J759" s="266"/>
    </row>
    <row r="760" spans="1:10">
      <c r="A760" s="89"/>
      <c r="B760" s="133" t="s">
        <v>376</v>
      </c>
      <c r="C760" s="349"/>
      <c r="D760" s="89"/>
      <c r="E760" s="235"/>
      <c r="F760" s="304"/>
      <c r="G760" s="266"/>
      <c r="H760" s="89"/>
      <c r="I760" s="266"/>
      <c r="J760" s="266"/>
    </row>
    <row r="761" spans="1:10">
      <c r="A761" s="89"/>
      <c r="B761" s="134" t="s">
        <v>377</v>
      </c>
      <c r="C761" s="349"/>
      <c r="D761" s="89"/>
      <c r="E761" s="235"/>
      <c r="F761" s="304"/>
      <c r="G761" s="266"/>
      <c r="H761" s="89"/>
      <c r="I761" s="266"/>
      <c r="J761" s="266"/>
    </row>
    <row r="762" spans="1:10">
      <c r="A762" s="89"/>
      <c r="B762" s="133" t="s">
        <v>378</v>
      </c>
      <c r="C762" s="349"/>
      <c r="D762" s="89"/>
      <c r="E762" s="235"/>
      <c r="F762" s="304"/>
      <c r="G762" s="266"/>
      <c r="H762" s="89"/>
      <c r="I762" s="266"/>
      <c r="J762" s="266"/>
    </row>
    <row r="763" spans="1:10">
      <c r="A763" s="89"/>
      <c r="B763" s="134" t="s">
        <v>403</v>
      </c>
      <c r="C763" s="349"/>
      <c r="D763" s="89"/>
      <c r="E763" s="235"/>
      <c r="F763" s="304"/>
      <c r="G763" s="266"/>
      <c r="H763" s="89"/>
      <c r="I763" s="266"/>
      <c r="J763" s="266"/>
    </row>
    <row r="764" spans="1:10">
      <c r="A764" s="89"/>
      <c r="B764" s="133" t="s">
        <v>380</v>
      </c>
      <c r="C764" s="350"/>
      <c r="D764" s="89"/>
      <c r="E764" s="235"/>
      <c r="F764" s="304"/>
      <c r="G764" s="266"/>
      <c r="H764" s="89"/>
      <c r="I764" s="266"/>
      <c r="J764" s="266"/>
    </row>
    <row r="765" spans="1:10">
      <c r="A765" s="89"/>
      <c r="B765" s="134" t="s">
        <v>404</v>
      </c>
      <c r="C765" s="351"/>
      <c r="D765" s="89"/>
      <c r="E765" s="235"/>
      <c r="F765" s="304"/>
      <c r="G765" s="266"/>
      <c r="H765" s="89"/>
      <c r="I765" s="266"/>
      <c r="J765" s="266"/>
    </row>
    <row r="766" spans="1:10" ht="25.5">
      <c r="A766" s="89"/>
      <c r="B766" s="133" t="s">
        <v>383</v>
      </c>
      <c r="C766" s="350"/>
      <c r="D766" s="89"/>
      <c r="E766" s="235"/>
      <c r="F766" s="304"/>
      <c r="G766" s="266"/>
      <c r="H766" s="89"/>
      <c r="I766" s="266"/>
      <c r="J766" s="266"/>
    </row>
    <row r="767" spans="1:10">
      <c r="A767" s="89"/>
      <c r="B767" s="134" t="s">
        <v>402</v>
      </c>
      <c r="C767" s="352"/>
      <c r="D767" s="89"/>
      <c r="E767" s="235"/>
      <c r="F767" s="304"/>
      <c r="G767" s="266"/>
      <c r="H767" s="89"/>
      <c r="I767" s="266"/>
      <c r="J767" s="266"/>
    </row>
    <row r="768" spans="1:10">
      <c r="A768" s="89"/>
      <c r="B768" s="97" t="s">
        <v>385</v>
      </c>
      <c r="C768" s="353"/>
      <c r="D768" s="89"/>
      <c r="E768" s="235"/>
      <c r="F768" s="304"/>
      <c r="G768" s="266"/>
      <c r="H768" s="89"/>
      <c r="I768" s="266"/>
      <c r="J768" s="266"/>
    </row>
    <row r="769" spans="1:10">
      <c r="A769" s="89"/>
      <c r="B769" s="97" t="s">
        <v>386</v>
      </c>
      <c r="C769" s="354"/>
      <c r="D769" s="89"/>
      <c r="E769" s="235"/>
      <c r="F769" s="304"/>
      <c r="G769" s="266"/>
      <c r="H769" s="89"/>
      <c r="I769" s="266"/>
      <c r="J769" s="266"/>
    </row>
    <row r="770" spans="1:10">
      <c r="A770" s="89"/>
      <c r="B770" s="90"/>
      <c r="C770" s="233"/>
      <c r="D770" s="89"/>
      <c r="E770" s="235"/>
      <c r="F770" s="304"/>
      <c r="G770" s="266"/>
      <c r="H770" s="89"/>
      <c r="I770" s="266"/>
      <c r="J770" s="266"/>
    </row>
    <row r="771" spans="1:10">
      <c r="A771" s="89"/>
      <c r="B771" s="90"/>
      <c r="C771" s="93"/>
      <c r="D771" s="89"/>
      <c r="E771" s="235"/>
      <c r="F771" s="304"/>
      <c r="G771" s="266"/>
      <c r="H771" s="89"/>
      <c r="I771" s="266"/>
      <c r="J771" s="266"/>
    </row>
    <row r="772" spans="1:10">
      <c r="A772" s="89"/>
      <c r="B772" s="90"/>
      <c r="C772" s="93"/>
      <c r="D772" s="89"/>
      <c r="E772" s="235"/>
      <c r="F772" s="304"/>
      <c r="G772" s="266"/>
      <c r="H772" s="89"/>
      <c r="I772" s="266"/>
      <c r="J772" s="266"/>
    </row>
    <row r="773" spans="1:10">
      <c r="A773" s="89"/>
      <c r="B773" s="90"/>
      <c r="C773" s="93"/>
      <c r="D773" s="89"/>
      <c r="E773" s="235"/>
      <c r="F773" s="304"/>
      <c r="G773" s="266"/>
      <c r="H773" s="89"/>
      <c r="I773" s="266"/>
      <c r="J773" s="266"/>
    </row>
    <row r="774" spans="1:10">
      <c r="A774" s="373" t="s">
        <v>482</v>
      </c>
      <c r="B774" s="373"/>
      <c r="G774" s="266"/>
      <c r="H774" s="17"/>
      <c r="I774" s="266"/>
      <c r="J774" s="266"/>
    </row>
    <row r="775" spans="1:10" ht="44.25" customHeight="1">
      <c r="A775" s="6" t="s">
        <v>0</v>
      </c>
      <c r="B775" s="7" t="s">
        <v>1</v>
      </c>
      <c r="C775" s="7" t="s">
        <v>2</v>
      </c>
      <c r="D775" s="7" t="s">
        <v>3</v>
      </c>
      <c r="E775" s="6" t="s">
        <v>4</v>
      </c>
      <c r="F775" s="265" t="s">
        <v>5</v>
      </c>
      <c r="G775" s="265" t="s">
        <v>6</v>
      </c>
      <c r="H775" s="7" t="s">
        <v>416</v>
      </c>
      <c r="I775" s="265" t="s">
        <v>7</v>
      </c>
      <c r="J775" s="265" t="s">
        <v>8</v>
      </c>
    </row>
    <row r="776" spans="1:10" ht="45" customHeight="1">
      <c r="A776" s="159">
        <v>1</v>
      </c>
      <c r="B776" s="198" t="s">
        <v>121</v>
      </c>
      <c r="C776" s="197"/>
      <c r="D776" s="159" t="s">
        <v>122</v>
      </c>
      <c r="E776" s="159">
        <v>3</v>
      </c>
      <c r="F776" s="300"/>
      <c r="G776" s="140">
        <f t="shared" ref="G776:G823" si="42">F776*(1+H776/100)</f>
        <v>0</v>
      </c>
      <c r="H776" s="159">
        <v>23</v>
      </c>
      <c r="I776" s="140">
        <f t="shared" ref="I776:I823" si="43">E776*F776</f>
        <v>0</v>
      </c>
      <c r="J776" s="140">
        <f t="shared" ref="J776:J823" si="44">E776*G776</f>
        <v>0</v>
      </c>
    </row>
    <row r="777" spans="1:10" ht="20.100000000000001" customHeight="1">
      <c r="G777" s="266"/>
      <c r="H777" s="241" t="s">
        <v>414</v>
      </c>
      <c r="I777" s="278">
        <f>SUM(I776)</f>
        <v>0</v>
      </c>
      <c r="J777" s="278">
        <f>SUM(J776)</f>
        <v>0</v>
      </c>
    </row>
    <row r="778" spans="1:10">
      <c r="G778" s="266"/>
      <c r="H778" s="17"/>
      <c r="I778" s="266"/>
      <c r="J778" s="266"/>
    </row>
    <row r="779" spans="1:10">
      <c r="B779" s="132" t="s">
        <v>374</v>
      </c>
      <c r="C779" s="199" t="s">
        <v>375</v>
      </c>
      <c r="E779" s="17"/>
      <c r="G779" s="266"/>
      <c r="H779" s="17"/>
      <c r="I779" s="266"/>
      <c r="J779" s="266"/>
    </row>
    <row r="780" spans="1:10">
      <c r="B780" s="133" t="s">
        <v>376</v>
      </c>
      <c r="C780" s="349"/>
      <c r="E780" s="17"/>
      <c r="G780" s="266"/>
      <c r="H780" s="17"/>
      <c r="I780" s="266"/>
      <c r="J780" s="266"/>
    </row>
    <row r="781" spans="1:10">
      <c r="B781" s="134" t="s">
        <v>377</v>
      </c>
      <c r="C781" s="349"/>
      <c r="E781" s="17"/>
      <c r="G781" s="266"/>
      <c r="H781" s="17"/>
      <c r="I781" s="266"/>
      <c r="J781" s="266"/>
    </row>
    <row r="782" spans="1:10">
      <c r="B782" s="133" t="s">
        <v>378</v>
      </c>
      <c r="C782" s="349"/>
      <c r="E782" s="17"/>
      <c r="G782" s="266"/>
      <c r="H782" s="17"/>
      <c r="I782" s="266"/>
      <c r="J782" s="266"/>
    </row>
    <row r="783" spans="1:10">
      <c r="B783" s="134" t="s">
        <v>409</v>
      </c>
      <c r="C783" s="349"/>
      <c r="E783" s="17"/>
      <c r="G783" s="266"/>
      <c r="H783" s="17"/>
      <c r="I783" s="266"/>
      <c r="J783" s="266"/>
    </row>
    <row r="784" spans="1:10">
      <c r="B784" s="133" t="s">
        <v>380</v>
      </c>
      <c r="C784" s="350"/>
      <c r="E784" s="17"/>
      <c r="G784" s="266"/>
      <c r="H784" s="17"/>
      <c r="I784" s="266"/>
      <c r="J784" s="266"/>
    </row>
    <row r="785" spans="1:10">
      <c r="B785" s="134" t="s">
        <v>404</v>
      </c>
      <c r="C785" s="351"/>
      <c r="E785" s="17"/>
      <c r="G785" s="266"/>
      <c r="H785" s="17"/>
      <c r="I785" s="266"/>
      <c r="J785" s="266"/>
    </row>
    <row r="786" spans="1:10" ht="25.5">
      <c r="B786" s="133" t="s">
        <v>383</v>
      </c>
      <c r="C786" s="350"/>
      <c r="E786" s="17"/>
      <c r="G786" s="266"/>
      <c r="H786" s="17"/>
      <c r="I786" s="266"/>
      <c r="J786" s="266"/>
    </row>
    <row r="787" spans="1:10">
      <c r="B787" s="134" t="s">
        <v>402</v>
      </c>
      <c r="C787" s="352"/>
      <c r="E787" s="17"/>
      <c r="G787" s="266"/>
      <c r="H787" s="17"/>
      <c r="I787" s="266"/>
      <c r="J787" s="266"/>
    </row>
    <row r="788" spans="1:10">
      <c r="B788" s="97" t="s">
        <v>385</v>
      </c>
      <c r="C788" s="353"/>
      <c r="E788" s="17"/>
      <c r="G788" s="266"/>
      <c r="H788" s="17"/>
      <c r="I788" s="266"/>
      <c r="J788" s="266"/>
    </row>
    <row r="789" spans="1:10">
      <c r="B789" s="97" t="s">
        <v>386</v>
      </c>
      <c r="C789" s="354"/>
      <c r="E789" s="17"/>
      <c r="G789" s="266"/>
      <c r="H789" s="17"/>
      <c r="I789" s="266"/>
      <c r="J789" s="266"/>
    </row>
    <row r="790" spans="1:10">
      <c r="G790" s="266"/>
      <c r="H790" s="17"/>
      <c r="I790" s="266"/>
      <c r="J790" s="266"/>
    </row>
    <row r="791" spans="1:10">
      <c r="G791" s="266"/>
      <c r="H791" s="17"/>
      <c r="I791" s="266"/>
      <c r="J791" s="266"/>
    </row>
    <row r="792" spans="1:10">
      <c r="G792" s="266"/>
      <c r="H792" s="17"/>
      <c r="I792" s="266"/>
      <c r="J792" s="266"/>
    </row>
    <row r="793" spans="1:10">
      <c r="G793" s="266"/>
      <c r="H793" s="17"/>
      <c r="I793" s="266"/>
      <c r="J793" s="266"/>
    </row>
    <row r="794" spans="1:10">
      <c r="G794" s="266"/>
      <c r="H794" s="17"/>
      <c r="I794" s="266"/>
      <c r="J794" s="266"/>
    </row>
    <row r="795" spans="1:10">
      <c r="A795" s="373" t="s">
        <v>445</v>
      </c>
      <c r="B795" s="373"/>
      <c r="G795" s="266"/>
      <c r="H795" s="17"/>
      <c r="I795" s="266"/>
      <c r="J795" s="266"/>
    </row>
    <row r="796" spans="1:10" ht="41.25" customHeight="1">
      <c r="A796" s="6" t="s">
        <v>0</v>
      </c>
      <c r="B796" s="7" t="s">
        <v>1</v>
      </c>
      <c r="C796" s="7" t="s">
        <v>2</v>
      </c>
      <c r="D796" s="7" t="s">
        <v>3</v>
      </c>
      <c r="E796" s="6" t="s">
        <v>4</v>
      </c>
      <c r="F796" s="265" t="s">
        <v>5</v>
      </c>
      <c r="G796" s="265" t="s">
        <v>6</v>
      </c>
      <c r="H796" s="7" t="s">
        <v>416</v>
      </c>
      <c r="I796" s="265" t="s">
        <v>7</v>
      </c>
      <c r="J796" s="265" t="s">
        <v>8</v>
      </c>
    </row>
    <row r="797" spans="1:10" ht="25.5" customHeight="1">
      <c r="A797" s="150">
        <v>1</v>
      </c>
      <c r="B797" s="198" t="s">
        <v>123</v>
      </c>
      <c r="C797" s="152"/>
      <c r="D797" s="150" t="s">
        <v>124</v>
      </c>
      <c r="E797" s="150">
        <v>70</v>
      </c>
      <c r="F797" s="280"/>
      <c r="G797" s="140">
        <f t="shared" si="42"/>
        <v>0</v>
      </c>
      <c r="H797" s="263">
        <v>23</v>
      </c>
      <c r="I797" s="140">
        <f t="shared" si="43"/>
        <v>0</v>
      </c>
      <c r="J797" s="140">
        <f t="shared" si="44"/>
        <v>0</v>
      </c>
    </row>
    <row r="798" spans="1:10" ht="29.25" customHeight="1">
      <c r="A798" s="150">
        <v>2</v>
      </c>
      <c r="B798" s="198" t="s">
        <v>125</v>
      </c>
      <c r="C798" s="152"/>
      <c r="D798" s="150" t="s">
        <v>124</v>
      </c>
      <c r="E798" s="150">
        <v>250</v>
      </c>
      <c r="F798" s="280"/>
      <c r="G798" s="140">
        <f t="shared" si="42"/>
        <v>0</v>
      </c>
      <c r="H798" s="263">
        <v>23</v>
      </c>
      <c r="I798" s="140">
        <f t="shared" si="43"/>
        <v>0</v>
      </c>
      <c r="J798" s="140">
        <f t="shared" si="44"/>
        <v>0</v>
      </c>
    </row>
    <row r="799" spans="1:10" ht="27.75" customHeight="1">
      <c r="A799" s="150">
        <v>3</v>
      </c>
      <c r="B799" s="198" t="s">
        <v>126</v>
      </c>
      <c r="C799" s="152"/>
      <c r="D799" s="150" t="s">
        <v>124</v>
      </c>
      <c r="E799" s="150">
        <v>2</v>
      </c>
      <c r="F799" s="280"/>
      <c r="G799" s="140">
        <f t="shared" si="42"/>
        <v>0</v>
      </c>
      <c r="H799" s="263">
        <v>23</v>
      </c>
      <c r="I799" s="140">
        <f t="shared" si="43"/>
        <v>0</v>
      </c>
      <c r="J799" s="140">
        <f t="shared" si="44"/>
        <v>0</v>
      </c>
    </row>
    <row r="800" spans="1:10" ht="30.75" customHeight="1">
      <c r="A800" s="150">
        <v>4</v>
      </c>
      <c r="B800" s="198" t="s">
        <v>127</v>
      </c>
      <c r="C800" s="152"/>
      <c r="D800" s="150" t="s">
        <v>128</v>
      </c>
      <c r="E800" s="150">
        <v>2</v>
      </c>
      <c r="F800" s="280"/>
      <c r="G800" s="140">
        <f t="shared" si="42"/>
        <v>0</v>
      </c>
      <c r="H800" s="263">
        <v>23</v>
      </c>
      <c r="I800" s="140">
        <f t="shared" si="43"/>
        <v>0</v>
      </c>
      <c r="J800" s="140">
        <f t="shared" si="44"/>
        <v>0</v>
      </c>
    </row>
    <row r="801" spans="1:10" ht="20.100000000000001" customHeight="1">
      <c r="A801" s="94"/>
      <c r="B801" s="95"/>
      <c r="C801" s="96"/>
      <c r="D801" s="94"/>
      <c r="E801" s="94"/>
      <c r="F801" s="305"/>
      <c r="G801" s="266"/>
      <c r="H801" s="239" t="s">
        <v>414</v>
      </c>
      <c r="I801" s="250">
        <f>SUM(I797:I800)</f>
        <v>0</v>
      </c>
      <c r="J801" s="250">
        <f>SUM(J797:J800)</f>
        <v>0</v>
      </c>
    </row>
    <row r="802" spans="1:10">
      <c r="A802" s="94"/>
      <c r="B802" s="95"/>
      <c r="C802" s="96"/>
      <c r="D802" s="94"/>
      <c r="E802" s="94"/>
      <c r="F802" s="305"/>
      <c r="G802" s="266"/>
      <c r="H802" s="94"/>
      <c r="I802" s="266"/>
      <c r="J802" s="266"/>
    </row>
    <row r="803" spans="1:10">
      <c r="A803" s="94"/>
      <c r="B803" s="101" t="s">
        <v>374</v>
      </c>
      <c r="C803" s="199" t="s">
        <v>375</v>
      </c>
      <c r="D803" s="101"/>
      <c r="F803" s="305"/>
      <c r="G803" s="266"/>
      <c r="H803" s="94"/>
      <c r="I803" s="266"/>
      <c r="J803" s="266"/>
    </row>
    <row r="804" spans="1:10">
      <c r="A804" s="94"/>
      <c r="B804" s="102" t="s">
        <v>376</v>
      </c>
      <c r="C804" s="349"/>
      <c r="D804" s="101"/>
      <c r="F804" s="305"/>
      <c r="G804" s="266"/>
      <c r="H804" s="94"/>
      <c r="I804" s="266"/>
      <c r="J804" s="266"/>
    </row>
    <row r="805" spans="1:10">
      <c r="A805" s="94"/>
      <c r="B805" s="203" t="s">
        <v>377</v>
      </c>
      <c r="C805" s="349"/>
      <c r="D805" s="101"/>
      <c r="F805" s="305"/>
      <c r="G805" s="266"/>
      <c r="H805" s="94"/>
      <c r="I805" s="266"/>
      <c r="J805" s="266"/>
    </row>
    <row r="806" spans="1:10">
      <c r="A806" s="94"/>
      <c r="B806" s="202" t="s">
        <v>378</v>
      </c>
      <c r="C806" s="349"/>
      <c r="D806" s="101"/>
      <c r="F806" s="305"/>
      <c r="G806" s="266"/>
      <c r="H806" s="94"/>
      <c r="I806" s="266"/>
      <c r="J806" s="266"/>
    </row>
    <row r="807" spans="1:10">
      <c r="A807" s="94"/>
      <c r="B807" s="203" t="s">
        <v>384</v>
      </c>
      <c r="C807" s="349"/>
      <c r="D807" s="101"/>
      <c r="F807" s="305"/>
      <c r="G807" s="266"/>
      <c r="H807" s="94"/>
      <c r="I807" s="266"/>
      <c r="J807" s="266"/>
    </row>
    <row r="808" spans="1:10">
      <c r="A808" s="94"/>
      <c r="B808" s="202" t="s">
        <v>380</v>
      </c>
      <c r="C808" s="349"/>
      <c r="D808" s="101"/>
      <c r="F808" s="305"/>
      <c r="G808" s="266"/>
      <c r="H808" s="94"/>
      <c r="I808" s="266"/>
      <c r="J808" s="266"/>
    </row>
    <row r="809" spans="1:10">
      <c r="A809" s="94"/>
      <c r="B809" s="203" t="s">
        <v>407</v>
      </c>
      <c r="C809" s="349"/>
      <c r="D809" s="101"/>
      <c r="F809" s="305"/>
      <c r="G809" s="266"/>
      <c r="H809" s="94"/>
      <c r="I809" s="266"/>
      <c r="J809" s="266"/>
    </row>
    <row r="810" spans="1:10">
      <c r="A810" s="94"/>
      <c r="B810" s="101" t="s">
        <v>382</v>
      </c>
      <c r="C810" s="349"/>
      <c r="D810" s="101"/>
      <c r="F810" s="305"/>
      <c r="G810" s="266"/>
      <c r="H810" s="94"/>
      <c r="I810" s="266"/>
      <c r="J810" s="266"/>
    </row>
    <row r="811" spans="1:10" ht="26.25">
      <c r="A811" s="94"/>
      <c r="B811" s="102" t="s">
        <v>383</v>
      </c>
      <c r="C811" s="360"/>
      <c r="D811" s="102"/>
      <c r="F811" s="305"/>
      <c r="G811" s="266"/>
      <c r="H811" s="94"/>
      <c r="I811" s="266"/>
      <c r="J811" s="266"/>
    </row>
    <row r="812" spans="1:10">
      <c r="A812" s="94"/>
      <c r="B812" s="203" t="s">
        <v>384</v>
      </c>
      <c r="C812" s="353"/>
      <c r="D812" s="101"/>
      <c r="F812" s="305"/>
      <c r="G812" s="266"/>
      <c r="H812" s="94"/>
      <c r="I812" s="266"/>
      <c r="J812" s="266"/>
    </row>
    <row r="813" spans="1:10">
      <c r="A813" s="94"/>
      <c r="B813" s="102" t="s">
        <v>385</v>
      </c>
      <c r="C813" s="360"/>
      <c r="D813" s="102"/>
      <c r="F813" s="305"/>
      <c r="G813" s="266"/>
      <c r="H813" s="94"/>
      <c r="I813" s="266"/>
      <c r="J813" s="266"/>
    </row>
    <row r="814" spans="1:10">
      <c r="A814" s="94"/>
      <c r="B814" s="101" t="s">
        <v>386</v>
      </c>
      <c r="C814" s="360"/>
      <c r="D814" s="101"/>
      <c r="F814" s="305"/>
      <c r="G814" s="266"/>
      <c r="H814" s="94"/>
      <c r="I814" s="266"/>
      <c r="J814" s="266"/>
    </row>
    <row r="815" spans="1:10">
      <c r="A815" s="94"/>
      <c r="B815" s="95"/>
      <c r="C815" s="96"/>
      <c r="D815" s="94"/>
      <c r="E815" s="94"/>
      <c r="F815" s="305"/>
      <c r="G815" s="266"/>
      <c r="H815" s="94"/>
      <c r="I815" s="266"/>
      <c r="J815" s="266"/>
    </row>
    <row r="816" spans="1:10">
      <c r="A816" s="94"/>
      <c r="B816" s="95"/>
      <c r="C816" s="96"/>
      <c r="D816" s="94"/>
      <c r="E816" s="94"/>
      <c r="F816" s="305"/>
      <c r="G816" s="266"/>
      <c r="H816" s="94"/>
      <c r="I816" s="266"/>
      <c r="J816" s="266"/>
    </row>
    <row r="817" spans="1:10">
      <c r="A817" s="94"/>
      <c r="B817" s="95"/>
      <c r="C817" s="96"/>
      <c r="D817" s="94"/>
      <c r="E817" s="94"/>
      <c r="F817" s="305"/>
      <c r="G817" s="266"/>
      <c r="H817" s="94"/>
      <c r="I817" s="266"/>
      <c r="J817" s="266"/>
    </row>
    <row r="818" spans="1:10">
      <c r="A818" s="94"/>
      <c r="B818" s="95"/>
      <c r="C818" s="96"/>
      <c r="D818" s="94"/>
      <c r="E818" s="94"/>
      <c r="F818" s="305"/>
      <c r="G818" s="266"/>
      <c r="H818" s="94"/>
      <c r="I818" s="266"/>
      <c r="J818" s="266"/>
    </row>
    <row r="819" spans="1:10">
      <c r="A819" s="94"/>
      <c r="B819" s="95"/>
      <c r="C819" s="96"/>
      <c r="D819" s="94"/>
      <c r="E819" s="94"/>
      <c r="F819" s="305"/>
      <c r="G819" s="266"/>
      <c r="H819" s="94"/>
      <c r="I819" s="266"/>
      <c r="J819" s="266"/>
    </row>
    <row r="820" spans="1:10">
      <c r="A820" s="373" t="s">
        <v>156</v>
      </c>
      <c r="B820" s="373"/>
      <c r="G820" s="266"/>
      <c r="H820" s="17"/>
      <c r="I820" s="266"/>
      <c r="J820" s="266"/>
    </row>
    <row r="821" spans="1:10" ht="40.5" customHeight="1">
      <c r="A821" s="6" t="s">
        <v>0</v>
      </c>
      <c r="B821" s="7" t="s">
        <v>1</v>
      </c>
      <c r="C821" s="7" t="s">
        <v>2</v>
      </c>
      <c r="D821" s="7" t="s">
        <v>3</v>
      </c>
      <c r="E821" s="6" t="s">
        <v>4</v>
      </c>
      <c r="F821" s="265" t="s">
        <v>5</v>
      </c>
      <c r="G821" s="265" t="s">
        <v>6</v>
      </c>
      <c r="H821" s="7" t="s">
        <v>416</v>
      </c>
      <c r="I821" s="265" t="s">
        <v>7</v>
      </c>
      <c r="J821" s="265" t="s">
        <v>8</v>
      </c>
    </row>
    <row r="822" spans="1:10" ht="30" customHeight="1">
      <c r="A822" s="150">
        <v>1</v>
      </c>
      <c r="B822" s="198" t="s">
        <v>129</v>
      </c>
      <c r="C822" s="152"/>
      <c r="D822" s="150" t="s">
        <v>130</v>
      </c>
      <c r="E822" s="150">
        <v>2</v>
      </c>
      <c r="F822" s="280"/>
      <c r="G822" s="140">
        <f t="shared" si="42"/>
        <v>0</v>
      </c>
      <c r="H822" s="263">
        <v>23</v>
      </c>
      <c r="I822" s="140">
        <f t="shared" si="43"/>
        <v>0</v>
      </c>
      <c r="J822" s="140">
        <f t="shared" si="44"/>
        <v>0</v>
      </c>
    </row>
    <row r="823" spans="1:10" ht="30" customHeight="1">
      <c r="A823" s="150">
        <v>2</v>
      </c>
      <c r="B823" s="198" t="s">
        <v>131</v>
      </c>
      <c r="C823" s="152"/>
      <c r="D823" s="150" t="s">
        <v>132</v>
      </c>
      <c r="E823" s="150">
        <v>2</v>
      </c>
      <c r="F823" s="280"/>
      <c r="G823" s="140">
        <f t="shared" si="42"/>
        <v>0</v>
      </c>
      <c r="H823" s="263">
        <v>23</v>
      </c>
      <c r="I823" s="140">
        <f t="shared" si="43"/>
        <v>0</v>
      </c>
      <c r="J823" s="140">
        <f t="shared" si="44"/>
        <v>0</v>
      </c>
    </row>
    <row r="824" spans="1:10" ht="20.100000000000001" customHeight="1">
      <c r="A824" s="94"/>
      <c r="B824" s="95"/>
      <c r="C824" s="96"/>
      <c r="D824" s="94"/>
      <c r="E824" s="94"/>
      <c r="F824" s="305"/>
      <c r="G824" s="266"/>
      <c r="H824" s="239" t="s">
        <v>414</v>
      </c>
      <c r="I824" s="250">
        <f>SUM(I822:I823)</f>
        <v>0</v>
      </c>
      <c r="J824" s="250">
        <f>SUM(J822:J823)</f>
        <v>0</v>
      </c>
    </row>
    <row r="825" spans="1:10">
      <c r="A825" s="94"/>
      <c r="B825" s="95"/>
      <c r="C825" s="96"/>
      <c r="D825" s="94"/>
      <c r="E825" s="94"/>
      <c r="F825" s="305"/>
      <c r="G825" s="266"/>
      <c r="H825" s="94"/>
      <c r="I825" s="266"/>
      <c r="J825" s="266"/>
    </row>
    <row r="826" spans="1:10">
      <c r="A826" s="94"/>
      <c r="B826" s="101" t="s">
        <v>374</v>
      </c>
      <c r="C826" s="199" t="s">
        <v>375</v>
      </c>
      <c r="D826" s="101"/>
      <c r="F826" s="305"/>
      <c r="G826" s="266"/>
      <c r="H826" s="94"/>
      <c r="I826" s="266"/>
      <c r="J826" s="266"/>
    </row>
    <row r="827" spans="1:10">
      <c r="A827" s="94"/>
      <c r="B827" s="102" t="s">
        <v>376</v>
      </c>
      <c r="C827" s="349"/>
      <c r="D827" s="101"/>
      <c r="F827" s="305"/>
      <c r="G827" s="266"/>
      <c r="H827" s="94"/>
      <c r="I827" s="266"/>
      <c r="J827" s="266"/>
    </row>
    <row r="828" spans="1:10">
      <c r="A828" s="94"/>
      <c r="B828" s="203" t="s">
        <v>387</v>
      </c>
      <c r="C828" s="349"/>
      <c r="D828" s="101"/>
      <c r="F828" s="305"/>
      <c r="G828" s="266"/>
      <c r="H828" s="94"/>
      <c r="I828" s="266"/>
      <c r="J828" s="266"/>
    </row>
    <row r="829" spans="1:10">
      <c r="A829" s="94"/>
      <c r="B829" s="202" t="s">
        <v>378</v>
      </c>
      <c r="C829" s="349"/>
      <c r="D829" s="101"/>
      <c r="F829" s="305"/>
      <c r="G829" s="266"/>
      <c r="H829" s="94"/>
      <c r="I829" s="266"/>
      <c r="J829" s="266"/>
    </row>
    <row r="830" spans="1:10">
      <c r="A830" s="94"/>
      <c r="B830" s="203" t="s">
        <v>379</v>
      </c>
      <c r="C830" s="349"/>
      <c r="D830" s="101"/>
      <c r="F830" s="305"/>
      <c r="G830" s="266"/>
      <c r="H830" s="94"/>
      <c r="I830" s="266"/>
      <c r="J830" s="266"/>
    </row>
    <row r="831" spans="1:10">
      <c r="A831" s="94"/>
      <c r="B831" s="202" t="s">
        <v>380</v>
      </c>
      <c r="C831" s="349"/>
      <c r="D831" s="101"/>
      <c r="F831" s="305"/>
      <c r="G831" s="266"/>
      <c r="H831" s="94"/>
      <c r="I831" s="266"/>
      <c r="J831" s="266"/>
    </row>
    <row r="832" spans="1:10">
      <c r="A832" s="94"/>
      <c r="B832" s="203" t="s">
        <v>407</v>
      </c>
      <c r="C832" s="349"/>
      <c r="D832" s="101"/>
      <c r="F832" s="305"/>
      <c r="G832" s="266"/>
      <c r="H832" s="94"/>
      <c r="I832" s="266"/>
      <c r="J832" s="266"/>
    </row>
    <row r="833" spans="1:10">
      <c r="A833" s="94"/>
      <c r="B833" s="101" t="s">
        <v>382</v>
      </c>
      <c r="C833" s="349"/>
      <c r="D833" s="101"/>
      <c r="F833" s="305"/>
      <c r="G833" s="266"/>
      <c r="H833" s="94"/>
      <c r="I833" s="266"/>
      <c r="J833" s="266"/>
    </row>
    <row r="834" spans="1:10" ht="26.25">
      <c r="A834" s="94"/>
      <c r="B834" s="102" t="s">
        <v>383</v>
      </c>
      <c r="C834" s="360"/>
      <c r="D834" s="102"/>
      <c r="F834" s="305"/>
      <c r="G834" s="266"/>
      <c r="H834" s="94"/>
      <c r="I834" s="266"/>
      <c r="J834" s="266"/>
    </row>
    <row r="835" spans="1:10">
      <c r="A835" s="94"/>
      <c r="B835" s="203" t="s">
        <v>379</v>
      </c>
      <c r="C835" s="360"/>
      <c r="D835" s="101"/>
      <c r="F835" s="305"/>
      <c r="G835" s="266"/>
      <c r="H835" s="94"/>
      <c r="I835" s="266"/>
      <c r="J835" s="266"/>
    </row>
    <row r="836" spans="1:10">
      <c r="A836" s="94"/>
      <c r="B836" s="102" t="s">
        <v>385</v>
      </c>
      <c r="C836" s="360"/>
      <c r="D836" s="102"/>
      <c r="F836" s="305"/>
      <c r="G836" s="266"/>
      <c r="H836" s="94"/>
      <c r="I836" s="266"/>
      <c r="J836" s="266"/>
    </row>
    <row r="837" spans="1:10">
      <c r="A837" s="94"/>
      <c r="B837" s="101" t="s">
        <v>386</v>
      </c>
      <c r="C837" s="360"/>
      <c r="D837" s="101"/>
      <c r="F837" s="305"/>
      <c r="G837" s="266"/>
      <c r="H837" s="94"/>
      <c r="I837" s="266"/>
      <c r="J837" s="266"/>
    </row>
    <row r="838" spans="1:10">
      <c r="A838" s="94"/>
      <c r="B838" s="95"/>
      <c r="C838" s="96"/>
      <c r="D838" s="94"/>
      <c r="E838" s="94"/>
      <c r="F838" s="305"/>
      <c r="G838" s="266"/>
      <c r="H838" s="94"/>
      <c r="I838" s="266"/>
      <c r="J838" s="266"/>
    </row>
    <row r="839" spans="1:10">
      <c r="A839" s="94"/>
      <c r="B839" s="95"/>
      <c r="C839" s="96"/>
      <c r="D839" s="94"/>
      <c r="E839" s="94"/>
      <c r="F839" s="305"/>
      <c r="G839" s="266"/>
      <c r="H839" s="94"/>
      <c r="I839" s="266"/>
      <c r="J839" s="266"/>
    </row>
    <row r="840" spans="1:10">
      <c r="A840" s="94"/>
      <c r="B840" s="95"/>
      <c r="C840" s="96"/>
      <c r="D840" s="94"/>
      <c r="E840" s="94"/>
      <c r="F840" s="305"/>
      <c r="G840" s="266"/>
      <c r="H840" s="94"/>
      <c r="I840" s="266"/>
      <c r="J840" s="266"/>
    </row>
    <row r="841" spans="1:10">
      <c r="A841" s="94"/>
      <c r="B841" s="95"/>
      <c r="C841" s="96"/>
      <c r="D841" s="94"/>
      <c r="E841" s="94"/>
      <c r="F841" s="305"/>
      <c r="G841" s="266"/>
      <c r="H841" s="94"/>
      <c r="I841" s="266"/>
      <c r="J841" s="266"/>
    </row>
    <row r="842" spans="1:10">
      <c r="A842" s="94"/>
      <c r="B842" s="95"/>
      <c r="C842" s="96"/>
      <c r="D842" s="94"/>
      <c r="E842" s="94"/>
      <c r="F842" s="305"/>
      <c r="G842" s="266"/>
      <c r="H842" s="94"/>
      <c r="I842" s="266"/>
      <c r="J842" s="266"/>
    </row>
    <row r="843" spans="1:10">
      <c r="A843" s="94"/>
      <c r="B843" s="95"/>
      <c r="C843" s="96"/>
      <c r="D843" s="94"/>
      <c r="E843" s="94"/>
      <c r="F843" s="305"/>
      <c r="G843" s="266"/>
      <c r="H843" s="94"/>
      <c r="I843" s="266"/>
      <c r="J843" s="266"/>
    </row>
    <row r="844" spans="1:10">
      <c r="A844" s="373" t="s">
        <v>478</v>
      </c>
      <c r="B844" s="373"/>
      <c r="G844" s="266"/>
      <c r="H844" s="17"/>
      <c r="I844" s="266"/>
      <c r="J844" s="266"/>
    </row>
    <row r="845" spans="1:10" ht="36">
      <c r="A845" s="6" t="s">
        <v>0</v>
      </c>
      <c r="B845" s="7" t="s">
        <v>1</v>
      </c>
      <c r="C845" s="7" t="s">
        <v>2</v>
      </c>
      <c r="D845" s="7" t="s">
        <v>3</v>
      </c>
      <c r="E845" s="6" t="s">
        <v>4</v>
      </c>
      <c r="F845" s="265" t="s">
        <v>5</v>
      </c>
      <c r="G845" s="265" t="s">
        <v>6</v>
      </c>
      <c r="H845" s="7" t="s">
        <v>416</v>
      </c>
      <c r="I845" s="265" t="s">
        <v>7</v>
      </c>
      <c r="J845" s="265" t="s">
        <v>8</v>
      </c>
    </row>
    <row r="846" spans="1:10" ht="60.75" customHeight="1">
      <c r="A846" s="150">
        <v>1</v>
      </c>
      <c r="B846" s="198" t="s">
        <v>450</v>
      </c>
      <c r="C846" s="152"/>
      <c r="D846" s="150" t="s">
        <v>451</v>
      </c>
      <c r="E846" s="150">
        <v>4</v>
      </c>
      <c r="F846" s="249">
        <v>0</v>
      </c>
      <c r="G846" s="140">
        <f t="shared" ref="G846:G905" si="45">F846*(1+H846/100)</f>
        <v>0</v>
      </c>
      <c r="H846" s="263">
        <v>23</v>
      </c>
      <c r="I846" s="140">
        <f t="shared" ref="I846:I905" si="46">E846*F846</f>
        <v>0</v>
      </c>
      <c r="J846" s="140">
        <f t="shared" ref="J846:J905" si="47">E846*G846</f>
        <v>0</v>
      </c>
    </row>
    <row r="847" spans="1:10" ht="60.75" customHeight="1">
      <c r="A847" s="201">
        <v>2</v>
      </c>
      <c r="B847" s="198" t="s">
        <v>452</v>
      </c>
      <c r="C847" s="152"/>
      <c r="D847" s="201" t="s">
        <v>453</v>
      </c>
      <c r="E847" s="201">
        <v>2</v>
      </c>
      <c r="F847" s="249">
        <v>0</v>
      </c>
      <c r="G847" s="140">
        <f t="shared" ref="G847" si="48">F847*(1+H847/100)</f>
        <v>0</v>
      </c>
      <c r="H847" s="263">
        <v>23</v>
      </c>
      <c r="I847" s="140">
        <f t="shared" ref="I847" si="49">E847*F847</f>
        <v>0</v>
      </c>
      <c r="J847" s="140">
        <f t="shared" ref="J847" si="50">E847*G847</f>
        <v>0</v>
      </c>
    </row>
    <row r="848" spans="1:10" ht="48" customHeight="1">
      <c r="A848" s="150">
        <v>3</v>
      </c>
      <c r="B848" s="198" t="s">
        <v>454</v>
      </c>
      <c r="C848" s="152"/>
      <c r="D848" s="201" t="s">
        <v>453</v>
      </c>
      <c r="E848" s="150">
        <v>2</v>
      </c>
      <c r="F848" s="249">
        <v>0</v>
      </c>
      <c r="G848" s="140">
        <f t="shared" si="45"/>
        <v>0</v>
      </c>
      <c r="H848" s="263">
        <v>23</v>
      </c>
      <c r="I848" s="140">
        <f t="shared" si="46"/>
        <v>0</v>
      </c>
      <c r="J848" s="140">
        <f t="shared" si="47"/>
        <v>0</v>
      </c>
    </row>
    <row r="849" spans="1:10" ht="86.25" customHeight="1">
      <c r="A849" s="150">
        <v>4</v>
      </c>
      <c r="B849" s="198" t="s">
        <v>455</v>
      </c>
      <c r="C849" s="152"/>
      <c r="D849" s="150" t="s">
        <v>133</v>
      </c>
      <c r="E849" s="150">
        <v>3</v>
      </c>
      <c r="F849" s="249">
        <v>0</v>
      </c>
      <c r="G849" s="140">
        <f t="shared" si="45"/>
        <v>0</v>
      </c>
      <c r="H849" s="263">
        <v>23</v>
      </c>
      <c r="I849" s="140">
        <f t="shared" si="46"/>
        <v>0</v>
      </c>
      <c r="J849" s="140">
        <f t="shared" si="47"/>
        <v>0</v>
      </c>
    </row>
    <row r="850" spans="1:10" ht="50.1" customHeight="1">
      <c r="A850" s="334">
        <v>5</v>
      </c>
      <c r="B850" s="198" t="s">
        <v>490</v>
      </c>
      <c r="C850" s="152"/>
      <c r="D850" s="334" t="s">
        <v>491</v>
      </c>
      <c r="E850" s="334">
        <v>1</v>
      </c>
      <c r="F850" s="249">
        <v>409</v>
      </c>
      <c r="G850" s="140">
        <f t="shared" si="45"/>
        <v>503.07</v>
      </c>
      <c r="H850" s="334">
        <v>23</v>
      </c>
      <c r="I850" s="140">
        <f t="shared" si="46"/>
        <v>409</v>
      </c>
      <c r="J850" s="140">
        <f t="shared" si="47"/>
        <v>503.07</v>
      </c>
    </row>
    <row r="851" spans="1:10" ht="50.1" customHeight="1">
      <c r="A851" s="334">
        <v>6</v>
      </c>
      <c r="B851" s="198" t="s">
        <v>492</v>
      </c>
      <c r="C851" s="152"/>
      <c r="D851" s="334" t="s">
        <v>491</v>
      </c>
      <c r="E851" s="334">
        <v>1</v>
      </c>
      <c r="F851" s="249">
        <v>242</v>
      </c>
      <c r="G851" s="140">
        <f t="shared" si="45"/>
        <v>297.65999999999997</v>
      </c>
      <c r="H851" s="334">
        <v>23</v>
      </c>
      <c r="I851" s="140">
        <f t="shared" si="46"/>
        <v>242</v>
      </c>
      <c r="J851" s="140">
        <f t="shared" si="47"/>
        <v>297.65999999999997</v>
      </c>
    </row>
    <row r="852" spans="1:10" ht="50.1" customHeight="1">
      <c r="A852" s="334">
        <v>7</v>
      </c>
      <c r="B852" s="198" t="s">
        <v>493</v>
      </c>
      <c r="C852" s="152"/>
      <c r="D852" s="334" t="s">
        <v>494</v>
      </c>
      <c r="E852" s="334">
        <v>1</v>
      </c>
      <c r="F852" s="249">
        <v>230</v>
      </c>
      <c r="G852" s="140">
        <f t="shared" si="45"/>
        <v>282.89999999999998</v>
      </c>
      <c r="H852" s="334">
        <v>23</v>
      </c>
      <c r="I852" s="140">
        <f t="shared" si="46"/>
        <v>230</v>
      </c>
      <c r="J852" s="140">
        <f t="shared" si="47"/>
        <v>282.89999999999998</v>
      </c>
    </row>
    <row r="853" spans="1:10" ht="20.100000000000001" customHeight="1">
      <c r="A853" s="94"/>
      <c r="B853" s="95"/>
      <c r="C853" s="96"/>
      <c r="D853" s="94"/>
      <c r="E853" s="94"/>
      <c r="F853" s="305"/>
      <c r="G853" s="266"/>
      <c r="H853" s="239" t="s">
        <v>414</v>
      </c>
      <c r="I853" s="250">
        <f>SUM(I846:I849)</f>
        <v>0</v>
      </c>
      <c r="J853" s="250">
        <f>SUM(J846:J849)</f>
        <v>0</v>
      </c>
    </row>
    <row r="854" spans="1:10">
      <c r="A854" s="94"/>
      <c r="B854" s="95"/>
      <c r="C854" s="96"/>
      <c r="D854" s="94"/>
      <c r="E854" s="94"/>
      <c r="F854" s="305"/>
      <c r="G854" s="266"/>
      <c r="H854" s="94"/>
      <c r="I854" s="266"/>
      <c r="J854" s="266"/>
    </row>
    <row r="855" spans="1:10">
      <c r="A855" s="94"/>
      <c r="B855" s="101" t="s">
        <v>374</v>
      </c>
      <c r="C855" s="199" t="s">
        <v>375</v>
      </c>
      <c r="D855" s="101"/>
      <c r="F855" s="305"/>
      <c r="G855" s="266"/>
      <c r="H855" s="94"/>
      <c r="I855" s="266"/>
      <c r="J855" s="266"/>
    </row>
    <row r="856" spans="1:10">
      <c r="A856" s="94"/>
      <c r="B856" s="102" t="s">
        <v>376</v>
      </c>
      <c r="C856" s="349"/>
      <c r="D856" s="101"/>
      <c r="F856" s="305"/>
      <c r="G856" s="266"/>
      <c r="H856" s="94"/>
      <c r="I856" s="266"/>
      <c r="J856" s="266"/>
    </row>
    <row r="857" spans="1:10">
      <c r="A857" s="94"/>
      <c r="B857" s="203" t="s">
        <v>410</v>
      </c>
      <c r="C857" s="349"/>
      <c r="D857" s="101"/>
      <c r="F857" s="305"/>
      <c r="G857" s="266"/>
      <c r="H857" s="94"/>
      <c r="I857" s="266"/>
      <c r="J857" s="266"/>
    </row>
    <row r="858" spans="1:10">
      <c r="A858" s="94"/>
      <c r="B858" s="202" t="s">
        <v>378</v>
      </c>
      <c r="C858" s="349"/>
      <c r="D858" s="101"/>
      <c r="F858" s="305"/>
      <c r="G858" s="266"/>
      <c r="H858" s="94"/>
      <c r="I858" s="266"/>
      <c r="J858" s="266"/>
    </row>
    <row r="859" spans="1:10">
      <c r="A859" s="94"/>
      <c r="B859" s="203" t="s">
        <v>379</v>
      </c>
      <c r="C859" s="349"/>
      <c r="D859" s="101"/>
      <c r="F859" s="305"/>
      <c r="G859" s="266"/>
      <c r="H859" s="94"/>
      <c r="I859" s="266"/>
      <c r="J859" s="266"/>
    </row>
    <row r="860" spans="1:10">
      <c r="A860" s="94"/>
      <c r="B860" s="202" t="s">
        <v>380</v>
      </c>
      <c r="C860" s="349"/>
      <c r="D860" s="101"/>
      <c r="F860" s="305"/>
      <c r="G860" s="266"/>
      <c r="H860" s="94"/>
      <c r="I860" s="266"/>
      <c r="J860" s="266"/>
    </row>
    <row r="861" spans="1:10">
      <c r="A861" s="94"/>
      <c r="B861" s="203" t="s">
        <v>407</v>
      </c>
      <c r="C861" s="349"/>
      <c r="D861" s="101"/>
      <c r="F861" s="305"/>
      <c r="G861" s="266"/>
      <c r="H861" s="94"/>
      <c r="I861" s="266"/>
      <c r="J861" s="266"/>
    </row>
    <row r="862" spans="1:10">
      <c r="A862" s="94"/>
      <c r="B862" s="101" t="s">
        <v>382</v>
      </c>
      <c r="C862" s="349"/>
      <c r="D862" s="101"/>
      <c r="F862" s="305"/>
      <c r="G862" s="266"/>
      <c r="H862" s="94"/>
      <c r="I862" s="266"/>
      <c r="J862" s="266"/>
    </row>
    <row r="863" spans="1:10" ht="26.25">
      <c r="A863" s="94"/>
      <c r="B863" s="102" t="s">
        <v>383</v>
      </c>
      <c r="C863" s="360"/>
      <c r="D863" s="102"/>
      <c r="F863" s="305"/>
      <c r="G863" s="266"/>
      <c r="H863" s="94"/>
      <c r="I863" s="266"/>
      <c r="J863" s="266"/>
    </row>
    <row r="864" spans="1:10">
      <c r="A864" s="94"/>
      <c r="B864" s="203" t="s">
        <v>379</v>
      </c>
      <c r="C864" s="360"/>
      <c r="D864" s="101"/>
      <c r="F864" s="305"/>
      <c r="G864" s="266"/>
      <c r="H864" s="94"/>
      <c r="I864" s="266"/>
      <c r="J864" s="266"/>
    </row>
    <row r="865" spans="1:10">
      <c r="A865" s="94"/>
      <c r="B865" s="102" t="s">
        <v>385</v>
      </c>
      <c r="C865" s="360"/>
      <c r="D865" s="102"/>
      <c r="F865" s="305"/>
      <c r="G865" s="266"/>
      <c r="H865" s="94"/>
      <c r="I865" s="266"/>
      <c r="J865" s="266"/>
    </row>
    <row r="866" spans="1:10">
      <c r="A866" s="94"/>
      <c r="B866" s="101" t="s">
        <v>386</v>
      </c>
      <c r="C866" s="360"/>
      <c r="D866" s="101"/>
      <c r="F866" s="305"/>
      <c r="G866" s="266"/>
      <c r="H866" s="94"/>
      <c r="I866" s="266"/>
      <c r="J866" s="266"/>
    </row>
    <row r="867" spans="1:10">
      <c r="A867" s="94"/>
      <c r="B867" s="95"/>
      <c r="C867" s="96"/>
      <c r="D867" s="94"/>
      <c r="E867" s="94"/>
      <c r="F867" s="305"/>
      <c r="G867" s="266"/>
      <c r="H867" s="94"/>
      <c r="I867" s="266"/>
      <c r="J867" s="266"/>
    </row>
    <row r="868" spans="1:10">
      <c r="A868" s="94"/>
      <c r="B868" s="95"/>
      <c r="C868" s="96"/>
      <c r="D868" s="94"/>
      <c r="E868" s="94"/>
      <c r="F868" s="305"/>
      <c r="G868" s="266"/>
      <c r="H868" s="94"/>
      <c r="I868" s="266"/>
      <c r="J868" s="266"/>
    </row>
    <row r="869" spans="1:10">
      <c r="A869" s="94"/>
      <c r="B869" s="95"/>
      <c r="C869" s="96"/>
      <c r="D869" s="94"/>
      <c r="E869" s="94"/>
      <c r="F869" s="305"/>
      <c r="G869" s="266"/>
      <c r="H869" s="94"/>
      <c r="I869" s="266"/>
      <c r="J869" s="266"/>
    </row>
    <row r="870" spans="1:10">
      <c r="A870" s="94"/>
      <c r="B870" s="95"/>
      <c r="C870" s="96"/>
      <c r="D870" s="94"/>
      <c r="E870" s="94"/>
      <c r="F870" s="305"/>
      <c r="G870" s="266"/>
      <c r="H870" s="94"/>
      <c r="I870" s="266"/>
      <c r="J870" s="266"/>
    </row>
    <row r="871" spans="1:10">
      <c r="A871" s="94"/>
      <c r="B871" s="95"/>
      <c r="C871" s="96"/>
      <c r="D871" s="94"/>
      <c r="E871" s="94"/>
      <c r="F871" s="305"/>
      <c r="G871" s="266"/>
      <c r="H871" s="94"/>
      <c r="I871" s="266"/>
      <c r="J871" s="266"/>
    </row>
    <row r="872" spans="1:10">
      <c r="A872" s="374" t="s">
        <v>479</v>
      </c>
      <c r="B872" s="374"/>
      <c r="C872" s="374"/>
      <c r="D872" s="374"/>
      <c r="G872" s="266"/>
      <c r="H872" s="17"/>
      <c r="I872" s="266"/>
      <c r="J872" s="266"/>
    </row>
    <row r="873" spans="1:10" ht="36">
      <c r="A873" s="6" t="s">
        <v>0</v>
      </c>
      <c r="B873" s="7" t="s">
        <v>1</v>
      </c>
      <c r="C873" s="7" t="s">
        <v>2</v>
      </c>
      <c r="D873" s="7" t="s">
        <v>3</v>
      </c>
      <c r="E873" s="6" t="s">
        <v>4</v>
      </c>
      <c r="F873" s="265" t="s">
        <v>5</v>
      </c>
      <c r="G873" s="265" t="s">
        <v>6</v>
      </c>
      <c r="H873" s="7" t="s">
        <v>416</v>
      </c>
      <c r="I873" s="265" t="s">
        <v>7</v>
      </c>
      <c r="J873" s="265" t="s">
        <v>8</v>
      </c>
    </row>
    <row r="874" spans="1:10" ht="36.75" customHeight="1">
      <c r="A874" s="150">
        <v>1</v>
      </c>
      <c r="B874" s="161" t="s">
        <v>134</v>
      </c>
      <c r="C874" s="152"/>
      <c r="D874" s="170" t="s">
        <v>135</v>
      </c>
      <c r="E874" s="170">
        <v>10</v>
      </c>
      <c r="F874" s="280"/>
      <c r="G874" s="140">
        <f t="shared" si="45"/>
        <v>0</v>
      </c>
      <c r="H874" s="263">
        <v>23</v>
      </c>
      <c r="I874" s="140">
        <f t="shared" si="46"/>
        <v>0</v>
      </c>
      <c r="J874" s="140">
        <f t="shared" si="47"/>
        <v>0</v>
      </c>
    </row>
    <row r="875" spans="1:10" ht="39.75" customHeight="1">
      <c r="A875" s="150">
        <v>2</v>
      </c>
      <c r="B875" s="161" t="s">
        <v>136</v>
      </c>
      <c r="C875" s="152"/>
      <c r="D875" s="170" t="s">
        <v>135</v>
      </c>
      <c r="E875" s="170">
        <v>15</v>
      </c>
      <c r="F875" s="280"/>
      <c r="G875" s="140">
        <f t="shared" si="45"/>
        <v>0</v>
      </c>
      <c r="H875" s="263">
        <v>23</v>
      </c>
      <c r="I875" s="140">
        <f t="shared" si="46"/>
        <v>0</v>
      </c>
      <c r="J875" s="140">
        <f t="shared" si="47"/>
        <v>0</v>
      </c>
    </row>
    <row r="876" spans="1:10" ht="20.100000000000001" customHeight="1">
      <c r="A876" s="94"/>
      <c r="B876" s="90"/>
      <c r="C876" s="96"/>
      <c r="D876" s="92"/>
      <c r="E876" s="92"/>
      <c r="F876" s="305"/>
      <c r="G876" s="266"/>
      <c r="H876" s="239" t="s">
        <v>414</v>
      </c>
      <c r="I876" s="250">
        <f>SUM(I874:I875)</f>
        <v>0</v>
      </c>
      <c r="J876" s="250">
        <f>SUM(J874:J875)</f>
        <v>0</v>
      </c>
    </row>
    <row r="877" spans="1:10">
      <c r="A877" s="94"/>
      <c r="B877" s="90"/>
      <c r="C877" s="96"/>
      <c r="D877" s="92"/>
      <c r="E877" s="92"/>
      <c r="F877" s="305"/>
      <c r="G877" s="266"/>
      <c r="H877" s="94"/>
      <c r="I877" s="266"/>
      <c r="J877" s="266"/>
    </row>
    <row r="878" spans="1:10">
      <c r="A878" s="94"/>
      <c r="B878" s="90"/>
      <c r="C878" s="96"/>
      <c r="D878" s="92"/>
      <c r="E878" s="92"/>
      <c r="F878" s="305"/>
      <c r="G878" s="266"/>
      <c r="H878" s="94"/>
      <c r="I878" s="266"/>
      <c r="J878" s="266"/>
    </row>
    <row r="879" spans="1:10">
      <c r="A879" s="94"/>
      <c r="B879" s="101" t="s">
        <v>374</v>
      </c>
      <c r="C879" s="199" t="s">
        <v>375</v>
      </c>
      <c r="D879" s="101"/>
      <c r="F879" s="305"/>
      <c r="G879" s="266"/>
      <c r="H879" s="94"/>
      <c r="I879" s="266"/>
      <c r="J879" s="266"/>
    </row>
    <row r="880" spans="1:10">
      <c r="A880" s="94"/>
      <c r="B880" s="102" t="s">
        <v>376</v>
      </c>
      <c r="C880" s="349"/>
      <c r="D880" s="101"/>
      <c r="F880" s="305"/>
      <c r="G880" s="266"/>
      <c r="H880" s="94"/>
      <c r="I880" s="266"/>
      <c r="J880" s="266"/>
    </row>
    <row r="881" spans="1:10">
      <c r="A881" s="94"/>
      <c r="B881" s="203" t="s">
        <v>377</v>
      </c>
      <c r="C881" s="349"/>
      <c r="D881" s="101"/>
      <c r="F881" s="305"/>
      <c r="G881" s="266"/>
      <c r="H881" s="94"/>
      <c r="I881" s="266"/>
      <c r="J881" s="266"/>
    </row>
    <row r="882" spans="1:10">
      <c r="A882" s="94"/>
      <c r="B882" s="202" t="s">
        <v>378</v>
      </c>
      <c r="C882" s="349"/>
      <c r="D882" s="101"/>
      <c r="F882" s="305"/>
      <c r="G882" s="266"/>
      <c r="H882" s="94"/>
      <c r="I882" s="266"/>
      <c r="J882" s="266"/>
    </row>
    <row r="883" spans="1:10">
      <c r="A883" s="94"/>
      <c r="B883" s="203" t="s">
        <v>379</v>
      </c>
      <c r="C883" s="349"/>
      <c r="D883" s="101"/>
      <c r="F883" s="305"/>
      <c r="G883" s="266"/>
      <c r="H883" s="94"/>
      <c r="I883" s="266"/>
      <c r="J883" s="266"/>
    </row>
    <row r="884" spans="1:10">
      <c r="A884" s="94"/>
      <c r="B884" s="202" t="s">
        <v>380</v>
      </c>
      <c r="C884" s="349"/>
      <c r="D884" s="101"/>
      <c r="F884" s="305"/>
      <c r="G884" s="266"/>
      <c r="H884" s="94"/>
      <c r="I884" s="266"/>
      <c r="J884" s="266"/>
    </row>
    <row r="885" spans="1:10">
      <c r="A885" s="94"/>
      <c r="B885" s="203" t="s">
        <v>407</v>
      </c>
      <c r="C885" s="349"/>
      <c r="D885" s="101"/>
      <c r="F885" s="305"/>
      <c r="G885" s="266"/>
      <c r="H885" s="94"/>
      <c r="I885" s="266"/>
      <c r="J885" s="266"/>
    </row>
    <row r="886" spans="1:10">
      <c r="A886" s="94"/>
      <c r="B886" s="101" t="s">
        <v>382</v>
      </c>
      <c r="C886" s="349"/>
      <c r="D886" s="101"/>
      <c r="F886" s="305"/>
      <c r="G886" s="266"/>
      <c r="H886" s="94"/>
      <c r="I886" s="266"/>
      <c r="J886" s="266"/>
    </row>
    <row r="887" spans="1:10" ht="26.25">
      <c r="A887" s="94"/>
      <c r="B887" s="102" t="s">
        <v>383</v>
      </c>
      <c r="C887" s="360"/>
      <c r="D887" s="102"/>
      <c r="F887" s="305"/>
      <c r="G887" s="266"/>
      <c r="H887" s="94"/>
      <c r="I887" s="266"/>
      <c r="J887" s="266"/>
    </row>
    <row r="888" spans="1:10">
      <c r="A888" s="94"/>
      <c r="B888" s="203" t="s">
        <v>379</v>
      </c>
      <c r="C888" s="360"/>
      <c r="D888" s="101"/>
      <c r="F888" s="305"/>
      <c r="G888" s="266"/>
      <c r="H888" s="94"/>
      <c r="I888" s="266"/>
      <c r="J888" s="266"/>
    </row>
    <row r="889" spans="1:10" ht="26.25">
      <c r="A889" s="94"/>
      <c r="B889" s="102" t="s">
        <v>388</v>
      </c>
      <c r="C889" s="360"/>
      <c r="D889" s="102"/>
      <c r="F889" s="305"/>
      <c r="G889" s="266"/>
      <c r="H889" s="94"/>
      <c r="I889" s="266"/>
      <c r="J889" s="266"/>
    </row>
    <row r="890" spans="1:10">
      <c r="A890" s="94"/>
      <c r="B890" s="101" t="s">
        <v>386</v>
      </c>
      <c r="C890" s="360"/>
      <c r="D890" s="101"/>
      <c r="F890" s="305"/>
      <c r="G890" s="266"/>
      <c r="H890" s="94"/>
      <c r="I890" s="266"/>
      <c r="J890" s="266"/>
    </row>
    <row r="891" spans="1:10">
      <c r="A891" s="94"/>
      <c r="B891" s="90"/>
      <c r="C891" s="96"/>
      <c r="D891" s="92"/>
      <c r="E891" s="92"/>
      <c r="F891" s="305"/>
      <c r="G891" s="266"/>
      <c r="H891" s="94"/>
      <c r="I891" s="266"/>
      <c r="J891" s="266"/>
    </row>
    <row r="892" spans="1:10">
      <c r="A892" s="94"/>
      <c r="B892" s="90"/>
      <c r="C892" s="96"/>
      <c r="D892" s="92"/>
      <c r="E892" s="92"/>
      <c r="F892" s="305"/>
      <c r="G892" s="266"/>
      <c r="H892" s="94"/>
      <c r="I892" s="266"/>
      <c r="J892" s="266"/>
    </row>
    <row r="893" spans="1:10">
      <c r="A893" s="94"/>
      <c r="B893" s="90"/>
      <c r="C893" s="96"/>
      <c r="D893" s="92"/>
      <c r="E893" s="92"/>
      <c r="F893" s="305"/>
      <c r="G893" s="266"/>
      <c r="H893" s="94"/>
      <c r="I893" s="266"/>
      <c r="J893" s="266"/>
    </row>
    <row r="894" spans="1:10">
      <c r="A894" s="94"/>
      <c r="B894" s="90"/>
      <c r="C894" s="96"/>
      <c r="D894" s="92"/>
      <c r="E894" s="92"/>
      <c r="F894" s="305"/>
      <c r="G894" s="266"/>
      <c r="H894" s="94"/>
      <c r="I894" s="266"/>
      <c r="J894" s="266"/>
    </row>
    <row r="895" spans="1:10">
      <c r="G895" s="266"/>
      <c r="H895" s="17"/>
      <c r="I895" s="266"/>
      <c r="J895" s="266"/>
    </row>
    <row r="896" spans="1:10">
      <c r="A896" s="374" t="s">
        <v>183</v>
      </c>
      <c r="B896" s="374"/>
      <c r="C896" s="374"/>
      <c r="D896" s="374"/>
      <c r="G896" s="266"/>
      <c r="H896" s="17"/>
      <c r="I896" s="266"/>
      <c r="J896" s="266"/>
    </row>
    <row r="897" spans="1:10" ht="36">
      <c r="A897" s="6" t="s">
        <v>0</v>
      </c>
      <c r="B897" s="7" t="s">
        <v>1</v>
      </c>
      <c r="C897" s="7" t="s">
        <v>2</v>
      </c>
      <c r="D897" s="7" t="s">
        <v>3</v>
      </c>
      <c r="E897" s="6" t="s">
        <v>4</v>
      </c>
      <c r="F897" s="265" t="s">
        <v>5</v>
      </c>
      <c r="G897" s="265" t="s">
        <v>6</v>
      </c>
      <c r="H897" s="7" t="s">
        <v>416</v>
      </c>
      <c r="I897" s="265" t="s">
        <v>7</v>
      </c>
      <c r="J897" s="265" t="s">
        <v>8</v>
      </c>
    </row>
    <row r="898" spans="1:10" ht="67.5" customHeight="1">
      <c r="A898" s="150">
        <v>1</v>
      </c>
      <c r="B898" s="198" t="s">
        <v>137</v>
      </c>
      <c r="C898" s="152"/>
      <c r="D898" s="150" t="s">
        <v>138</v>
      </c>
      <c r="E898" s="150">
        <v>3</v>
      </c>
      <c r="F898" s="280"/>
      <c r="G898" s="140">
        <f t="shared" si="45"/>
        <v>0</v>
      </c>
      <c r="H898" s="263">
        <v>23</v>
      </c>
      <c r="I898" s="140">
        <f t="shared" si="46"/>
        <v>0</v>
      </c>
      <c r="J898" s="140">
        <f t="shared" si="47"/>
        <v>0</v>
      </c>
    </row>
    <row r="899" spans="1:10" ht="95.25" customHeight="1">
      <c r="A899" s="150">
        <v>2</v>
      </c>
      <c r="B899" s="198" t="s">
        <v>139</v>
      </c>
      <c r="C899" s="152"/>
      <c r="D899" s="150" t="s">
        <v>140</v>
      </c>
      <c r="E899" s="150">
        <v>2</v>
      </c>
      <c r="F899" s="280"/>
      <c r="G899" s="140">
        <f t="shared" si="45"/>
        <v>0</v>
      </c>
      <c r="H899" s="263">
        <v>23</v>
      </c>
      <c r="I899" s="140">
        <f t="shared" si="46"/>
        <v>0</v>
      </c>
      <c r="J899" s="140">
        <f t="shared" si="47"/>
        <v>0</v>
      </c>
    </row>
    <row r="900" spans="1:10" ht="86.25" customHeight="1">
      <c r="A900" s="150">
        <v>3</v>
      </c>
      <c r="B900" s="198" t="s">
        <v>141</v>
      </c>
      <c r="C900" s="152"/>
      <c r="D900" s="150" t="s">
        <v>142</v>
      </c>
      <c r="E900" s="150">
        <v>14</v>
      </c>
      <c r="F900" s="280"/>
      <c r="G900" s="140">
        <f t="shared" si="45"/>
        <v>0</v>
      </c>
      <c r="H900" s="263">
        <v>23</v>
      </c>
      <c r="I900" s="140">
        <f t="shared" si="46"/>
        <v>0</v>
      </c>
      <c r="J900" s="140">
        <f t="shared" si="47"/>
        <v>0</v>
      </c>
    </row>
    <row r="901" spans="1:10" ht="88.5" customHeight="1">
      <c r="A901" s="150">
        <v>4</v>
      </c>
      <c r="B901" s="198" t="s">
        <v>143</v>
      </c>
      <c r="C901" s="152"/>
      <c r="D901" s="150" t="s">
        <v>144</v>
      </c>
      <c r="E901" s="150">
        <v>9</v>
      </c>
      <c r="F901" s="280"/>
      <c r="G901" s="140">
        <f t="shared" si="45"/>
        <v>0</v>
      </c>
      <c r="H901" s="263">
        <v>23</v>
      </c>
      <c r="I901" s="140">
        <f t="shared" si="46"/>
        <v>0</v>
      </c>
      <c r="J901" s="140">
        <f t="shared" si="47"/>
        <v>0</v>
      </c>
    </row>
    <row r="902" spans="1:10" ht="33.75" customHeight="1">
      <c r="A902" s="150">
        <v>5</v>
      </c>
      <c r="B902" s="198" t="s">
        <v>145</v>
      </c>
      <c r="C902" s="152"/>
      <c r="D902" s="150" t="s">
        <v>146</v>
      </c>
      <c r="E902" s="150">
        <v>15</v>
      </c>
      <c r="F902" s="280"/>
      <c r="G902" s="140">
        <f t="shared" si="45"/>
        <v>0</v>
      </c>
      <c r="H902" s="263">
        <v>23</v>
      </c>
      <c r="I902" s="140">
        <f t="shared" si="46"/>
        <v>0</v>
      </c>
      <c r="J902" s="140">
        <f t="shared" si="47"/>
        <v>0</v>
      </c>
    </row>
    <row r="903" spans="1:10" ht="27.75" customHeight="1">
      <c r="A903" s="150">
        <v>6</v>
      </c>
      <c r="B903" s="198" t="s">
        <v>147</v>
      </c>
      <c r="C903" s="152"/>
      <c r="D903" s="150" t="s">
        <v>148</v>
      </c>
      <c r="E903" s="150">
        <v>3</v>
      </c>
      <c r="F903" s="280"/>
      <c r="G903" s="140">
        <f t="shared" si="45"/>
        <v>0</v>
      </c>
      <c r="H903" s="263">
        <v>23</v>
      </c>
      <c r="I903" s="140">
        <f t="shared" si="46"/>
        <v>0</v>
      </c>
      <c r="J903" s="140">
        <f t="shared" si="47"/>
        <v>0</v>
      </c>
    </row>
    <row r="904" spans="1:10" ht="30" customHeight="1">
      <c r="A904" s="150">
        <v>7</v>
      </c>
      <c r="B904" s="198" t="s">
        <v>149</v>
      </c>
      <c r="C904" s="152"/>
      <c r="D904" s="150" t="s">
        <v>148</v>
      </c>
      <c r="E904" s="150">
        <v>5</v>
      </c>
      <c r="F904" s="280"/>
      <c r="G904" s="140">
        <f t="shared" si="45"/>
        <v>0</v>
      </c>
      <c r="H904" s="263">
        <v>23</v>
      </c>
      <c r="I904" s="140">
        <f t="shared" si="46"/>
        <v>0</v>
      </c>
      <c r="J904" s="140">
        <f t="shared" si="47"/>
        <v>0</v>
      </c>
    </row>
    <row r="905" spans="1:10" ht="33.75" customHeight="1">
      <c r="A905" s="150">
        <v>8</v>
      </c>
      <c r="B905" s="198" t="s">
        <v>150</v>
      </c>
      <c r="C905" s="152"/>
      <c r="D905" s="150" t="s">
        <v>151</v>
      </c>
      <c r="E905" s="150">
        <v>2</v>
      </c>
      <c r="F905" s="280"/>
      <c r="G905" s="140">
        <f t="shared" si="45"/>
        <v>0</v>
      </c>
      <c r="H905" s="263">
        <v>23</v>
      </c>
      <c r="I905" s="140">
        <f t="shared" si="46"/>
        <v>0</v>
      </c>
      <c r="J905" s="140">
        <f t="shared" si="47"/>
        <v>0</v>
      </c>
    </row>
    <row r="906" spans="1:10" ht="63" customHeight="1">
      <c r="A906" s="150">
        <v>9</v>
      </c>
      <c r="B906" s="198" t="s">
        <v>152</v>
      </c>
      <c r="C906" s="152"/>
      <c r="D906" s="150" t="s">
        <v>153</v>
      </c>
      <c r="E906" s="150">
        <v>9</v>
      </c>
      <c r="F906" s="280"/>
      <c r="G906" s="140">
        <f t="shared" ref="G906:G965" si="51">F906*(1+H906/100)</f>
        <v>0</v>
      </c>
      <c r="H906" s="263">
        <v>23</v>
      </c>
      <c r="I906" s="140">
        <f t="shared" ref="I906:I965" si="52">E906*F906</f>
        <v>0</v>
      </c>
      <c r="J906" s="140">
        <f t="shared" ref="J906:J965" si="53">E906*G906</f>
        <v>0</v>
      </c>
    </row>
    <row r="907" spans="1:10" ht="72.75" customHeight="1">
      <c r="A907" s="150">
        <v>10</v>
      </c>
      <c r="B907" s="198" t="s">
        <v>154</v>
      </c>
      <c r="C907" s="152"/>
      <c r="D907" s="150" t="s">
        <v>155</v>
      </c>
      <c r="E907" s="150">
        <v>1</v>
      </c>
      <c r="F907" s="280"/>
      <c r="G907" s="140">
        <f t="shared" si="51"/>
        <v>0</v>
      </c>
      <c r="H907" s="263">
        <v>8</v>
      </c>
      <c r="I907" s="140">
        <f t="shared" si="52"/>
        <v>0</v>
      </c>
      <c r="J907" s="140">
        <f t="shared" si="53"/>
        <v>0</v>
      </c>
    </row>
    <row r="908" spans="1:10" ht="30" customHeight="1">
      <c r="A908" s="150">
        <v>11</v>
      </c>
      <c r="B908" s="198" t="s">
        <v>157</v>
      </c>
      <c r="C908" s="152"/>
      <c r="D908" s="150" t="s">
        <v>158</v>
      </c>
      <c r="E908" s="150">
        <v>2</v>
      </c>
      <c r="F908" s="280"/>
      <c r="G908" s="140">
        <f t="shared" si="51"/>
        <v>0</v>
      </c>
      <c r="H908" s="263">
        <v>23</v>
      </c>
      <c r="I908" s="140">
        <f t="shared" si="52"/>
        <v>0</v>
      </c>
      <c r="J908" s="140">
        <f t="shared" si="53"/>
        <v>0</v>
      </c>
    </row>
    <row r="909" spans="1:10" ht="45" customHeight="1">
      <c r="A909" s="150">
        <v>12</v>
      </c>
      <c r="B909" s="198" t="s">
        <v>159</v>
      </c>
      <c r="C909" s="152"/>
      <c r="D909" s="150" t="s">
        <v>160</v>
      </c>
      <c r="E909" s="150">
        <v>4</v>
      </c>
      <c r="F909" s="280"/>
      <c r="G909" s="140">
        <f t="shared" si="51"/>
        <v>0</v>
      </c>
      <c r="H909" s="263">
        <v>23</v>
      </c>
      <c r="I909" s="140">
        <f t="shared" si="52"/>
        <v>0</v>
      </c>
      <c r="J909" s="140">
        <f t="shared" si="53"/>
        <v>0</v>
      </c>
    </row>
    <row r="910" spans="1:10" ht="94.5" customHeight="1">
      <c r="A910" s="150">
        <v>13</v>
      </c>
      <c r="B910" s="198" t="s">
        <v>161</v>
      </c>
      <c r="C910" s="152"/>
      <c r="D910" s="150" t="s">
        <v>153</v>
      </c>
      <c r="E910" s="150">
        <v>9</v>
      </c>
      <c r="F910" s="280"/>
      <c r="G910" s="140">
        <f t="shared" si="51"/>
        <v>0</v>
      </c>
      <c r="H910" s="263">
        <v>23</v>
      </c>
      <c r="I910" s="140">
        <f t="shared" si="52"/>
        <v>0</v>
      </c>
      <c r="J910" s="140">
        <f t="shared" si="53"/>
        <v>0</v>
      </c>
    </row>
    <row r="911" spans="1:10" ht="76.5" customHeight="1">
      <c r="A911" s="150">
        <v>14</v>
      </c>
      <c r="B911" s="198" t="s">
        <v>162</v>
      </c>
      <c r="C911" s="152"/>
      <c r="D911" s="150" t="s">
        <v>163</v>
      </c>
      <c r="E911" s="150">
        <v>1</v>
      </c>
      <c r="F911" s="280"/>
      <c r="G911" s="140">
        <f t="shared" si="51"/>
        <v>0</v>
      </c>
      <c r="H911" s="263">
        <v>23</v>
      </c>
      <c r="I911" s="140">
        <f t="shared" si="52"/>
        <v>0</v>
      </c>
      <c r="J911" s="140">
        <f t="shared" si="53"/>
        <v>0</v>
      </c>
    </row>
    <row r="912" spans="1:10" ht="54.75" customHeight="1">
      <c r="A912" s="150">
        <v>15</v>
      </c>
      <c r="B912" s="198" t="s">
        <v>164</v>
      </c>
      <c r="C912" s="152"/>
      <c r="D912" s="150" t="s">
        <v>165</v>
      </c>
      <c r="E912" s="150">
        <v>6</v>
      </c>
      <c r="F912" s="280"/>
      <c r="G912" s="140">
        <f t="shared" si="51"/>
        <v>0</v>
      </c>
      <c r="H912" s="263">
        <v>23</v>
      </c>
      <c r="I912" s="140">
        <f t="shared" si="52"/>
        <v>0</v>
      </c>
      <c r="J912" s="140">
        <f t="shared" si="53"/>
        <v>0</v>
      </c>
    </row>
    <row r="913" spans="1:10" ht="70.5" customHeight="1">
      <c r="A913" s="150">
        <v>16</v>
      </c>
      <c r="B913" s="198" t="s">
        <v>166</v>
      </c>
      <c r="C913" s="152"/>
      <c r="D913" s="150" t="s">
        <v>167</v>
      </c>
      <c r="E913" s="150">
        <v>4</v>
      </c>
      <c r="F913" s="280"/>
      <c r="G913" s="140">
        <f t="shared" si="51"/>
        <v>0</v>
      </c>
      <c r="H913" s="263">
        <v>23</v>
      </c>
      <c r="I913" s="140">
        <f t="shared" si="52"/>
        <v>0</v>
      </c>
      <c r="J913" s="140">
        <f t="shared" si="53"/>
        <v>0</v>
      </c>
    </row>
    <row r="914" spans="1:10" ht="87" customHeight="1">
      <c r="A914" s="150">
        <v>17</v>
      </c>
      <c r="B914" s="198" t="s">
        <v>168</v>
      </c>
      <c r="C914" s="152"/>
      <c r="D914" s="150" t="s">
        <v>169</v>
      </c>
      <c r="E914" s="150">
        <v>3</v>
      </c>
      <c r="F914" s="280"/>
      <c r="G914" s="140">
        <f t="shared" si="51"/>
        <v>0</v>
      </c>
      <c r="H914" s="263">
        <v>23</v>
      </c>
      <c r="I914" s="140">
        <f t="shared" si="52"/>
        <v>0</v>
      </c>
      <c r="J914" s="140">
        <f t="shared" si="53"/>
        <v>0</v>
      </c>
    </row>
    <row r="915" spans="1:10" ht="27.75" customHeight="1">
      <c r="A915" s="150">
        <v>18</v>
      </c>
      <c r="B915" s="198" t="s">
        <v>170</v>
      </c>
      <c r="C915" s="152"/>
      <c r="D915" s="150" t="s">
        <v>171</v>
      </c>
      <c r="E915" s="150">
        <v>2</v>
      </c>
      <c r="F915" s="280"/>
      <c r="G915" s="140">
        <f t="shared" si="51"/>
        <v>0</v>
      </c>
      <c r="H915" s="263">
        <v>23</v>
      </c>
      <c r="I915" s="140">
        <f t="shared" si="52"/>
        <v>0</v>
      </c>
      <c r="J915" s="140">
        <f t="shared" si="53"/>
        <v>0</v>
      </c>
    </row>
    <row r="916" spans="1:10" ht="33.75" customHeight="1">
      <c r="A916" s="150">
        <v>19</v>
      </c>
      <c r="B916" s="198" t="s">
        <v>172</v>
      </c>
      <c r="C916" s="152"/>
      <c r="D916" s="150" t="s">
        <v>173</v>
      </c>
      <c r="E916" s="150">
        <v>1</v>
      </c>
      <c r="F916" s="280"/>
      <c r="G916" s="140">
        <f t="shared" si="51"/>
        <v>0</v>
      </c>
      <c r="H916" s="263">
        <v>23</v>
      </c>
      <c r="I916" s="140">
        <f t="shared" si="52"/>
        <v>0</v>
      </c>
      <c r="J916" s="140">
        <f t="shared" si="53"/>
        <v>0</v>
      </c>
    </row>
    <row r="917" spans="1:10" ht="20.100000000000001" customHeight="1">
      <c r="A917" s="94"/>
      <c r="B917" s="95"/>
      <c r="C917" s="96"/>
      <c r="D917" s="94"/>
      <c r="E917" s="94"/>
      <c r="F917" s="305"/>
      <c r="G917" s="266"/>
      <c r="H917" s="239" t="s">
        <v>414</v>
      </c>
      <c r="I917" s="250">
        <f>SUM(I898:I916)</f>
        <v>0</v>
      </c>
      <c r="J917" s="250">
        <f>SUM(J898:J916)</f>
        <v>0</v>
      </c>
    </row>
    <row r="918" spans="1:10" ht="15.75" customHeight="1">
      <c r="A918" s="94"/>
      <c r="B918" s="95"/>
      <c r="C918" s="96"/>
      <c r="D918" s="94"/>
      <c r="E918" s="94"/>
      <c r="F918" s="305"/>
      <c r="G918" s="266"/>
      <c r="H918" s="94"/>
      <c r="I918" s="266"/>
      <c r="J918" s="266"/>
    </row>
    <row r="919" spans="1:10" ht="15.75" customHeight="1">
      <c r="A919" s="94"/>
      <c r="B919" s="101" t="s">
        <v>374</v>
      </c>
      <c r="C919" s="199" t="s">
        <v>375</v>
      </c>
      <c r="D919" s="101"/>
      <c r="F919" s="305"/>
      <c r="G919" s="266"/>
      <c r="H919" s="94"/>
      <c r="I919" s="266"/>
      <c r="J919" s="266"/>
    </row>
    <row r="920" spans="1:10" ht="15.75" customHeight="1">
      <c r="A920" s="94"/>
      <c r="B920" s="102" t="s">
        <v>376</v>
      </c>
      <c r="C920" s="349"/>
      <c r="D920" s="101"/>
      <c r="F920" s="305"/>
      <c r="G920" s="266"/>
      <c r="H920" s="94"/>
      <c r="I920" s="266"/>
      <c r="J920" s="266"/>
    </row>
    <row r="921" spans="1:10" ht="15.75" customHeight="1">
      <c r="A921" s="94"/>
      <c r="B921" s="203" t="s">
        <v>387</v>
      </c>
      <c r="C921" s="349"/>
      <c r="D921" s="101"/>
      <c r="F921" s="305"/>
      <c r="G921" s="266"/>
      <c r="H921" s="94"/>
      <c r="I921" s="266"/>
      <c r="J921" s="266"/>
    </row>
    <row r="922" spans="1:10" ht="15.75" customHeight="1">
      <c r="A922" s="94"/>
      <c r="B922" s="202" t="s">
        <v>378</v>
      </c>
      <c r="C922" s="349"/>
      <c r="D922" s="101"/>
      <c r="F922" s="305"/>
      <c r="G922" s="266"/>
      <c r="H922" s="94"/>
      <c r="I922" s="266"/>
      <c r="J922" s="266"/>
    </row>
    <row r="923" spans="1:10" ht="15.75" customHeight="1">
      <c r="A923" s="94"/>
      <c r="B923" s="203" t="s">
        <v>379</v>
      </c>
      <c r="C923" s="349"/>
      <c r="D923" s="101"/>
      <c r="F923" s="305"/>
      <c r="G923" s="266"/>
      <c r="H923" s="94"/>
      <c r="I923" s="266"/>
      <c r="J923" s="266"/>
    </row>
    <row r="924" spans="1:10" ht="15.75" customHeight="1">
      <c r="A924" s="94"/>
      <c r="B924" s="202" t="s">
        <v>380</v>
      </c>
      <c r="C924" s="349"/>
      <c r="D924" s="101"/>
      <c r="F924" s="305"/>
      <c r="G924" s="266"/>
      <c r="H924" s="94"/>
      <c r="I924" s="266"/>
      <c r="J924" s="266"/>
    </row>
    <row r="925" spans="1:10" ht="15.75" customHeight="1">
      <c r="A925" s="94"/>
      <c r="B925" s="203" t="s">
        <v>407</v>
      </c>
      <c r="C925" s="349"/>
      <c r="D925" s="101"/>
      <c r="F925" s="305"/>
      <c r="G925" s="266"/>
      <c r="H925" s="94"/>
      <c r="I925" s="266"/>
      <c r="J925" s="266"/>
    </row>
    <row r="926" spans="1:10" ht="15.75" customHeight="1">
      <c r="A926" s="94"/>
      <c r="B926" s="101" t="s">
        <v>382</v>
      </c>
      <c r="C926" s="349"/>
      <c r="D926" s="101"/>
      <c r="F926" s="305"/>
      <c r="G926" s="266"/>
      <c r="H926" s="94"/>
      <c r="I926" s="266"/>
      <c r="J926" s="266"/>
    </row>
    <row r="927" spans="1:10" ht="15.75" customHeight="1">
      <c r="A927" s="94"/>
      <c r="B927" s="102" t="s">
        <v>383</v>
      </c>
      <c r="C927" s="360"/>
      <c r="D927" s="102"/>
      <c r="F927" s="305"/>
      <c r="G927" s="266"/>
      <c r="H927" s="94"/>
      <c r="I927" s="266"/>
      <c r="J927" s="266"/>
    </row>
    <row r="928" spans="1:10" ht="15.75" customHeight="1">
      <c r="A928" s="94"/>
      <c r="B928" s="203" t="s">
        <v>379</v>
      </c>
      <c r="C928" s="360"/>
      <c r="D928" s="101"/>
      <c r="F928" s="305"/>
      <c r="G928" s="266"/>
      <c r="H928" s="94"/>
      <c r="I928" s="266"/>
      <c r="J928" s="266"/>
    </row>
    <row r="929" spans="1:10" ht="15.75" customHeight="1">
      <c r="A929" s="94"/>
      <c r="B929" s="102" t="s">
        <v>385</v>
      </c>
      <c r="C929" s="360"/>
      <c r="D929" s="102"/>
      <c r="F929" s="305"/>
      <c r="G929" s="266"/>
      <c r="H929" s="94"/>
      <c r="I929" s="266"/>
      <c r="J929" s="266"/>
    </row>
    <row r="930" spans="1:10" ht="15.75" customHeight="1">
      <c r="A930" s="94"/>
      <c r="B930" s="101" t="s">
        <v>386</v>
      </c>
      <c r="C930" s="360"/>
      <c r="D930" s="101"/>
      <c r="F930" s="305"/>
      <c r="G930" s="266"/>
      <c r="H930" s="94"/>
      <c r="I930" s="266"/>
      <c r="J930" s="266"/>
    </row>
    <row r="931" spans="1:10" ht="15.75" customHeight="1">
      <c r="A931" s="94"/>
      <c r="B931" s="95"/>
      <c r="C931" s="96"/>
      <c r="D931" s="94"/>
      <c r="E931" s="94"/>
      <c r="F931" s="305"/>
      <c r="G931" s="266"/>
      <c r="H931" s="94"/>
      <c r="I931" s="266"/>
      <c r="J931" s="266"/>
    </row>
    <row r="932" spans="1:10" ht="15.75" customHeight="1">
      <c r="A932" s="94"/>
      <c r="B932" s="95"/>
      <c r="C932" s="96"/>
      <c r="D932" s="94"/>
      <c r="E932" s="94"/>
      <c r="F932" s="305"/>
      <c r="G932" s="266"/>
      <c r="H932" s="94"/>
      <c r="I932" s="266"/>
      <c r="J932" s="266"/>
    </row>
    <row r="933" spans="1:10" ht="15.75" customHeight="1">
      <c r="A933" s="94"/>
      <c r="B933" s="95"/>
      <c r="C933" s="96"/>
      <c r="D933" s="94"/>
      <c r="E933" s="94"/>
      <c r="F933" s="305"/>
      <c r="G933" s="266"/>
      <c r="H933" s="94"/>
      <c r="I933" s="266"/>
      <c r="J933" s="266"/>
    </row>
    <row r="934" spans="1:10" ht="15.75" customHeight="1">
      <c r="A934" s="94"/>
      <c r="B934" s="95"/>
      <c r="C934" s="96"/>
      <c r="D934" s="94"/>
      <c r="E934" s="94"/>
      <c r="F934" s="305"/>
      <c r="G934" s="266"/>
      <c r="H934" s="94"/>
      <c r="I934" s="266"/>
      <c r="J934" s="266"/>
    </row>
    <row r="935" spans="1:10">
      <c r="G935" s="266"/>
      <c r="H935" s="17"/>
      <c r="I935" s="266"/>
      <c r="J935" s="266"/>
    </row>
    <row r="936" spans="1:10">
      <c r="A936" s="374" t="s">
        <v>446</v>
      </c>
      <c r="B936" s="374"/>
      <c r="C936" s="374"/>
      <c r="D936" s="374"/>
      <c r="G936" s="266"/>
      <c r="H936" s="17"/>
      <c r="I936" s="266"/>
      <c r="J936" s="266"/>
    </row>
    <row r="937" spans="1:10" ht="36">
      <c r="A937" s="6" t="s">
        <v>0</v>
      </c>
      <c r="B937" s="7" t="s">
        <v>1</v>
      </c>
      <c r="C937" s="7" t="s">
        <v>2</v>
      </c>
      <c r="D937" s="7" t="s">
        <v>3</v>
      </c>
      <c r="E937" s="6" t="s">
        <v>4</v>
      </c>
      <c r="F937" s="265" t="s">
        <v>5</v>
      </c>
      <c r="G937" s="265" t="s">
        <v>6</v>
      </c>
      <c r="H937" s="7" t="s">
        <v>416</v>
      </c>
      <c r="I937" s="265" t="s">
        <v>7</v>
      </c>
      <c r="J937" s="265" t="s">
        <v>8</v>
      </c>
    </row>
    <row r="938" spans="1:10" ht="35.25" customHeight="1">
      <c r="A938" s="150">
        <v>1</v>
      </c>
      <c r="B938" s="198" t="s">
        <v>174</v>
      </c>
      <c r="C938" s="152"/>
      <c r="D938" s="150" t="s">
        <v>175</v>
      </c>
      <c r="E938" s="150">
        <v>1</v>
      </c>
      <c r="F938" s="280"/>
      <c r="G938" s="140">
        <f t="shared" si="51"/>
        <v>0</v>
      </c>
      <c r="H938" s="263">
        <v>23</v>
      </c>
      <c r="I938" s="140">
        <f t="shared" si="52"/>
        <v>0</v>
      </c>
      <c r="J938" s="140">
        <f t="shared" si="53"/>
        <v>0</v>
      </c>
    </row>
    <row r="939" spans="1:10" ht="57.75" customHeight="1">
      <c r="A939" s="150">
        <v>2</v>
      </c>
      <c r="B939" s="198" t="s">
        <v>176</v>
      </c>
      <c r="C939" s="152"/>
      <c r="D939" s="150" t="s">
        <v>167</v>
      </c>
      <c r="E939" s="150">
        <v>25</v>
      </c>
      <c r="F939" s="280"/>
      <c r="G939" s="140">
        <f t="shared" si="51"/>
        <v>0</v>
      </c>
      <c r="H939" s="263">
        <v>23</v>
      </c>
      <c r="I939" s="140">
        <f t="shared" si="52"/>
        <v>0</v>
      </c>
      <c r="J939" s="140">
        <f t="shared" si="53"/>
        <v>0</v>
      </c>
    </row>
    <row r="940" spans="1:10" ht="59.25" customHeight="1">
      <c r="A940" s="150">
        <v>3</v>
      </c>
      <c r="B940" s="198" t="s">
        <v>176</v>
      </c>
      <c r="C940" s="152"/>
      <c r="D940" s="150" t="s">
        <v>38</v>
      </c>
      <c r="E940" s="150">
        <v>10</v>
      </c>
      <c r="F940" s="280"/>
      <c r="G940" s="140">
        <f t="shared" si="51"/>
        <v>0</v>
      </c>
      <c r="H940" s="263">
        <v>23</v>
      </c>
      <c r="I940" s="140">
        <f t="shared" si="52"/>
        <v>0</v>
      </c>
      <c r="J940" s="140">
        <f t="shared" si="53"/>
        <v>0</v>
      </c>
    </row>
    <row r="941" spans="1:10" ht="39.75" customHeight="1">
      <c r="A941" s="150">
        <v>4</v>
      </c>
      <c r="B941" s="198" t="s">
        <v>177</v>
      </c>
      <c r="C941" s="152"/>
      <c r="D941" s="150" t="s">
        <v>9</v>
      </c>
      <c r="E941" s="150">
        <v>2</v>
      </c>
      <c r="F941" s="280"/>
      <c r="G941" s="140">
        <f t="shared" si="51"/>
        <v>0</v>
      </c>
      <c r="H941" s="263">
        <v>23</v>
      </c>
      <c r="I941" s="140">
        <f t="shared" si="52"/>
        <v>0</v>
      </c>
      <c r="J941" s="140">
        <f t="shared" si="53"/>
        <v>0</v>
      </c>
    </row>
    <row r="942" spans="1:10" ht="36" customHeight="1">
      <c r="A942" s="150">
        <v>5</v>
      </c>
      <c r="B942" s="198" t="s">
        <v>178</v>
      </c>
      <c r="C942" s="152"/>
      <c r="D942" s="150" t="s">
        <v>175</v>
      </c>
      <c r="E942" s="150">
        <v>3</v>
      </c>
      <c r="F942" s="280"/>
      <c r="G942" s="140">
        <f t="shared" si="51"/>
        <v>0</v>
      </c>
      <c r="H942" s="263">
        <v>23</v>
      </c>
      <c r="I942" s="140">
        <f t="shared" si="52"/>
        <v>0</v>
      </c>
      <c r="J942" s="140">
        <f t="shared" si="53"/>
        <v>0</v>
      </c>
    </row>
    <row r="943" spans="1:10" ht="20.100000000000001" customHeight="1">
      <c r="A943" s="94"/>
      <c r="B943" s="95"/>
      <c r="C943" s="96"/>
      <c r="D943" s="94"/>
      <c r="E943" s="94"/>
      <c r="F943" s="305"/>
      <c r="G943" s="266"/>
      <c r="H943" s="239" t="s">
        <v>414</v>
      </c>
      <c r="I943" s="250">
        <f>SUM(I938:I942)</f>
        <v>0</v>
      </c>
      <c r="J943" s="250">
        <f>SUM(J938:J942)</f>
        <v>0</v>
      </c>
    </row>
    <row r="944" spans="1:10">
      <c r="A944" s="94"/>
      <c r="B944" s="95"/>
      <c r="C944" s="96"/>
      <c r="D944" s="94"/>
      <c r="E944" s="94"/>
      <c r="F944" s="305"/>
      <c r="G944" s="266"/>
      <c r="H944" s="94"/>
      <c r="I944" s="266"/>
      <c r="J944" s="266"/>
    </row>
    <row r="945" spans="1:10">
      <c r="A945" s="94"/>
      <c r="B945" s="101" t="s">
        <v>374</v>
      </c>
      <c r="C945" s="199" t="s">
        <v>375</v>
      </c>
      <c r="D945" s="101"/>
      <c r="F945" s="305"/>
      <c r="G945" s="266"/>
      <c r="H945" s="94"/>
      <c r="I945" s="266"/>
      <c r="J945" s="266"/>
    </row>
    <row r="946" spans="1:10">
      <c r="A946" s="94"/>
      <c r="B946" s="102" t="s">
        <v>376</v>
      </c>
      <c r="C946" s="349"/>
      <c r="D946" s="101"/>
      <c r="F946" s="305"/>
      <c r="G946" s="266"/>
      <c r="H946" s="94"/>
      <c r="I946" s="266"/>
      <c r="J946" s="266"/>
    </row>
    <row r="947" spans="1:10">
      <c r="A947" s="94"/>
      <c r="B947" s="203" t="s">
        <v>387</v>
      </c>
      <c r="C947" s="349"/>
      <c r="D947" s="101"/>
      <c r="F947" s="305"/>
      <c r="G947" s="266"/>
      <c r="H947" s="94"/>
      <c r="I947" s="266"/>
      <c r="J947" s="266"/>
    </row>
    <row r="948" spans="1:10">
      <c r="A948" s="94"/>
      <c r="B948" s="202" t="s">
        <v>378</v>
      </c>
      <c r="C948" s="349"/>
      <c r="D948" s="101"/>
      <c r="F948" s="305"/>
      <c r="G948" s="266"/>
      <c r="H948" s="94"/>
      <c r="I948" s="266"/>
      <c r="J948" s="266"/>
    </row>
    <row r="949" spans="1:10">
      <c r="A949" s="94"/>
      <c r="B949" s="203" t="s">
        <v>379</v>
      </c>
      <c r="C949" s="349"/>
      <c r="D949" s="101"/>
      <c r="F949" s="305"/>
      <c r="G949" s="266"/>
      <c r="H949" s="94"/>
      <c r="I949" s="266"/>
      <c r="J949" s="266"/>
    </row>
    <row r="950" spans="1:10">
      <c r="A950" s="94"/>
      <c r="B950" s="202" t="s">
        <v>380</v>
      </c>
      <c r="C950" s="349"/>
      <c r="D950" s="101"/>
      <c r="F950" s="305"/>
      <c r="G950" s="266"/>
      <c r="H950" s="94"/>
      <c r="I950" s="266"/>
      <c r="J950" s="266"/>
    </row>
    <row r="951" spans="1:10">
      <c r="A951" s="94"/>
      <c r="B951" s="203" t="s">
        <v>407</v>
      </c>
      <c r="C951" s="349"/>
      <c r="D951" s="101"/>
      <c r="F951" s="305"/>
      <c r="G951" s="266"/>
      <c r="H951" s="94"/>
      <c r="I951" s="266"/>
      <c r="J951" s="266"/>
    </row>
    <row r="952" spans="1:10">
      <c r="A952" s="94"/>
      <c r="B952" s="101" t="s">
        <v>382</v>
      </c>
      <c r="C952" s="349"/>
      <c r="D952" s="101"/>
      <c r="F952" s="305"/>
      <c r="G952" s="266"/>
      <c r="H952" s="94"/>
      <c r="I952" s="266"/>
      <c r="J952" s="266"/>
    </row>
    <row r="953" spans="1:10" ht="26.25">
      <c r="A953" s="94"/>
      <c r="B953" s="102" t="s">
        <v>383</v>
      </c>
      <c r="C953" s="360"/>
      <c r="D953" s="102"/>
      <c r="F953" s="305"/>
      <c r="G953" s="266"/>
      <c r="H953" s="94"/>
      <c r="I953" s="266"/>
      <c r="J953" s="266"/>
    </row>
    <row r="954" spans="1:10">
      <c r="A954" s="94"/>
      <c r="B954" s="203" t="s">
        <v>379</v>
      </c>
      <c r="C954" s="360"/>
      <c r="D954" s="101"/>
      <c r="F954" s="305"/>
      <c r="G954" s="266"/>
      <c r="H954" s="94"/>
      <c r="I954" s="266"/>
      <c r="J954" s="266"/>
    </row>
    <row r="955" spans="1:10">
      <c r="A955" s="94"/>
      <c r="B955" s="102" t="s">
        <v>385</v>
      </c>
      <c r="C955" s="360"/>
      <c r="D955" s="102"/>
      <c r="F955" s="305"/>
      <c r="G955" s="266"/>
      <c r="H955" s="94"/>
      <c r="I955" s="266"/>
      <c r="J955" s="266"/>
    </row>
    <row r="956" spans="1:10">
      <c r="A956" s="94"/>
      <c r="B956" s="101" t="s">
        <v>386</v>
      </c>
      <c r="C956" s="360"/>
      <c r="D956" s="101"/>
      <c r="F956" s="305"/>
      <c r="G956" s="266"/>
      <c r="H956" s="94"/>
      <c r="I956" s="266"/>
      <c r="J956" s="266"/>
    </row>
    <row r="957" spans="1:10">
      <c r="A957" s="94"/>
      <c r="F957" s="305"/>
      <c r="G957" s="266"/>
      <c r="H957" s="94"/>
      <c r="I957" s="266"/>
      <c r="J957" s="266"/>
    </row>
    <row r="958" spans="1:10">
      <c r="A958" s="94"/>
      <c r="F958" s="305"/>
      <c r="G958" s="266"/>
      <c r="H958" s="94"/>
      <c r="I958" s="266"/>
      <c r="J958" s="266"/>
    </row>
    <row r="959" spans="1:10">
      <c r="A959" s="94"/>
      <c r="F959" s="305"/>
      <c r="G959" s="266"/>
      <c r="H959" s="94"/>
      <c r="I959" s="266"/>
      <c r="J959" s="266"/>
    </row>
    <row r="960" spans="1:10">
      <c r="A960" s="94"/>
      <c r="F960" s="305"/>
      <c r="G960" s="266"/>
      <c r="H960" s="94"/>
      <c r="I960" s="266"/>
      <c r="J960" s="266"/>
    </row>
    <row r="961" spans="1:10">
      <c r="A961" s="94"/>
      <c r="B961" s="95"/>
      <c r="C961" s="96"/>
      <c r="D961" s="94"/>
      <c r="E961" s="94"/>
      <c r="F961" s="305"/>
      <c r="G961" s="266"/>
      <c r="H961" s="94"/>
      <c r="I961" s="266"/>
      <c r="J961" s="266"/>
    </row>
    <row r="962" spans="1:10">
      <c r="A962" s="94"/>
      <c r="B962" s="95"/>
      <c r="C962" s="96"/>
      <c r="D962" s="94"/>
      <c r="E962" s="94"/>
      <c r="F962" s="305"/>
      <c r="G962" s="266"/>
      <c r="H962" s="94"/>
      <c r="I962" s="266"/>
      <c r="J962" s="266"/>
    </row>
    <row r="963" spans="1:10" ht="15.75" thickBot="1">
      <c r="A963" s="376" t="s">
        <v>447</v>
      </c>
      <c r="B963" s="376"/>
      <c r="C963" s="376"/>
      <c r="D963" s="376"/>
      <c r="G963" s="266"/>
      <c r="H963" s="17"/>
      <c r="I963" s="266"/>
      <c r="J963" s="266"/>
    </row>
    <row r="964" spans="1:10" ht="36" customHeight="1">
      <c r="A964" s="141" t="s">
        <v>0</v>
      </c>
      <c r="B964" s="142" t="s">
        <v>1</v>
      </c>
      <c r="C964" s="142" t="s">
        <v>2</v>
      </c>
      <c r="D964" s="142" t="s">
        <v>3</v>
      </c>
      <c r="E964" s="141" t="s">
        <v>4</v>
      </c>
      <c r="F964" s="277" t="s">
        <v>5</v>
      </c>
      <c r="G964" s="277" t="s">
        <v>6</v>
      </c>
      <c r="H964" s="142" t="s">
        <v>416</v>
      </c>
      <c r="I964" s="277" t="s">
        <v>7</v>
      </c>
      <c r="J964" s="277" t="s">
        <v>8</v>
      </c>
    </row>
    <row r="965" spans="1:10" ht="33" customHeight="1">
      <c r="A965" s="150">
        <v>1</v>
      </c>
      <c r="B965" s="198" t="s">
        <v>179</v>
      </c>
      <c r="C965" s="152"/>
      <c r="D965" s="150" t="s">
        <v>180</v>
      </c>
      <c r="E965" s="150">
        <v>2</v>
      </c>
      <c r="F965" s="280"/>
      <c r="G965" s="140">
        <f t="shared" si="51"/>
        <v>0</v>
      </c>
      <c r="H965" s="263">
        <v>23</v>
      </c>
      <c r="I965" s="140">
        <f t="shared" si="52"/>
        <v>0</v>
      </c>
      <c r="J965" s="140">
        <f t="shared" si="53"/>
        <v>0</v>
      </c>
    </row>
    <row r="966" spans="1:10" ht="20.100000000000001" customHeight="1">
      <c r="A966" s="94"/>
      <c r="B966" s="95"/>
      <c r="C966" s="96"/>
      <c r="D966" s="94"/>
      <c r="E966" s="94"/>
      <c r="F966" s="305"/>
      <c r="G966" s="266"/>
      <c r="H966" s="239" t="s">
        <v>414</v>
      </c>
      <c r="I966" s="250">
        <f>SUM(I965)</f>
        <v>0</v>
      </c>
      <c r="J966" s="250">
        <f>SUM(J965)</f>
        <v>0</v>
      </c>
    </row>
    <row r="967" spans="1:10">
      <c r="A967" s="94"/>
      <c r="B967" s="95"/>
      <c r="C967" s="96"/>
      <c r="D967" s="94"/>
      <c r="E967" s="94"/>
      <c r="F967" s="305"/>
      <c r="G967" s="266"/>
      <c r="H967" s="94"/>
      <c r="I967" s="266"/>
      <c r="J967" s="266"/>
    </row>
    <row r="968" spans="1:10">
      <c r="A968" s="94"/>
      <c r="B968" s="101" t="s">
        <v>374</v>
      </c>
      <c r="C968" s="199" t="s">
        <v>375</v>
      </c>
      <c r="D968" s="101"/>
      <c r="F968" s="305"/>
      <c r="G968" s="266"/>
      <c r="H968" s="94"/>
      <c r="I968" s="266"/>
      <c r="J968" s="266"/>
    </row>
    <row r="969" spans="1:10">
      <c r="A969" s="94"/>
      <c r="B969" s="102" t="s">
        <v>376</v>
      </c>
      <c r="C969" s="349"/>
      <c r="D969" s="101"/>
      <c r="F969" s="305"/>
      <c r="G969" s="266"/>
      <c r="H969" s="94"/>
      <c r="I969" s="266"/>
      <c r="J969" s="266"/>
    </row>
    <row r="970" spans="1:10">
      <c r="A970" s="94"/>
      <c r="B970" s="203" t="s">
        <v>387</v>
      </c>
      <c r="C970" s="349"/>
      <c r="D970" s="101"/>
      <c r="F970" s="305"/>
      <c r="G970" s="266"/>
      <c r="H970" s="94"/>
      <c r="I970" s="266"/>
      <c r="J970" s="266"/>
    </row>
    <row r="971" spans="1:10">
      <c r="A971" s="94"/>
      <c r="B971" s="202" t="s">
        <v>378</v>
      </c>
      <c r="C971" s="349"/>
      <c r="D971" s="101"/>
      <c r="F971" s="305"/>
      <c r="G971" s="266"/>
      <c r="H971" s="94"/>
      <c r="I971" s="266"/>
      <c r="J971" s="266"/>
    </row>
    <row r="972" spans="1:10">
      <c r="A972" s="94"/>
      <c r="B972" s="203" t="s">
        <v>379</v>
      </c>
      <c r="C972" s="349"/>
      <c r="D972" s="101"/>
      <c r="F972" s="305"/>
      <c r="G972" s="266"/>
      <c r="H972" s="94"/>
      <c r="I972" s="266"/>
      <c r="J972" s="266"/>
    </row>
    <row r="973" spans="1:10">
      <c r="A973" s="94"/>
      <c r="B973" s="202" t="s">
        <v>380</v>
      </c>
      <c r="C973" s="349"/>
      <c r="D973" s="101"/>
      <c r="F973" s="305"/>
      <c r="G973" s="266"/>
      <c r="H973" s="94"/>
      <c r="I973" s="266"/>
      <c r="J973" s="266"/>
    </row>
    <row r="974" spans="1:10">
      <c r="A974" s="94"/>
      <c r="B974" s="203" t="s">
        <v>407</v>
      </c>
      <c r="C974" s="349"/>
      <c r="D974" s="101"/>
      <c r="F974" s="305"/>
      <c r="G974" s="266"/>
      <c r="H974" s="94"/>
      <c r="I974" s="266"/>
      <c r="J974" s="266"/>
    </row>
    <row r="975" spans="1:10">
      <c r="A975" s="94"/>
      <c r="B975" s="101" t="s">
        <v>382</v>
      </c>
      <c r="C975" s="349"/>
      <c r="D975" s="101"/>
      <c r="F975" s="305"/>
      <c r="G975" s="266"/>
      <c r="H975" s="94"/>
      <c r="I975" s="266"/>
      <c r="J975" s="266"/>
    </row>
    <row r="976" spans="1:10" ht="26.25">
      <c r="A976" s="94"/>
      <c r="B976" s="102" t="s">
        <v>383</v>
      </c>
      <c r="C976" s="360"/>
      <c r="D976" s="102"/>
      <c r="F976" s="305"/>
      <c r="G976" s="266"/>
      <c r="H976" s="94"/>
      <c r="I976" s="266"/>
      <c r="J976" s="266"/>
    </row>
    <row r="977" spans="1:10">
      <c r="A977" s="94"/>
      <c r="B977" s="203" t="s">
        <v>379</v>
      </c>
      <c r="C977" s="360"/>
      <c r="D977" s="101"/>
      <c r="F977" s="305"/>
      <c r="G977" s="266"/>
      <c r="H977" s="94"/>
      <c r="I977" s="266"/>
      <c r="J977" s="266"/>
    </row>
    <row r="978" spans="1:10">
      <c r="A978" s="94"/>
      <c r="B978" s="102" t="s">
        <v>385</v>
      </c>
      <c r="C978" s="360"/>
      <c r="D978" s="102"/>
      <c r="F978" s="305"/>
      <c r="G978" s="266"/>
      <c r="H978" s="94"/>
      <c r="I978" s="266"/>
      <c r="J978" s="266"/>
    </row>
    <row r="979" spans="1:10">
      <c r="A979" s="94"/>
      <c r="B979" s="101" t="s">
        <v>386</v>
      </c>
      <c r="C979" s="360"/>
      <c r="D979" s="101"/>
      <c r="F979" s="305"/>
      <c r="G979" s="266"/>
      <c r="H979" s="94"/>
      <c r="I979" s="266"/>
      <c r="J979" s="266"/>
    </row>
    <row r="980" spans="1:10">
      <c r="A980" s="94"/>
      <c r="B980" s="95"/>
      <c r="C980" s="96"/>
      <c r="D980" s="94"/>
      <c r="E980" s="94"/>
      <c r="F980" s="305"/>
      <c r="G980" s="266"/>
      <c r="H980" s="94"/>
      <c r="I980" s="266"/>
      <c r="J980" s="266"/>
    </row>
    <row r="981" spans="1:10">
      <c r="A981" s="94"/>
      <c r="B981" s="95"/>
      <c r="C981" s="96"/>
      <c r="D981" s="94"/>
      <c r="E981" s="94"/>
      <c r="F981" s="305"/>
      <c r="G981" s="266"/>
      <c r="H981" s="94"/>
      <c r="I981" s="266"/>
      <c r="J981" s="266"/>
    </row>
    <row r="982" spans="1:10">
      <c r="A982" s="94"/>
      <c r="B982" s="95"/>
      <c r="C982" s="96"/>
      <c r="D982" s="94"/>
      <c r="E982" s="94"/>
      <c r="F982" s="305"/>
      <c r="G982" s="266"/>
      <c r="H982" s="94"/>
      <c r="I982" s="266"/>
      <c r="J982" s="266"/>
    </row>
    <row r="983" spans="1:10">
      <c r="A983" s="94"/>
      <c r="B983" s="95"/>
      <c r="C983" s="96"/>
      <c r="D983" s="94"/>
      <c r="E983" s="94"/>
      <c r="F983" s="305"/>
      <c r="G983" s="266"/>
      <c r="H983" s="94"/>
      <c r="I983" s="266"/>
      <c r="J983" s="266"/>
    </row>
    <row r="984" spans="1:10">
      <c r="A984" s="94"/>
      <c r="B984" s="95"/>
      <c r="C984" s="96"/>
      <c r="D984" s="94"/>
      <c r="E984" s="94"/>
      <c r="F984" s="305"/>
      <c r="G984" s="266"/>
      <c r="H984" s="94"/>
      <c r="I984" s="266"/>
      <c r="J984" s="266"/>
    </row>
    <row r="985" spans="1:10">
      <c r="G985" s="266"/>
      <c r="H985" s="17"/>
      <c r="I985" s="266"/>
      <c r="J985" s="266"/>
    </row>
    <row r="986" spans="1:10">
      <c r="A986" s="374" t="s">
        <v>480</v>
      </c>
      <c r="B986" s="374"/>
      <c r="C986" s="374"/>
      <c r="D986" s="374"/>
      <c r="G986" s="266"/>
      <c r="H986" s="17"/>
      <c r="I986" s="266"/>
      <c r="J986" s="266"/>
    </row>
    <row r="987" spans="1:10" ht="36">
      <c r="A987" s="6" t="s">
        <v>0</v>
      </c>
      <c r="B987" s="7" t="s">
        <v>1</v>
      </c>
      <c r="C987" s="7" t="s">
        <v>2</v>
      </c>
      <c r="D987" s="7" t="s">
        <v>3</v>
      </c>
      <c r="E987" s="6" t="s">
        <v>4</v>
      </c>
      <c r="F987" s="265" t="s">
        <v>5</v>
      </c>
      <c r="G987" s="265" t="s">
        <v>6</v>
      </c>
      <c r="H987" s="7" t="s">
        <v>416</v>
      </c>
      <c r="I987" s="265" t="s">
        <v>7</v>
      </c>
      <c r="J987" s="265" t="s">
        <v>8</v>
      </c>
    </row>
    <row r="988" spans="1:10" ht="26.25" customHeight="1">
      <c r="A988" s="150">
        <v>1</v>
      </c>
      <c r="B988" s="198" t="s">
        <v>181</v>
      </c>
      <c r="C988" s="152"/>
      <c r="D988" s="150" t="s">
        <v>182</v>
      </c>
      <c r="E988" s="150">
        <v>6</v>
      </c>
      <c r="F988" s="280"/>
      <c r="G988" s="140">
        <f t="shared" ref="G988:G1033" si="54">F988*(1+H988/100)</f>
        <v>0</v>
      </c>
      <c r="H988" s="263">
        <v>23</v>
      </c>
      <c r="I988" s="140">
        <f t="shared" ref="I988:I1033" si="55">E988*F988</f>
        <v>0</v>
      </c>
      <c r="J988" s="140">
        <f t="shared" ref="J988:J1033" si="56">E988*G988</f>
        <v>0</v>
      </c>
    </row>
    <row r="989" spans="1:10" ht="20.100000000000001" customHeight="1">
      <c r="A989" s="94"/>
      <c r="B989" s="95"/>
      <c r="C989" s="96"/>
      <c r="D989" s="94"/>
      <c r="E989" s="94"/>
      <c r="F989" s="305"/>
      <c r="G989" s="266"/>
      <c r="H989" s="239" t="s">
        <v>414</v>
      </c>
      <c r="I989" s="250">
        <f>SUM(I988)</f>
        <v>0</v>
      </c>
      <c r="J989" s="250">
        <f>SUM(J988)</f>
        <v>0</v>
      </c>
    </row>
    <row r="990" spans="1:10">
      <c r="A990" s="94"/>
      <c r="B990" s="95"/>
      <c r="C990" s="96"/>
      <c r="D990" s="94"/>
      <c r="E990" s="94"/>
      <c r="F990" s="305"/>
      <c r="G990" s="266"/>
      <c r="H990" s="94"/>
      <c r="I990" s="266"/>
      <c r="J990" s="266"/>
    </row>
    <row r="991" spans="1:10">
      <c r="A991" s="94"/>
      <c r="B991" s="101" t="s">
        <v>374</v>
      </c>
      <c r="C991" s="199" t="s">
        <v>375</v>
      </c>
      <c r="D991" s="101"/>
      <c r="F991" s="305"/>
      <c r="G991" s="266"/>
      <c r="H991" s="94"/>
      <c r="I991" s="266"/>
      <c r="J991" s="266"/>
    </row>
    <row r="992" spans="1:10">
      <c r="A992" s="94"/>
      <c r="B992" s="102" t="s">
        <v>376</v>
      </c>
      <c r="C992" s="349"/>
      <c r="D992" s="101"/>
      <c r="F992" s="305"/>
      <c r="G992" s="266"/>
      <c r="H992" s="94"/>
      <c r="I992" s="266"/>
      <c r="J992" s="266"/>
    </row>
    <row r="993" spans="1:10">
      <c r="A993" s="94"/>
      <c r="B993" s="203" t="s">
        <v>410</v>
      </c>
      <c r="C993" s="349"/>
      <c r="D993" s="101"/>
      <c r="F993" s="305"/>
      <c r="G993" s="266"/>
      <c r="H993" s="94"/>
      <c r="I993" s="266"/>
      <c r="J993" s="266"/>
    </row>
    <row r="994" spans="1:10">
      <c r="A994" s="94"/>
      <c r="B994" s="202" t="s">
        <v>378</v>
      </c>
      <c r="C994" s="349"/>
      <c r="D994" s="101"/>
      <c r="F994" s="305"/>
      <c r="G994" s="266"/>
      <c r="H994" s="94"/>
      <c r="I994" s="266"/>
      <c r="J994" s="266"/>
    </row>
    <row r="995" spans="1:10">
      <c r="A995" s="94"/>
      <c r="B995" s="203" t="s">
        <v>379</v>
      </c>
      <c r="C995" s="349"/>
      <c r="D995" s="101"/>
      <c r="F995" s="305"/>
      <c r="G995" s="266"/>
      <c r="H995" s="94"/>
      <c r="I995" s="266"/>
      <c r="J995" s="266"/>
    </row>
    <row r="996" spans="1:10">
      <c r="A996" s="94"/>
      <c r="B996" s="202" t="s">
        <v>380</v>
      </c>
      <c r="C996" s="349"/>
      <c r="D996" s="101"/>
      <c r="F996" s="305"/>
      <c r="G996" s="266"/>
      <c r="H996" s="94"/>
      <c r="I996" s="266"/>
      <c r="J996" s="266"/>
    </row>
    <row r="997" spans="1:10">
      <c r="A997" s="94"/>
      <c r="B997" s="203" t="s">
        <v>407</v>
      </c>
      <c r="C997" s="349"/>
      <c r="D997" s="101"/>
      <c r="F997" s="305"/>
      <c r="G997" s="266"/>
      <c r="H997" s="94"/>
      <c r="I997" s="266"/>
      <c r="J997" s="266"/>
    </row>
    <row r="998" spans="1:10">
      <c r="A998" s="94"/>
      <c r="B998" s="101" t="s">
        <v>382</v>
      </c>
      <c r="C998" s="349"/>
      <c r="D998" s="101"/>
      <c r="F998" s="305"/>
      <c r="G998" s="266"/>
      <c r="H998" s="94"/>
      <c r="I998" s="266"/>
      <c r="J998" s="266"/>
    </row>
    <row r="999" spans="1:10" ht="26.25">
      <c r="A999" s="94"/>
      <c r="B999" s="102" t="s">
        <v>383</v>
      </c>
      <c r="C999" s="360"/>
      <c r="D999" s="102"/>
      <c r="F999" s="305"/>
      <c r="G999" s="266"/>
      <c r="H999" s="94"/>
      <c r="I999" s="266"/>
      <c r="J999" s="266"/>
    </row>
    <row r="1000" spans="1:10">
      <c r="A1000" s="94"/>
      <c r="B1000" s="203" t="s">
        <v>379</v>
      </c>
      <c r="C1000" s="360"/>
      <c r="D1000" s="101"/>
      <c r="F1000" s="305"/>
      <c r="G1000" s="266"/>
      <c r="H1000" s="94"/>
      <c r="I1000" s="266"/>
      <c r="J1000" s="266"/>
    </row>
    <row r="1001" spans="1:10">
      <c r="A1001" s="94"/>
      <c r="B1001" s="102" t="s">
        <v>385</v>
      </c>
      <c r="C1001" s="360"/>
      <c r="D1001" s="102"/>
      <c r="F1001" s="305"/>
      <c r="G1001" s="266"/>
      <c r="H1001" s="94"/>
      <c r="I1001" s="266"/>
      <c r="J1001" s="266"/>
    </row>
    <row r="1002" spans="1:10">
      <c r="A1002" s="94"/>
      <c r="B1002" s="101" t="s">
        <v>386</v>
      </c>
      <c r="C1002" s="360"/>
      <c r="D1002" s="101"/>
      <c r="F1002" s="305"/>
      <c r="G1002" s="266"/>
      <c r="H1002" s="94"/>
      <c r="I1002" s="266"/>
      <c r="J1002" s="266"/>
    </row>
    <row r="1003" spans="1:10">
      <c r="A1003" s="94"/>
      <c r="B1003" s="95"/>
      <c r="C1003" s="96"/>
      <c r="D1003" s="94"/>
      <c r="E1003" s="94"/>
      <c r="F1003" s="305"/>
      <c r="G1003" s="266"/>
      <c r="H1003" s="94"/>
      <c r="I1003" s="266"/>
      <c r="J1003" s="266"/>
    </row>
    <row r="1004" spans="1:10">
      <c r="G1004" s="266"/>
      <c r="H1004" s="17"/>
      <c r="I1004" s="266"/>
      <c r="J1004" s="266"/>
    </row>
    <row r="1005" spans="1:10">
      <c r="G1005" s="266"/>
      <c r="H1005" s="17"/>
      <c r="I1005" s="266"/>
      <c r="J1005" s="266"/>
    </row>
    <row r="1006" spans="1:10">
      <c r="G1006" s="266"/>
      <c r="H1006" s="17"/>
      <c r="I1006" s="266"/>
      <c r="J1006" s="266"/>
    </row>
    <row r="1007" spans="1:10">
      <c r="A1007" s="374" t="s">
        <v>448</v>
      </c>
      <c r="B1007" s="374"/>
      <c r="C1007" s="374"/>
      <c r="D1007" s="374"/>
      <c r="G1007" s="266"/>
      <c r="H1007" s="17"/>
      <c r="I1007" s="266"/>
      <c r="J1007" s="266"/>
    </row>
    <row r="1008" spans="1:10" ht="36">
      <c r="A1008" s="6" t="s">
        <v>0</v>
      </c>
      <c r="B1008" s="7" t="s">
        <v>1</v>
      </c>
      <c r="C1008" s="7" t="s">
        <v>2</v>
      </c>
      <c r="D1008" s="7" t="s">
        <v>3</v>
      </c>
      <c r="E1008" s="6" t="s">
        <v>4</v>
      </c>
      <c r="F1008" s="265" t="s">
        <v>5</v>
      </c>
      <c r="G1008" s="265" t="s">
        <v>6</v>
      </c>
      <c r="H1008" s="7" t="s">
        <v>416</v>
      </c>
      <c r="I1008" s="265" t="s">
        <v>7</v>
      </c>
      <c r="J1008" s="265" t="s">
        <v>8</v>
      </c>
    </row>
    <row r="1009" spans="1:10" ht="37.5" customHeight="1">
      <c r="A1009" s="150">
        <v>1</v>
      </c>
      <c r="B1009" s="198" t="s">
        <v>184</v>
      </c>
      <c r="C1009" s="198"/>
      <c r="D1009" s="150" t="s">
        <v>30</v>
      </c>
      <c r="E1009" s="150">
        <v>15</v>
      </c>
      <c r="F1009" s="249"/>
      <c r="G1009" s="140">
        <f t="shared" si="54"/>
        <v>0</v>
      </c>
      <c r="H1009" s="263">
        <v>23</v>
      </c>
      <c r="I1009" s="140">
        <f t="shared" si="55"/>
        <v>0</v>
      </c>
      <c r="J1009" s="140">
        <f t="shared" si="56"/>
        <v>0</v>
      </c>
    </row>
    <row r="1010" spans="1:10" ht="26.25" customHeight="1">
      <c r="G1010" s="266"/>
      <c r="H1010" s="241" t="s">
        <v>414</v>
      </c>
      <c r="I1010" s="250">
        <f>SUM(I1009)</f>
        <v>0</v>
      </c>
      <c r="J1010" s="250">
        <f>SUM(J1009)</f>
        <v>0</v>
      </c>
    </row>
    <row r="1011" spans="1:10">
      <c r="G1011" s="266"/>
      <c r="H1011" s="17"/>
      <c r="I1011" s="266"/>
      <c r="J1011" s="266"/>
    </row>
    <row r="1012" spans="1:10">
      <c r="B1012" s="101" t="s">
        <v>374</v>
      </c>
      <c r="C1012" s="199" t="s">
        <v>375</v>
      </c>
      <c r="D1012" s="101"/>
      <c r="E1012" s="99"/>
      <c r="F1012" s="306"/>
      <c r="G1012" s="266"/>
      <c r="H1012" s="17"/>
      <c r="I1012" s="266"/>
      <c r="J1012" s="266"/>
    </row>
    <row r="1013" spans="1:10">
      <c r="B1013" s="102" t="s">
        <v>389</v>
      </c>
      <c r="C1013" s="349"/>
      <c r="D1013" s="101"/>
      <c r="E1013" s="99"/>
      <c r="F1013" s="306"/>
      <c r="G1013" s="266"/>
      <c r="H1013" s="17"/>
      <c r="I1013" s="266"/>
      <c r="J1013" s="266"/>
    </row>
    <row r="1014" spans="1:10">
      <c r="B1014" s="203" t="s">
        <v>377</v>
      </c>
      <c r="C1014" s="349"/>
      <c r="D1014" s="101"/>
      <c r="E1014" s="99"/>
      <c r="F1014" s="306"/>
      <c r="G1014" s="266"/>
      <c r="H1014" s="17"/>
      <c r="I1014" s="266"/>
      <c r="J1014" s="266"/>
    </row>
    <row r="1015" spans="1:10">
      <c r="B1015" s="202" t="s">
        <v>378</v>
      </c>
      <c r="C1015" s="349"/>
      <c r="D1015" s="101"/>
      <c r="E1015" s="99"/>
      <c r="F1015" s="306"/>
      <c r="G1015" s="266"/>
      <c r="H1015" s="17"/>
      <c r="I1015" s="266"/>
      <c r="J1015" s="266"/>
    </row>
    <row r="1016" spans="1:10">
      <c r="B1016" s="203" t="s">
        <v>384</v>
      </c>
      <c r="C1016" s="349"/>
      <c r="D1016" s="101"/>
      <c r="E1016" s="99"/>
      <c r="F1016" s="306"/>
      <c r="G1016" s="266"/>
      <c r="H1016" s="17"/>
      <c r="I1016" s="266"/>
      <c r="J1016" s="266"/>
    </row>
    <row r="1017" spans="1:10">
      <c r="B1017" s="202" t="s">
        <v>380</v>
      </c>
      <c r="C1017" s="349"/>
      <c r="D1017" s="101"/>
      <c r="E1017" s="99"/>
      <c r="F1017" s="306"/>
      <c r="G1017" s="266"/>
      <c r="H1017" s="17"/>
      <c r="I1017" s="266"/>
      <c r="J1017" s="266"/>
    </row>
    <row r="1018" spans="1:10">
      <c r="B1018" s="203" t="s">
        <v>407</v>
      </c>
      <c r="C1018" s="349"/>
      <c r="D1018" s="101"/>
      <c r="E1018" s="99"/>
      <c r="F1018" s="306"/>
      <c r="G1018" s="266"/>
      <c r="H1018" s="17"/>
      <c r="I1018" s="266"/>
      <c r="J1018" s="266"/>
    </row>
    <row r="1019" spans="1:10">
      <c r="B1019" s="101" t="s">
        <v>382</v>
      </c>
      <c r="C1019" s="349"/>
      <c r="D1019" s="101"/>
      <c r="E1019" s="99"/>
      <c r="F1019" s="306"/>
      <c r="G1019" s="266"/>
      <c r="H1019" s="17"/>
      <c r="I1019" s="266"/>
      <c r="J1019" s="266"/>
    </row>
    <row r="1020" spans="1:10" ht="33.75" customHeight="1">
      <c r="B1020" s="202" t="s">
        <v>383</v>
      </c>
      <c r="C1020" s="360"/>
      <c r="D1020" s="202"/>
      <c r="E1020" s="202"/>
      <c r="F1020" s="283"/>
      <c r="G1020" s="266"/>
      <c r="H1020" s="17"/>
      <c r="I1020" s="266"/>
      <c r="J1020" s="266"/>
    </row>
    <row r="1021" spans="1:10">
      <c r="B1021" s="203" t="s">
        <v>384</v>
      </c>
      <c r="C1021" s="360"/>
      <c r="D1021" s="101"/>
      <c r="E1021" s="99"/>
      <c r="F1021" s="306"/>
      <c r="G1021" s="266"/>
      <c r="H1021" s="17"/>
      <c r="I1021" s="266"/>
      <c r="J1021" s="266"/>
    </row>
    <row r="1022" spans="1:10">
      <c r="B1022" s="202" t="s">
        <v>385</v>
      </c>
      <c r="C1022" s="360"/>
      <c r="D1022" s="202"/>
      <c r="E1022" s="202"/>
      <c r="F1022" s="306"/>
      <c r="G1022" s="266"/>
      <c r="H1022" s="17"/>
      <c r="I1022" s="266"/>
      <c r="J1022" s="266"/>
    </row>
    <row r="1023" spans="1:10">
      <c r="B1023" s="203" t="s">
        <v>386</v>
      </c>
      <c r="C1023" s="360"/>
      <c r="D1023" s="203"/>
      <c r="E1023" s="203"/>
      <c r="F1023" s="306"/>
      <c r="G1023" s="266"/>
      <c r="H1023" s="17"/>
      <c r="I1023" s="266"/>
      <c r="J1023" s="266"/>
    </row>
    <row r="1024" spans="1:10">
      <c r="G1024" s="266"/>
      <c r="H1024" s="17"/>
      <c r="I1024" s="266"/>
      <c r="J1024" s="266"/>
    </row>
    <row r="1025" spans="1:10">
      <c r="G1025" s="266"/>
      <c r="H1025" s="17"/>
      <c r="I1025" s="266"/>
      <c r="J1025" s="266"/>
    </row>
    <row r="1026" spans="1:10">
      <c r="G1026" s="266"/>
      <c r="H1026" s="17"/>
      <c r="I1026" s="266"/>
      <c r="J1026" s="266"/>
    </row>
    <row r="1027" spans="1:10">
      <c r="G1027" s="266"/>
      <c r="H1027" s="17"/>
      <c r="I1027" s="266"/>
      <c r="J1027" s="266"/>
    </row>
    <row r="1028" spans="1:10">
      <c r="G1028" s="266"/>
      <c r="H1028" s="17"/>
      <c r="I1028" s="266"/>
      <c r="J1028" s="266"/>
    </row>
    <row r="1029" spans="1:10">
      <c r="G1029" s="266"/>
      <c r="H1029" s="17"/>
      <c r="I1029" s="266"/>
      <c r="J1029" s="266"/>
    </row>
    <row r="1030" spans="1:10">
      <c r="G1030" s="266"/>
      <c r="H1030" s="17"/>
      <c r="I1030" s="266"/>
      <c r="J1030" s="266"/>
    </row>
    <row r="1031" spans="1:10">
      <c r="A1031" s="374" t="s">
        <v>449</v>
      </c>
      <c r="B1031" s="374"/>
      <c r="C1031" s="374"/>
      <c r="D1031" s="374"/>
      <c r="G1031" s="266"/>
      <c r="H1031" s="17"/>
      <c r="I1031" s="266"/>
      <c r="J1031" s="266"/>
    </row>
    <row r="1032" spans="1:10" ht="36">
      <c r="A1032" s="6" t="s">
        <v>0</v>
      </c>
      <c r="B1032" s="7" t="s">
        <v>1</v>
      </c>
      <c r="C1032" s="7" t="s">
        <v>2</v>
      </c>
      <c r="D1032" s="7" t="s">
        <v>3</v>
      </c>
      <c r="E1032" s="6" t="s">
        <v>4</v>
      </c>
      <c r="F1032" s="265" t="s">
        <v>5</v>
      </c>
      <c r="G1032" s="265" t="s">
        <v>6</v>
      </c>
      <c r="H1032" s="7" t="s">
        <v>416</v>
      </c>
      <c r="I1032" s="265" t="s">
        <v>7</v>
      </c>
      <c r="J1032" s="265" t="s">
        <v>8</v>
      </c>
    </row>
    <row r="1033" spans="1:10" ht="41.25" customHeight="1">
      <c r="A1033" s="150">
        <v>1</v>
      </c>
      <c r="B1033" s="198" t="s">
        <v>185</v>
      </c>
      <c r="C1033" s="198"/>
      <c r="D1033" s="150">
        <v>10</v>
      </c>
      <c r="E1033" s="150">
        <v>6</v>
      </c>
      <c r="F1033" s="280"/>
      <c r="G1033" s="140">
        <f t="shared" si="54"/>
        <v>0</v>
      </c>
      <c r="H1033" s="263">
        <v>23</v>
      </c>
      <c r="I1033" s="140">
        <f t="shared" si="55"/>
        <v>0</v>
      </c>
      <c r="J1033" s="140">
        <f t="shared" si="56"/>
        <v>0</v>
      </c>
    </row>
    <row r="1034" spans="1:10" ht="20.100000000000001" customHeight="1">
      <c r="A1034" s="94"/>
      <c r="B1034" s="95"/>
      <c r="C1034" s="95"/>
      <c r="D1034" s="94"/>
      <c r="E1034" s="94"/>
      <c r="F1034" s="305"/>
      <c r="G1034" s="266"/>
      <c r="H1034" s="239" t="s">
        <v>414</v>
      </c>
      <c r="I1034" s="250">
        <f>SUM(I1033)</f>
        <v>0</v>
      </c>
      <c r="J1034" s="250">
        <f>SUM(J1033)</f>
        <v>0</v>
      </c>
    </row>
    <row r="1035" spans="1:10">
      <c r="A1035" s="94"/>
      <c r="B1035" s="95"/>
      <c r="C1035" s="95"/>
      <c r="D1035" s="94"/>
      <c r="E1035" s="94"/>
      <c r="F1035" s="305"/>
      <c r="G1035" s="266"/>
      <c r="H1035" s="94"/>
      <c r="I1035" s="266"/>
      <c r="J1035" s="266"/>
    </row>
    <row r="1036" spans="1:10">
      <c r="A1036" s="94"/>
      <c r="B1036" s="95"/>
      <c r="C1036" s="95"/>
      <c r="D1036" s="94"/>
      <c r="E1036" s="94"/>
      <c r="F1036" s="305"/>
      <c r="G1036" s="266"/>
      <c r="H1036" s="94"/>
      <c r="I1036" s="266"/>
      <c r="J1036" s="266"/>
    </row>
    <row r="1037" spans="1:10">
      <c r="A1037" s="94"/>
      <c r="B1037" s="101" t="s">
        <v>374</v>
      </c>
      <c r="C1037" s="199" t="s">
        <v>375</v>
      </c>
      <c r="D1037" s="101"/>
      <c r="E1037" s="99"/>
      <c r="F1037" s="306"/>
      <c r="G1037" s="266"/>
      <c r="H1037" s="94"/>
      <c r="I1037" s="266"/>
      <c r="J1037" s="266"/>
    </row>
    <row r="1038" spans="1:10">
      <c r="A1038" s="94"/>
      <c r="B1038" s="102" t="s">
        <v>389</v>
      </c>
      <c r="C1038" s="349"/>
      <c r="D1038" s="101"/>
      <c r="E1038" s="99"/>
      <c r="F1038" s="306"/>
      <c r="G1038" s="266"/>
      <c r="H1038" s="94"/>
      <c r="I1038" s="266"/>
      <c r="J1038" s="266"/>
    </row>
    <row r="1039" spans="1:10">
      <c r="A1039" s="94"/>
      <c r="B1039" s="203" t="s">
        <v>377</v>
      </c>
      <c r="C1039" s="349"/>
      <c r="D1039" s="101"/>
      <c r="E1039" s="99"/>
      <c r="F1039" s="306"/>
      <c r="G1039" s="266"/>
      <c r="H1039" s="94"/>
      <c r="I1039" s="266"/>
      <c r="J1039" s="266"/>
    </row>
    <row r="1040" spans="1:10">
      <c r="A1040" s="94"/>
      <c r="B1040" s="202" t="s">
        <v>378</v>
      </c>
      <c r="C1040" s="349"/>
      <c r="D1040" s="101"/>
      <c r="E1040" s="99"/>
      <c r="F1040" s="306"/>
      <c r="G1040" s="266"/>
      <c r="H1040" s="94"/>
      <c r="I1040" s="266"/>
      <c r="J1040" s="266"/>
    </row>
    <row r="1041" spans="1:10">
      <c r="A1041" s="94"/>
      <c r="B1041" s="203" t="s">
        <v>379</v>
      </c>
      <c r="C1041" s="349"/>
      <c r="D1041" s="101"/>
      <c r="E1041" s="99"/>
      <c r="F1041" s="306"/>
      <c r="G1041" s="266"/>
      <c r="H1041" s="94"/>
      <c r="I1041" s="266"/>
      <c r="J1041" s="266"/>
    </row>
    <row r="1042" spans="1:10">
      <c r="A1042" s="94"/>
      <c r="B1042" s="202" t="s">
        <v>380</v>
      </c>
      <c r="C1042" s="349"/>
      <c r="D1042" s="101"/>
      <c r="E1042" s="99"/>
      <c r="F1042" s="306"/>
      <c r="G1042" s="266"/>
      <c r="H1042" s="94"/>
      <c r="I1042" s="266"/>
      <c r="J1042" s="266"/>
    </row>
    <row r="1043" spans="1:10">
      <c r="A1043" s="94"/>
      <c r="B1043" s="203" t="s">
        <v>407</v>
      </c>
      <c r="C1043" s="349"/>
      <c r="D1043" s="101"/>
      <c r="E1043" s="99"/>
      <c r="F1043" s="306"/>
      <c r="G1043" s="266"/>
      <c r="H1043" s="94"/>
      <c r="I1043" s="266"/>
      <c r="J1043" s="266"/>
    </row>
    <row r="1044" spans="1:10">
      <c r="A1044" s="94"/>
      <c r="B1044" s="101" t="s">
        <v>382</v>
      </c>
      <c r="C1044" s="349"/>
      <c r="D1044" s="101"/>
      <c r="E1044" s="99"/>
      <c r="F1044" s="306"/>
      <c r="G1044" s="266"/>
      <c r="H1044" s="94"/>
      <c r="I1044" s="266"/>
      <c r="J1044" s="266"/>
    </row>
    <row r="1045" spans="1:10" ht="27" customHeight="1">
      <c r="A1045" s="94"/>
      <c r="B1045" s="202" t="s">
        <v>383</v>
      </c>
      <c r="C1045" s="360"/>
      <c r="D1045" s="202"/>
      <c r="E1045" s="202"/>
      <c r="F1045" s="283"/>
      <c r="G1045" s="266"/>
      <c r="H1045" s="94"/>
      <c r="I1045" s="266"/>
      <c r="J1045" s="266"/>
    </row>
    <row r="1046" spans="1:10">
      <c r="A1046" s="94"/>
      <c r="B1046" s="203" t="s">
        <v>379</v>
      </c>
      <c r="C1046" s="360"/>
      <c r="D1046" s="104"/>
      <c r="E1046" s="99"/>
      <c r="F1046" s="306"/>
      <c r="G1046" s="266"/>
      <c r="H1046" s="94"/>
      <c r="I1046" s="266"/>
      <c r="J1046" s="266"/>
    </row>
    <row r="1047" spans="1:10">
      <c r="A1047" s="94"/>
      <c r="B1047" s="202" t="s">
        <v>385</v>
      </c>
      <c r="C1047" s="360"/>
      <c r="D1047" s="202"/>
      <c r="E1047" s="202"/>
      <c r="F1047" s="306"/>
      <c r="G1047" s="266"/>
      <c r="H1047" s="94"/>
      <c r="I1047" s="266"/>
      <c r="J1047" s="266"/>
    </row>
    <row r="1048" spans="1:10">
      <c r="A1048" s="94"/>
      <c r="B1048" s="203" t="s">
        <v>386</v>
      </c>
      <c r="C1048" s="360"/>
      <c r="D1048" s="203"/>
      <c r="E1048" s="203"/>
      <c r="F1048" s="306"/>
      <c r="G1048" s="266"/>
      <c r="H1048" s="94"/>
      <c r="I1048" s="266"/>
      <c r="J1048" s="266"/>
    </row>
    <row r="1049" spans="1:10">
      <c r="G1049" s="266"/>
      <c r="H1049" s="17"/>
      <c r="I1049" s="266"/>
      <c r="J1049" s="266"/>
    </row>
    <row r="1050" spans="1:10">
      <c r="G1050" s="266"/>
      <c r="H1050" s="17"/>
      <c r="I1050" s="266"/>
      <c r="J1050" s="266"/>
    </row>
    <row r="1051" spans="1:10">
      <c r="G1051" s="266"/>
      <c r="H1051" s="17"/>
      <c r="I1051" s="266"/>
      <c r="J1051" s="266"/>
    </row>
    <row r="1052" spans="1:10">
      <c r="A1052" s="374" t="s">
        <v>481</v>
      </c>
      <c r="B1052" s="374"/>
      <c r="C1052" s="374"/>
      <c r="D1052" s="374"/>
      <c r="G1052" s="266"/>
      <c r="H1052" s="17"/>
      <c r="I1052" s="266"/>
      <c r="J1052" s="266"/>
    </row>
    <row r="1053" spans="1:10" ht="36">
      <c r="A1053" s="6" t="s">
        <v>0</v>
      </c>
      <c r="B1053" s="7" t="s">
        <v>1</v>
      </c>
      <c r="C1053" s="7" t="s">
        <v>2</v>
      </c>
      <c r="D1053" s="7" t="s">
        <v>3</v>
      </c>
      <c r="E1053" s="6" t="s">
        <v>4</v>
      </c>
      <c r="F1053" s="265" t="s">
        <v>5</v>
      </c>
      <c r="G1053" s="265" t="s">
        <v>6</v>
      </c>
      <c r="H1053" s="7" t="s">
        <v>416</v>
      </c>
      <c r="I1053" s="265" t="s">
        <v>7</v>
      </c>
      <c r="J1053" s="265" t="s">
        <v>8</v>
      </c>
    </row>
    <row r="1054" spans="1:10" ht="36" customHeight="1">
      <c r="A1054" s="150">
        <v>1</v>
      </c>
      <c r="B1054" s="198" t="s">
        <v>186</v>
      </c>
      <c r="C1054" s="198"/>
      <c r="D1054" s="150" t="s">
        <v>187</v>
      </c>
      <c r="E1054" s="150">
        <v>6</v>
      </c>
      <c r="F1054" s="280"/>
      <c r="G1054" s="140">
        <f t="shared" ref="G1054" si="57">F1054*(1+H1054/100)</f>
        <v>0</v>
      </c>
      <c r="H1054" s="263">
        <v>23</v>
      </c>
      <c r="I1054" s="140">
        <f t="shared" ref="I1054" si="58">E1054*F1054</f>
        <v>0</v>
      </c>
      <c r="J1054" s="140">
        <f t="shared" ref="J1054" si="59">E1054*G1054</f>
        <v>0</v>
      </c>
    </row>
    <row r="1055" spans="1:10" ht="20.100000000000001" customHeight="1">
      <c r="G1055" s="266"/>
      <c r="H1055" s="241" t="s">
        <v>414</v>
      </c>
      <c r="I1055" s="250">
        <f>SUM(I1054)</f>
        <v>0</v>
      </c>
      <c r="J1055" s="250">
        <f>SUM(J1054)</f>
        <v>0</v>
      </c>
    </row>
    <row r="1056" spans="1:10">
      <c r="I1056" s="266"/>
      <c r="J1056" s="266"/>
    </row>
    <row r="1057" spans="2:6">
      <c r="B1057" s="101" t="s">
        <v>374</v>
      </c>
      <c r="C1057" s="204" t="s">
        <v>375</v>
      </c>
      <c r="D1057" s="101"/>
      <c r="E1057" s="99"/>
      <c r="F1057" s="306"/>
    </row>
    <row r="1058" spans="2:6">
      <c r="B1058" s="102" t="s">
        <v>389</v>
      </c>
      <c r="C1058" s="386"/>
      <c r="D1058" s="101"/>
      <c r="E1058" s="99"/>
      <c r="F1058" s="306"/>
    </row>
    <row r="1059" spans="2:6">
      <c r="B1059" s="203" t="s">
        <v>377</v>
      </c>
      <c r="C1059" s="386"/>
      <c r="D1059" s="101"/>
      <c r="E1059" s="99"/>
      <c r="F1059" s="306"/>
    </row>
    <row r="1060" spans="2:6">
      <c r="B1060" s="202" t="s">
        <v>378</v>
      </c>
      <c r="C1060" s="386"/>
      <c r="D1060" s="101"/>
      <c r="E1060" s="99"/>
      <c r="F1060" s="306"/>
    </row>
    <row r="1061" spans="2:6">
      <c r="B1061" s="203" t="s">
        <v>379</v>
      </c>
      <c r="C1061" s="386"/>
      <c r="D1061" s="101"/>
      <c r="E1061" s="99"/>
      <c r="F1061" s="306"/>
    </row>
    <row r="1062" spans="2:6">
      <c r="B1062" s="202" t="s">
        <v>380</v>
      </c>
      <c r="C1062" s="386"/>
      <c r="D1062" s="101"/>
      <c r="E1062" s="99"/>
      <c r="F1062" s="306"/>
    </row>
    <row r="1063" spans="2:6">
      <c r="B1063" s="203" t="s">
        <v>407</v>
      </c>
      <c r="C1063" s="386"/>
      <c r="D1063" s="101"/>
      <c r="E1063" s="99"/>
      <c r="F1063" s="306"/>
    </row>
    <row r="1064" spans="2:6">
      <c r="B1064" s="101" t="s">
        <v>382</v>
      </c>
      <c r="C1064" s="386"/>
      <c r="D1064" s="101"/>
      <c r="E1064" s="99"/>
      <c r="F1064" s="306"/>
    </row>
    <row r="1065" spans="2:6" ht="15" customHeight="1">
      <c r="B1065" s="202" t="s">
        <v>383</v>
      </c>
      <c r="C1065" s="386"/>
      <c r="D1065" s="202"/>
      <c r="E1065" s="202"/>
      <c r="F1065" s="283"/>
    </row>
    <row r="1066" spans="2:6">
      <c r="B1066" s="203" t="s">
        <v>379</v>
      </c>
      <c r="C1066" s="386"/>
      <c r="D1066" s="104"/>
      <c r="E1066" s="99"/>
      <c r="F1066" s="306"/>
    </row>
    <row r="1067" spans="2:6">
      <c r="B1067" s="202" t="s">
        <v>385</v>
      </c>
      <c r="C1067" s="386"/>
      <c r="D1067" s="202"/>
      <c r="E1067" s="202"/>
      <c r="F1067" s="306"/>
    </row>
    <row r="1068" spans="2:6">
      <c r="B1068" s="203" t="s">
        <v>386</v>
      </c>
      <c r="C1068" s="386"/>
      <c r="D1068" s="203"/>
      <c r="E1068" s="203"/>
      <c r="F1068" s="306"/>
    </row>
  </sheetData>
  <mergeCells count="234">
    <mergeCell ref="C1045:C1046"/>
    <mergeCell ref="C1047:C1048"/>
    <mergeCell ref="C1067:C1068"/>
    <mergeCell ref="C443:C444"/>
    <mergeCell ref="C445:C446"/>
    <mergeCell ref="C447:C449"/>
    <mergeCell ref="C450:C451"/>
    <mergeCell ref="C452:C453"/>
    <mergeCell ref="C1058:C1059"/>
    <mergeCell ref="C1060:C1061"/>
    <mergeCell ref="C1062:C1064"/>
    <mergeCell ref="C1065:C1066"/>
    <mergeCell ref="C672:C673"/>
    <mergeCell ref="C674:C675"/>
    <mergeCell ref="C676:C678"/>
    <mergeCell ref="C679:C680"/>
    <mergeCell ref="C681:C682"/>
    <mergeCell ref="C1013:C1014"/>
    <mergeCell ref="C1015:C1016"/>
    <mergeCell ref="C1017:C1019"/>
    <mergeCell ref="A1031:D1031"/>
    <mergeCell ref="C1020:C1021"/>
    <mergeCell ref="C1022:C1023"/>
    <mergeCell ref="C1038:C1039"/>
    <mergeCell ref="C1040:C1041"/>
    <mergeCell ref="C1042:C1044"/>
    <mergeCell ref="C971:C972"/>
    <mergeCell ref="C973:C975"/>
    <mergeCell ref="C999:C1000"/>
    <mergeCell ref="C1001:C1002"/>
    <mergeCell ref="C976:C977"/>
    <mergeCell ref="C978:C979"/>
    <mergeCell ref="C992:C993"/>
    <mergeCell ref="C994:C995"/>
    <mergeCell ref="C996:C998"/>
    <mergeCell ref="C924:C926"/>
    <mergeCell ref="C927:C928"/>
    <mergeCell ref="C929:C930"/>
    <mergeCell ref="C946:C947"/>
    <mergeCell ref="C948:C949"/>
    <mergeCell ref="C950:C952"/>
    <mergeCell ref="C953:C954"/>
    <mergeCell ref="C955:C956"/>
    <mergeCell ref="C969:C970"/>
    <mergeCell ref="C863:C864"/>
    <mergeCell ref="C865:C866"/>
    <mergeCell ref="C880:C881"/>
    <mergeCell ref="C882:C883"/>
    <mergeCell ref="C884:C886"/>
    <mergeCell ref="C887:C888"/>
    <mergeCell ref="C889:C890"/>
    <mergeCell ref="C920:C921"/>
    <mergeCell ref="C922:C923"/>
    <mergeCell ref="C813:C814"/>
    <mergeCell ref="C827:C828"/>
    <mergeCell ref="C829:C830"/>
    <mergeCell ref="C831:C833"/>
    <mergeCell ref="C834:C835"/>
    <mergeCell ref="C836:C837"/>
    <mergeCell ref="C856:C857"/>
    <mergeCell ref="C858:C859"/>
    <mergeCell ref="C860:C862"/>
    <mergeCell ref="C804:C805"/>
    <mergeCell ref="C806:C807"/>
    <mergeCell ref="C808:C810"/>
    <mergeCell ref="C780:C781"/>
    <mergeCell ref="C782:C783"/>
    <mergeCell ref="C784:C785"/>
    <mergeCell ref="C786:C787"/>
    <mergeCell ref="C788:C789"/>
    <mergeCell ref="C811:C812"/>
    <mergeCell ref="C281:C282"/>
    <mergeCell ref="C320:C321"/>
    <mergeCell ref="C322:C323"/>
    <mergeCell ref="C324:C326"/>
    <mergeCell ref="C327:C328"/>
    <mergeCell ref="C329:C330"/>
    <mergeCell ref="E431:E432"/>
    <mergeCell ref="E422:E423"/>
    <mergeCell ref="B423:C423"/>
    <mergeCell ref="B424:C424"/>
    <mergeCell ref="E424:E425"/>
    <mergeCell ref="B425:C425"/>
    <mergeCell ref="B426:C426"/>
    <mergeCell ref="E426:E428"/>
    <mergeCell ref="B427:C427"/>
    <mergeCell ref="E429:E430"/>
    <mergeCell ref="B430:C430"/>
    <mergeCell ref="C355:C356"/>
    <mergeCell ref="C357:C358"/>
    <mergeCell ref="C359:C361"/>
    <mergeCell ref="C362:C363"/>
    <mergeCell ref="C364:C365"/>
    <mergeCell ref="A1052:D1052"/>
    <mergeCell ref="A872:D872"/>
    <mergeCell ref="A896:D896"/>
    <mergeCell ref="A936:D936"/>
    <mergeCell ref="A370:B370"/>
    <mergeCell ref="A561:B561"/>
    <mergeCell ref="A963:D963"/>
    <mergeCell ref="A986:D986"/>
    <mergeCell ref="A1007:D1007"/>
    <mergeCell ref="A754:B754"/>
    <mergeCell ref="A774:B774"/>
    <mergeCell ref="A795:B795"/>
    <mergeCell ref="A820:B820"/>
    <mergeCell ref="A844:B844"/>
    <mergeCell ref="A437:B437"/>
    <mergeCell ref="A459:B459"/>
    <mergeCell ref="A583:B583"/>
    <mergeCell ref="C546:C547"/>
    <mergeCell ref="C548:C549"/>
    <mergeCell ref="C624:C625"/>
    <mergeCell ref="C649:C650"/>
    <mergeCell ref="C651:C652"/>
    <mergeCell ref="C653:C655"/>
    <mergeCell ref="C656:C657"/>
    <mergeCell ref="A731:B731"/>
    <mergeCell ref="A709:B709"/>
    <mergeCell ref="A631:B631"/>
    <mergeCell ref="A685:B685"/>
    <mergeCell ref="C615:C616"/>
    <mergeCell ref="C617:C618"/>
    <mergeCell ref="C619:C621"/>
    <mergeCell ref="C622:C623"/>
    <mergeCell ref="A605:B605"/>
    <mergeCell ref="C658:C659"/>
    <mergeCell ref="C693:C694"/>
    <mergeCell ref="C695:C696"/>
    <mergeCell ref="C697:C699"/>
    <mergeCell ref="C700:C701"/>
    <mergeCell ref="C702:C703"/>
    <mergeCell ref="C715:C716"/>
    <mergeCell ref="C717:C718"/>
    <mergeCell ref="C719:C721"/>
    <mergeCell ref="C722:C723"/>
    <mergeCell ref="C724:C725"/>
    <mergeCell ref="A663:B663"/>
    <mergeCell ref="A1:B1"/>
    <mergeCell ref="A25:B25"/>
    <mergeCell ref="A72:B72"/>
    <mergeCell ref="A93:B93"/>
    <mergeCell ref="A115:B115"/>
    <mergeCell ref="A265:B265"/>
    <mergeCell ref="A288:B288"/>
    <mergeCell ref="A140:B140"/>
    <mergeCell ref="A167:B167"/>
    <mergeCell ref="A198:B198"/>
    <mergeCell ref="A220:B220"/>
    <mergeCell ref="A242:B242"/>
    <mergeCell ref="A49:B49"/>
    <mergeCell ref="C108:C109"/>
    <mergeCell ref="B352:H352"/>
    <mergeCell ref="C7:C8"/>
    <mergeCell ref="C9:C10"/>
    <mergeCell ref="C11:C13"/>
    <mergeCell ref="C14:C15"/>
    <mergeCell ref="C16:C17"/>
    <mergeCell ref="C36:C37"/>
    <mergeCell ref="C38:C39"/>
    <mergeCell ref="C151:C152"/>
    <mergeCell ref="C153:C154"/>
    <mergeCell ref="C155:C157"/>
    <mergeCell ref="C158:C159"/>
    <mergeCell ref="C160:C161"/>
    <mergeCell ref="C182:C183"/>
    <mergeCell ref="C184:C185"/>
    <mergeCell ref="C186:C188"/>
    <mergeCell ref="C189:C190"/>
    <mergeCell ref="C191:C192"/>
    <mergeCell ref="C204:C205"/>
    <mergeCell ref="C206:C207"/>
    <mergeCell ref="C208:C210"/>
    <mergeCell ref="C211:C212"/>
    <mergeCell ref="C279:C280"/>
    <mergeCell ref="C103:C105"/>
    <mergeCell ref="C106:C107"/>
    <mergeCell ref="C78:C79"/>
    <mergeCell ref="C80:C81"/>
    <mergeCell ref="C40:C42"/>
    <mergeCell ref="C43:C44"/>
    <mergeCell ref="C45:C46"/>
    <mergeCell ref="C99:C100"/>
    <mergeCell ref="C101:C102"/>
    <mergeCell ref="C82:C84"/>
    <mergeCell ref="C85:C86"/>
    <mergeCell ref="C87:C88"/>
    <mergeCell ref="C58:C59"/>
    <mergeCell ref="C60:C61"/>
    <mergeCell ref="C62:C64"/>
    <mergeCell ref="C65:C66"/>
    <mergeCell ref="C67:C68"/>
    <mergeCell ref="C132:C133"/>
    <mergeCell ref="C127:C129"/>
    <mergeCell ref="C130:C131"/>
    <mergeCell ref="C123:C124"/>
    <mergeCell ref="C125:C126"/>
    <mergeCell ref="C213:C214"/>
    <mergeCell ref="C228:C229"/>
    <mergeCell ref="C230:C231"/>
    <mergeCell ref="C232:C234"/>
    <mergeCell ref="C235:C236"/>
    <mergeCell ref="C237:C238"/>
    <mergeCell ref="C248:C249"/>
    <mergeCell ref="C250:C251"/>
    <mergeCell ref="C252:C254"/>
    <mergeCell ref="C255:C256"/>
    <mergeCell ref="C257:C258"/>
    <mergeCell ref="C272:C273"/>
    <mergeCell ref="C274:C275"/>
    <mergeCell ref="C276:C278"/>
    <mergeCell ref="C760:C761"/>
    <mergeCell ref="C762:C763"/>
    <mergeCell ref="C764:C765"/>
    <mergeCell ref="C766:C767"/>
    <mergeCell ref="C768:C769"/>
    <mergeCell ref="C550:C551"/>
    <mergeCell ref="C552:C553"/>
    <mergeCell ref="C554:C555"/>
    <mergeCell ref="C567:C568"/>
    <mergeCell ref="C569:C570"/>
    <mergeCell ref="C571:C572"/>
    <mergeCell ref="C573:C574"/>
    <mergeCell ref="C575:C576"/>
    <mergeCell ref="C599:C600"/>
    <mergeCell ref="C590:C591"/>
    <mergeCell ref="C592:C593"/>
    <mergeCell ref="C594:C596"/>
    <mergeCell ref="C597:C598"/>
    <mergeCell ref="C738:C739"/>
    <mergeCell ref="C740:C741"/>
    <mergeCell ref="C742:C744"/>
    <mergeCell ref="C745:C746"/>
    <mergeCell ref="C747:C748"/>
  </mergeCells>
  <pageMargins left="0.25" right="0.25" top="0.75" bottom="0.75" header="0.3" footer="0.3"/>
  <pageSetup paperSize="9" scale="2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A4425-6E68-4592-913C-399CC854F8FF}">
  <dimension ref="A1:E33"/>
  <sheetViews>
    <sheetView workbookViewId="0">
      <selection activeCell="C5" sqref="A5:XFD5"/>
    </sheetView>
  </sheetViews>
  <sheetFormatPr defaultRowHeight="15"/>
  <cols>
    <col min="1" max="1" width="5.28515625" customWidth="1"/>
    <col min="2" max="2" width="67.28515625" style="344" customWidth="1"/>
    <col min="3" max="3" width="12.42578125" style="344" customWidth="1"/>
  </cols>
  <sheetData>
    <row r="1" spans="1:5" ht="15.75" thickBot="1">
      <c r="A1" s="336"/>
      <c r="B1" s="343" t="s">
        <v>497</v>
      </c>
      <c r="C1" s="317"/>
      <c r="D1" s="126"/>
      <c r="E1" s="317"/>
    </row>
    <row r="2" spans="1:5" ht="27.75" thickBot="1">
      <c r="A2" s="337" t="s">
        <v>0</v>
      </c>
      <c r="B2" s="345" t="s">
        <v>498</v>
      </c>
      <c r="C2" s="338" t="s">
        <v>499</v>
      </c>
      <c r="D2" s="338" t="s">
        <v>500</v>
      </c>
      <c r="E2" s="338" t="s">
        <v>501</v>
      </c>
    </row>
    <row r="3" spans="1:5" ht="27.75" thickBot="1">
      <c r="A3" s="339" t="s">
        <v>502</v>
      </c>
      <c r="B3" s="346" t="s">
        <v>503</v>
      </c>
      <c r="C3" s="340" t="s">
        <v>504</v>
      </c>
      <c r="D3" s="340"/>
      <c r="E3" s="340"/>
    </row>
    <row r="4" spans="1:5" ht="27.75" thickBot="1">
      <c r="A4" s="339" t="s">
        <v>505</v>
      </c>
      <c r="B4" s="346" t="s">
        <v>506</v>
      </c>
      <c r="C4" s="340" t="s">
        <v>500</v>
      </c>
      <c r="D4" s="340"/>
      <c r="E4" s="340"/>
    </row>
    <row r="5" spans="1:5" ht="27">
      <c r="A5" s="387" t="s">
        <v>507</v>
      </c>
      <c r="B5" s="389" t="s">
        <v>508</v>
      </c>
      <c r="C5" s="341" t="s">
        <v>509</v>
      </c>
      <c r="D5" s="387"/>
      <c r="E5" s="387"/>
    </row>
    <row r="6" spans="1:5" ht="15.75" thickBot="1">
      <c r="A6" s="388"/>
      <c r="B6" s="390"/>
      <c r="C6" s="340" t="s">
        <v>510</v>
      </c>
      <c r="D6" s="388"/>
      <c r="E6" s="388"/>
    </row>
    <row r="7" spans="1:5" ht="27.75" thickBot="1">
      <c r="A7" s="339" t="s">
        <v>511</v>
      </c>
      <c r="B7" s="346" t="s">
        <v>512</v>
      </c>
      <c r="C7" s="340" t="s">
        <v>513</v>
      </c>
      <c r="D7" s="340"/>
      <c r="E7" s="340"/>
    </row>
    <row r="8" spans="1:5" ht="15.75" thickBot="1">
      <c r="A8" s="339" t="s">
        <v>514</v>
      </c>
      <c r="B8" s="346" t="s">
        <v>515</v>
      </c>
      <c r="C8" s="340" t="s">
        <v>504</v>
      </c>
      <c r="D8" s="340"/>
      <c r="E8" s="340"/>
    </row>
    <row r="9" spans="1:5" ht="15.75" thickBot="1">
      <c r="A9" s="339" t="s">
        <v>516</v>
      </c>
      <c r="B9" s="346" t="s">
        <v>517</v>
      </c>
      <c r="C9" s="340" t="s">
        <v>504</v>
      </c>
      <c r="D9" s="340"/>
      <c r="E9" s="340"/>
    </row>
    <row r="10" spans="1:5" ht="15.75" thickBot="1">
      <c r="A10" s="339" t="s">
        <v>518</v>
      </c>
      <c r="B10" s="346" t="s">
        <v>519</v>
      </c>
      <c r="C10" s="340" t="s">
        <v>504</v>
      </c>
      <c r="D10" s="340"/>
      <c r="E10" s="340"/>
    </row>
    <row r="11" spans="1:5" ht="15.75" thickBot="1">
      <c r="A11" s="339" t="s">
        <v>520</v>
      </c>
      <c r="B11" s="346" t="s">
        <v>521</v>
      </c>
      <c r="C11" s="340" t="s">
        <v>504</v>
      </c>
      <c r="D11" s="340"/>
      <c r="E11" s="340"/>
    </row>
    <row r="12" spans="1:5" ht="15.75" thickBot="1">
      <c r="A12" s="339" t="s">
        <v>522</v>
      </c>
      <c r="B12" s="346" t="s">
        <v>523</v>
      </c>
      <c r="C12" s="340" t="s">
        <v>504</v>
      </c>
      <c r="D12" s="340"/>
      <c r="E12" s="340"/>
    </row>
    <row r="13" spans="1:5" ht="27.75" thickBot="1">
      <c r="A13" s="339" t="s">
        <v>524</v>
      </c>
      <c r="B13" s="346" t="s">
        <v>525</v>
      </c>
      <c r="C13" s="340" t="s">
        <v>504</v>
      </c>
      <c r="D13" s="340"/>
      <c r="E13" s="340"/>
    </row>
    <row r="14" spans="1:5" ht="15.75" thickBot="1">
      <c r="A14" s="339" t="s">
        <v>526</v>
      </c>
      <c r="B14" s="346" t="s">
        <v>527</v>
      </c>
      <c r="C14" s="340" t="s">
        <v>504</v>
      </c>
      <c r="D14" s="340"/>
      <c r="E14" s="340"/>
    </row>
    <row r="15" spans="1:5" ht="15.75" thickBot="1">
      <c r="A15" s="339" t="s">
        <v>528</v>
      </c>
      <c r="B15" s="346" t="s">
        <v>529</v>
      </c>
      <c r="C15" s="340" t="s">
        <v>504</v>
      </c>
      <c r="D15" s="340"/>
      <c r="E15" s="340"/>
    </row>
    <row r="16" spans="1:5" ht="15.75" thickBot="1">
      <c r="A16" s="339" t="s">
        <v>530</v>
      </c>
      <c r="B16" s="346" t="s">
        <v>531</v>
      </c>
      <c r="C16" s="340" t="s">
        <v>504</v>
      </c>
      <c r="D16" s="340"/>
      <c r="E16" s="340"/>
    </row>
    <row r="17" spans="1:5" ht="15.75" thickBot="1">
      <c r="A17" s="339" t="s">
        <v>532</v>
      </c>
      <c r="B17" s="346" t="s">
        <v>533</v>
      </c>
      <c r="C17" s="340" t="s">
        <v>504</v>
      </c>
      <c r="D17" s="340"/>
      <c r="E17" s="340"/>
    </row>
    <row r="18" spans="1:5" ht="15.75" thickBot="1">
      <c r="A18" s="339" t="s">
        <v>534</v>
      </c>
      <c r="B18" s="346" t="s">
        <v>535</v>
      </c>
      <c r="C18" s="340" t="s">
        <v>504</v>
      </c>
      <c r="D18" s="340"/>
      <c r="E18" s="340"/>
    </row>
    <row r="19" spans="1:5" ht="15.75" thickBot="1">
      <c r="A19" s="339" t="s">
        <v>536</v>
      </c>
      <c r="B19" s="346" t="s">
        <v>537</v>
      </c>
      <c r="C19" s="340" t="s">
        <v>504</v>
      </c>
      <c r="D19" s="340"/>
      <c r="E19" s="340"/>
    </row>
    <row r="20" spans="1:5" ht="26.25" thickBot="1">
      <c r="A20" s="339" t="s">
        <v>538</v>
      </c>
      <c r="B20" s="346" t="s">
        <v>539</v>
      </c>
      <c r="C20" s="342" t="s">
        <v>540</v>
      </c>
      <c r="D20" s="340"/>
      <c r="E20" s="340"/>
    </row>
    <row r="21" spans="1:5" ht="15.75" thickBot="1">
      <c r="A21" s="339" t="s">
        <v>541</v>
      </c>
      <c r="B21" s="346" t="s">
        <v>542</v>
      </c>
      <c r="C21" s="340" t="s">
        <v>504</v>
      </c>
      <c r="D21" s="340"/>
      <c r="E21" s="340"/>
    </row>
    <row r="22" spans="1:5" ht="27.75" thickBot="1">
      <c r="A22" s="339" t="s">
        <v>543</v>
      </c>
      <c r="B22" s="346" t="s">
        <v>544</v>
      </c>
      <c r="C22" s="340" t="s">
        <v>504</v>
      </c>
      <c r="D22" s="340"/>
      <c r="E22" s="340"/>
    </row>
    <row r="23" spans="1:5" ht="15.75" thickBot="1">
      <c r="A23" s="339" t="s">
        <v>545</v>
      </c>
      <c r="B23" s="346" t="s">
        <v>546</v>
      </c>
      <c r="C23" s="340" t="s">
        <v>504</v>
      </c>
      <c r="D23" s="340"/>
      <c r="E23" s="340"/>
    </row>
    <row r="24" spans="1:5" ht="27.75" thickBot="1">
      <c r="A24" s="339" t="s">
        <v>547</v>
      </c>
      <c r="B24" s="346" t="s">
        <v>548</v>
      </c>
      <c r="C24" s="340" t="s">
        <v>504</v>
      </c>
      <c r="D24" s="340"/>
      <c r="E24" s="340"/>
    </row>
    <row r="25" spans="1:5" ht="15.75" thickBot="1">
      <c r="A25" s="339" t="s">
        <v>549</v>
      </c>
      <c r="B25" s="346" t="s">
        <v>550</v>
      </c>
      <c r="C25" s="340" t="s">
        <v>504</v>
      </c>
      <c r="D25" s="340"/>
      <c r="E25" s="340"/>
    </row>
    <row r="26" spans="1:5" ht="15.75" thickBot="1">
      <c r="A26" s="339" t="s">
        <v>551</v>
      </c>
      <c r="B26" s="346" t="s">
        <v>552</v>
      </c>
      <c r="C26" s="340" t="s">
        <v>504</v>
      </c>
      <c r="D26" s="340"/>
      <c r="E26" s="340"/>
    </row>
    <row r="27" spans="1:5" ht="15.75" thickBot="1">
      <c r="A27" s="339" t="s">
        <v>553</v>
      </c>
      <c r="B27" s="346" t="s">
        <v>554</v>
      </c>
      <c r="C27" s="340" t="s">
        <v>504</v>
      </c>
      <c r="D27" s="340"/>
      <c r="E27" s="340"/>
    </row>
    <row r="28" spans="1:5">
      <c r="A28" s="387" t="s">
        <v>555</v>
      </c>
      <c r="B28" s="347" t="s">
        <v>556</v>
      </c>
      <c r="C28" s="387" t="s">
        <v>504</v>
      </c>
      <c r="D28" s="387"/>
      <c r="E28" s="387"/>
    </row>
    <row r="29" spans="1:5" ht="15.75" thickBot="1">
      <c r="A29" s="388"/>
      <c r="B29" s="346" t="s">
        <v>557</v>
      </c>
      <c r="C29" s="388"/>
      <c r="D29" s="388"/>
      <c r="E29" s="388"/>
    </row>
    <row r="30" spans="1:5" ht="15.75" thickBot="1">
      <c r="A30" s="339" t="s">
        <v>558</v>
      </c>
      <c r="B30" s="346" t="s">
        <v>559</v>
      </c>
      <c r="C30" s="340" t="s">
        <v>504</v>
      </c>
      <c r="D30" s="340"/>
      <c r="E30" s="340"/>
    </row>
    <row r="31" spans="1:5" ht="27.75" thickBot="1">
      <c r="A31" s="339" t="s">
        <v>560</v>
      </c>
      <c r="B31" s="346" t="s">
        <v>561</v>
      </c>
      <c r="C31" s="340" t="s">
        <v>504</v>
      </c>
      <c r="D31" s="340"/>
      <c r="E31" s="340"/>
    </row>
    <row r="32" spans="1:5" ht="15.75" thickBot="1">
      <c r="A32" s="339" t="s">
        <v>562</v>
      </c>
      <c r="B32" s="346" t="s">
        <v>563</v>
      </c>
      <c r="C32" s="340" t="s">
        <v>504</v>
      </c>
      <c r="D32" s="340"/>
      <c r="E32" s="340"/>
    </row>
    <row r="33" spans="1:5" ht="15.75" thickBot="1">
      <c r="A33" s="339" t="s">
        <v>564</v>
      </c>
      <c r="B33" s="346" t="s">
        <v>565</v>
      </c>
      <c r="C33" s="340" t="s">
        <v>504</v>
      </c>
      <c r="D33" s="340"/>
      <c r="E33" s="340"/>
    </row>
  </sheetData>
  <mergeCells count="8">
    <mergeCell ref="A5:A6"/>
    <mergeCell ref="B5:B6"/>
    <mergeCell ref="D5:D6"/>
    <mergeCell ref="E5:E6"/>
    <mergeCell ref="A28:A29"/>
    <mergeCell ref="C28:C29"/>
    <mergeCell ref="D28:D29"/>
    <mergeCell ref="E28:E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Załącznik nr 1</vt:lpstr>
      <vt:lpstr>Parametry analizatora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Skoczylas</dc:creator>
  <cp:lastModifiedBy>Katarzyna Konopska</cp:lastModifiedBy>
  <cp:lastPrinted>2023-11-28T15:43:09Z</cp:lastPrinted>
  <dcterms:created xsi:type="dcterms:W3CDTF">2023-09-08T12:11:01Z</dcterms:created>
  <dcterms:modified xsi:type="dcterms:W3CDTF">2024-01-17T12:31:10Z</dcterms:modified>
</cp:coreProperties>
</file>