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ZAMÓWIENIA PUBLICZNE\2023\Podgorze\"/>
    </mc:Choice>
  </mc:AlternateContent>
  <xr:revisionPtr revIDLastSave="0" documentId="13_ncr:1_{AEC397A4-ACB2-4D65-8BDC-B2CF67834781}" xr6:coauthVersionLast="45" xr6:coauthVersionMax="45" xr10:uidLastSave="{00000000-0000-0000-0000-000000000000}"/>
  <bookViews>
    <workbookView xWindow="-120" yWindow="-120" windowWidth="29040" windowHeight="15840" tabRatio="201" xr2:uid="{00000000-000D-0000-FFFF-FFFF00000000}"/>
  </bookViews>
  <sheets>
    <sheet name="P" sheetId="1" r:id="rId1"/>
  </sheets>
  <definedNames>
    <definedName name="_xlnm.Print_Area" localSheetId="0">P!$A$1:$G$124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9" i="1" l="1"/>
  <c r="G168" i="1" l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67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39" i="1"/>
  <c r="G136" i="1"/>
  <c r="G135" i="1"/>
  <c r="G134" i="1"/>
  <c r="G133" i="1"/>
  <c r="G132" i="1"/>
  <c r="G131" i="1"/>
  <c r="G130" i="1"/>
  <c r="G129" i="1"/>
  <c r="G128" i="1"/>
  <c r="G127" i="1"/>
  <c r="G126" i="1"/>
  <c r="G123" i="1"/>
  <c r="G122" i="1"/>
  <c r="G119" i="1"/>
  <c r="G118" i="1"/>
  <c r="G112" i="1"/>
  <c r="G113" i="1"/>
  <c r="G114" i="1"/>
  <c r="G115" i="1"/>
  <c r="G109" i="1"/>
  <c r="G108" i="1"/>
  <c r="G107" i="1"/>
  <c r="G96" i="1" l="1"/>
  <c r="G93" i="1"/>
  <c r="G92" i="1"/>
  <c r="G91" i="1"/>
  <c r="G90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4" i="1"/>
  <c r="G63" i="1"/>
  <c r="G62" i="1"/>
  <c r="G61" i="1"/>
  <c r="G60" i="1"/>
  <c r="G57" i="1"/>
  <c r="G56" i="1"/>
  <c r="G55" i="1"/>
  <c r="G54" i="1"/>
  <c r="G53" i="1"/>
  <c r="G37" i="1" l="1"/>
  <c r="G36" i="1"/>
  <c r="G34" i="1" l="1"/>
  <c r="G9" i="1" l="1"/>
  <c r="G27" i="1"/>
  <c r="G26" i="1"/>
  <c r="G25" i="1"/>
  <c r="G22" i="1"/>
  <c r="G21" i="1"/>
  <c r="G124" i="1" l="1"/>
  <c r="G121" i="1"/>
  <c r="G120" i="1"/>
  <c r="G7" i="1"/>
  <c r="G8" i="1"/>
  <c r="G10" i="1"/>
  <c r="G11" i="1"/>
  <c r="G12" i="1"/>
  <c r="G13" i="1"/>
  <c r="G14" i="1"/>
  <c r="G15" i="1"/>
  <c r="G16" i="1"/>
  <c r="G17" i="1"/>
  <c r="G18" i="1"/>
  <c r="G19" i="1"/>
  <c r="G20" i="1"/>
  <c r="G23" i="1"/>
  <c r="G24" i="1"/>
  <c r="G28" i="1"/>
  <c r="G29" i="1"/>
  <c r="G30" i="1"/>
  <c r="G31" i="1"/>
  <c r="G32" i="1"/>
  <c r="G33" i="1"/>
  <c r="G35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97" i="1"/>
  <c r="G98" i="1"/>
  <c r="G99" i="1"/>
  <c r="G100" i="1"/>
  <c r="G101" i="1"/>
  <c r="G102" i="1"/>
  <c r="G103" i="1"/>
  <c r="G104" i="1"/>
  <c r="G105" i="1"/>
  <c r="G106" i="1"/>
  <c r="G110" i="1"/>
  <c r="G111" i="1"/>
  <c r="G116" i="1"/>
  <c r="G117" i="1"/>
  <c r="G6" i="1" l="1"/>
  <c r="G196" i="1" s="1"/>
  <c r="G197" i="1" s="1"/>
</calcChain>
</file>

<file path=xl/sharedStrings.xml><?xml version="1.0" encoding="utf-8"?>
<sst xmlns="http://schemas.openxmlformats.org/spreadsheetml/2006/main" count="599" uniqueCount="375">
  <si>
    <t>Lp.</t>
  </si>
  <si>
    <t>Indeks</t>
  </si>
  <si>
    <t>Nazwa</t>
  </si>
  <si>
    <t>Ilość</t>
  </si>
  <si>
    <t>km</t>
  </si>
  <si>
    <t>m3</t>
  </si>
  <si>
    <t>m2</t>
  </si>
  <si>
    <t>m</t>
  </si>
  <si>
    <t>szt.</t>
  </si>
  <si>
    <t>szt</t>
  </si>
  <si>
    <t>Jedn. miary</t>
  </si>
  <si>
    <t>Wartość netto</t>
  </si>
  <si>
    <t>I.</t>
  </si>
  <si>
    <t>Roboty drogowe</t>
  </si>
  <si>
    <t>odc.</t>
  </si>
  <si>
    <t>Badania i pomiary instalacji uziemiającej (pierwszy pomiar)</t>
  </si>
  <si>
    <t>Roboty ziemne</t>
  </si>
  <si>
    <t>Roboty montażowe</t>
  </si>
  <si>
    <t>kpl</t>
  </si>
  <si>
    <t>ROBOTY ZIEMNE</t>
  </si>
  <si>
    <t>KNR 2-01 0206-04 D.02.01.01</t>
  </si>
  <si>
    <t>KNR 2-31 0402-04 D.08.01.01</t>
  </si>
  <si>
    <t>KNR 2-31 0403-01 D.08.01.01</t>
  </si>
  <si>
    <t>KNR 2-31 0407-05 D.08.03.01</t>
  </si>
  <si>
    <t>Obrzeża betonowe o wym. 30x8 cm na podsypce cem.piaskowej z wyp.spoin zaprawą cem.</t>
  </si>
  <si>
    <t>KNR 2-31 0103-04 D.04.01.01</t>
  </si>
  <si>
    <t>Mechaniczne profilowanie i zagęszczenie podłoża pod warstwy konstrukcyjne nawierzchni w gruncie kat. I-IV</t>
  </si>
  <si>
    <t>KNR 2-31 0511-03 D.05.03.23a</t>
  </si>
  <si>
    <t>KNR 2-01 0505-01 D.09.01.01</t>
  </si>
  <si>
    <t>Ręczne plantowanie powierzchni gruntu rodzimego kat.I-III</t>
  </si>
  <si>
    <t>KNR 2-01 0510-01 D.09.01.01</t>
  </si>
  <si>
    <t>Humusowanie skarp z obsianiem przy grub.warstwy humusu 5 cm</t>
  </si>
  <si>
    <t>KNR 2-31 0703-03 D.01.02.04</t>
  </si>
  <si>
    <t>Zdejmowanie tablic znaków drogowych zakazu,nakazu,ostrzegawczych,informacyjnych. Wywóz przez wykonawcę na miejsce składowania – zaplecze MZD w Płocku przy ulicy Jedrzejewo lub inne wskazane przez MZD miejsce i po protokolarnym przekazaniu zeskładuje.</t>
  </si>
  <si>
    <t>KNR 2-31 0706-06 D.07.01.01</t>
  </si>
  <si>
    <t>Kanalizacja deszczowa</t>
  </si>
  <si>
    <t>Roboty ziemne wykonywane koparkami podsiębiernymi o poj.łyżki 0.40 m3 w gr.kat. III-IV z transp.urobku na odl.do 1 km sam.samowyład.</t>
  </si>
  <si>
    <t>Wykopy liniowe o szerokości 0,8-2,5 m i głębokości do 1,5 m o ścianach pionowych w gruntach suchych kat. III-IV - wykopy ręczne</t>
  </si>
  <si>
    <t>Dodatek za każdy rozp. 1 km transportu ziemi samochodami samowyładowczymi po drogach o nawierzchni utwardzonej(kat.gr. I-IV)</t>
  </si>
  <si>
    <t>Podłoża pod kanały i obiekty z materiałów sypkich grub. 15 cm</t>
  </si>
  <si>
    <t>Podłoża pod kanały i obiekty   z chudego betonu podłoża pod wyloty, studnie</t>
  </si>
  <si>
    <t>Zasypanie wykopów .fund.podłużnych,punktowych,rowów,wykopów obiektowych spycharkami z zagęszcz.mechanicznym ubijakami (gr.warstwy w stanie luźnym 25 cm) - kat.gr. III-IV</t>
  </si>
  <si>
    <t>Koszt piasku wraz z dowozem</t>
  </si>
  <si>
    <t>Wykonanie kaskady</t>
  </si>
  <si>
    <t>Kalkulacja własna</t>
  </si>
  <si>
    <t>uziom</t>
  </si>
  <si>
    <t>KNNR-W 9 1110-03 SST-p.5.3</t>
  </si>
  <si>
    <t>Pomiary</t>
  </si>
  <si>
    <t>Ława pod krawężniki betonowe - betonowa z oporem, beton C12/15</t>
  </si>
  <si>
    <t>KNR 2-31 0109-03 0109-04</t>
  </si>
  <si>
    <t>Podbudowa betonowa bez dylatacji, stabilizacja Rm=2,5MPa - grubość warstwy po zagęszczeniu 20 cm</t>
  </si>
  <si>
    <t>KNR 5-10 0303-02 D.04.01.01</t>
  </si>
  <si>
    <t>Układanie rur ochronnych dwudzielnych HDPE 160 na kabach i kanalizacji telekomunikacyjnej w wykopie.</t>
  </si>
  <si>
    <t>KNR 2-31 0702-01 D.01.02.04</t>
  </si>
  <si>
    <t>Demontaż słupków do znaków drogowych z rur stalowych o śr. 50 mm. Wywóz przez wykonawcę na miejsce składowania – zaplecze MZD w Płocku przy ulicy Jedrzejewo lub inne wskazane przez MZD miejsce i po protokolarnym przekazaniu zeskładuje.</t>
  </si>
  <si>
    <t>KNR 2-31 0702-01 D.07.02.01</t>
  </si>
  <si>
    <t>Montaż słupków do znaków drogowych z rur stalowych o śr. 50 mm.</t>
  </si>
  <si>
    <t>Mechaniczne malowanie linii na skrzyżowaniach i przejściach dla pieszych farbą chlorokauczukową, chemo lub termoutwardzalną - P-10; P-11, P-13, P-14, P-21a</t>
  </si>
  <si>
    <t>Cena jedn.</t>
  </si>
  <si>
    <t>KNR 5-02 1305-04 SST-p.5.3</t>
  </si>
  <si>
    <t>V.</t>
  </si>
  <si>
    <t>kalkulacja własna -poz. 4.4.5 Spec</t>
  </si>
  <si>
    <t xml:space="preserve">Roboty montażowe </t>
  </si>
  <si>
    <t>Kształtki PP kanalizacyjne jednokielichowe łączone na wcisk o śr. zewn. 200 mm - kolano 45 stopni</t>
  </si>
  <si>
    <t>stud.</t>
  </si>
  <si>
    <t>Studnie rewizyjne z kręgów betonowych o śr. 1200 mm w gotowym wykopie za każde 0.5 m różnicy głęb.</t>
  </si>
  <si>
    <t>[0.5 m] stud.</t>
  </si>
  <si>
    <t>Kalk własna</t>
  </si>
  <si>
    <t>Ustawienie tablic informujących o dofinansowaniu</t>
  </si>
  <si>
    <t>Tablice  informacyjne o dofinansowaniu</t>
  </si>
  <si>
    <t>6.</t>
  </si>
  <si>
    <t>7.</t>
  </si>
  <si>
    <t>Oświetlenie uliczne</t>
  </si>
  <si>
    <t>KRAWĘŻNIKI I OBRZEŻA</t>
  </si>
  <si>
    <t>ZIELEŃ</t>
  </si>
  <si>
    <t>DOCELOWE OZNAKOWANIE RUCHU</t>
  </si>
  <si>
    <t>KNNR 4 1411-02 poz. 4.4.4 Spec</t>
  </si>
  <si>
    <t>KNNR 4 1411-05 -poz. 4.4.4Spec</t>
  </si>
  <si>
    <t>KNNR 1 0214-05 poz. 4.4.5 Spec</t>
  </si>
  <si>
    <t>Kanały z rur PP łączonych na wcisk o śr. zewn. 200 mm</t>
  </si>
  <si>
    <t>Studnie rewizyjne z kręgów betonowych o śr. 1200 mm w gotowym wykopie o głębok. 3m</t>
  </si>
  <si>
    <t>kpl.</t>
  </si>
  <si>
    <t>złącz.</t>
  </si>
  <si>
    <t>Razem netto:</t>
  </si>
  <si>
    <t>Razem brutto:</t>
  </si>
  <si>
    <t>Kształtki PP kanalizacyjne jednokielichowe łączone na wcisk o śr. zewn. 200 mm- trójnik równoprzelotowy</t>
  </si>
  <si>
    <t>KNNR 5 0705-01</t>
  </si>
  <si>
    <t>KNNR 5 0707-02</t>
  </si>
  <si>
    <t>KNNR 5 0713-02</t>
  </si>
  <si>
    <t>KNNR 5 1302-04</t>
  </si>
  <si>
    <t>Badanie linii kablowej nn - kabel 5-żyłowy</t>
  </si>
  <si>
    <t>KNNR 5 1304-05</t>
  </si>
  <si>
    <t>Badania i pomiary instalacji skuteczności zerowania (pierwszy pomiar)</t>
  </si>
  <si>
    <t>KNNR 5 1304-01</t>
  </si>
  <si>
    <t>KNNR 5 0701-02</t>
  </si>
  <si>
    <t>Kopanie rowów dla kabli w sposób ręczny w gruncie kat. III</t>
  </si>
  <si>
    <t>KNNR 5 0706-01</t>
  </si>
  <si>
    <t>KNNR 5 0702-05</t>
  </si>
  <si>
    <t>Zasypywanie rowów dla kabli wykonanych mechanicznie w gruncie kat. III-IV</t>
  </si>
  <si>
    <t>KNR 4-01 0108-02</t>
  </si>
  <si>
    <t>Wywóz ziemi samochodami skrzyniowymi na odległość do 1 km grunt.kat. III</t>
  </si>
  <si>
    <t>Obsługa geodezyjna</t>
  </si>
  <si>
    <t>KNNR-W 9 1005-03</t>
  </si>
  <si>
    <t>KNNR-W 9 1002-06</t>
  </si>
  <si>
    <t>KNNR-W 9 1001-08</t>
  </si>
  <si>
    <t>KNNR 5 1005-01</t>
  </si>
  <si>
    <t>Montaż rur osłonowych stalowych na słupie</t>
  </si>
  <si>
    <t>KNNR 5 0717-06</t>
  </si>
  <si>
    <t>KNR-W 2-25 0614-01</t>
  </si>
  <si>
    <t>Ręczne układanie folii na kablu - budowa</t>
  </si>
  <si>
    <t>KNR 5-10 0603-08</t>
  </si>
  <si>
    <t>KNNR 5 1001-01</t>
  </si>
  <si>
    <t>KNNR 5 1002-01</t>
  </si>
  <si>
    <t>KNNR 5 1004-02</t>
  </si>
  <si>
    <t>KNNR 5 1006-01</t>
  </si>
  <si>
    <t>Tablica bezpiecznikowa wnękowa</t>
  </si>
  <si>
    <t>KNNR 5 1003-03</t>
  </si>
  <si>
    <t>Montaż przewodów do opraw oświetleniowych - wciąganie w słupy, rury osłonowe i wysięgniki przy wysokości latarń do 10 m</t>
  </si>
  <si>
    <t>kpl. przew.</t>
  </si>
  <si>
    <t>Malowanie znaków, liter i cyfr o wys. 10 cm - numeracja latarni oświetleniowych</t>
  </si>
  <si>
    <t>1.</t>
  </si>
  <si>
    <t>Oznakowanie stałe i  czasowe na czas wykonywania robót.</t>
  </si>
  <si>
    <t>III,</t>
  </si>
  <si>
    <t>2.</t>
  </si>
  <si>
    <t>3.</t>
  </si>
  <si>
    <t>4.</t>
  </si>
  <si>
    <t>5.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</si>
  <si>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</si>
  <si>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</si>
  <si>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</si>
  <si>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</si>
  <si>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</si>
  <si>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</si>
  <si>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</si>
  <si>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</si>
  <si>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</si>
  <si>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</si>
  <si>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</si>
  <si>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</si>
  <si>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</si>
  <si>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</si>
  <si>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</si>
  <si>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</si>
  <si>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</si>
  <si>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</si>
  <si>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</si>
  <si>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</si>
  <si>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</si>
  <si>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KNR 5-10 0603-07</t>
  </si>
  <si>
    <t>KNR-W 5-08 0611-04</t>
  </si>
  <si>
    <t>Montaż uziomu powierzchniowego w wykopie o głęb. do 0.8 m w gruncie kat. I­II</t>
  </si>
  <si>
    <t>Montaż głowic kablowych - zarobienie na sucho końca kabla Al 4-żyłowego o przekr.do 50 mm2 na nap.do 1 kV o izolacji i powłoce z tworzyw sztucznych - w tym słup nr 44/5 50</t>
  </si>
  <si>
    <t>KNR-W 5-10 0803-02</t>
  </si>
  <si>
    <t>KNR-W 5-08 0407-01</t>
  </si>
  <si>
    <t>KNNR 5 0905-01</t>
  </si>
  <si>
    <t>Montaż przewodów izolowanych linii napowietrznej nn typu AsXSn lub podob­nych o przekroju 4x50 mm2 - Analogia - demontaż przewodu AsXSn 2x25 mm2 0,5x169 = 84,5 m 0.0845</t>
  </si>
  <si>
    <t>KNNR1 0202-03</t>
  </si>
  <si>
    <t>Roboty ziemne wykonywane koparkami podsiębier­nymi o poj.łyżki 0.25 m3 w gr.kat. I-II z transp.urob­ku na odl.do 1 km sam.samowyład.</t>
  </si>
  <si>
    <t>KNNR1 0301-02</t>
  </si>
  <si>
    <t>Wykopy z załadunkiem ręcznym i transportem na odteqłość do 1 km (qrunt kat. III)</t>
  </si>
  <si>
    <t>KNR-W 2-19 0301-06</t>
  </si>
  <si>
    <t>Montaż rurociągi* z rur polietylenowych (HDPE) o Sr. nominalnnei 63 mm z rur w zwojach</t>
  </si>
  <si>
    <t>KNR-W 2-19 0306-05</t>
  </si>
  <si>
    <t>Rury ochronne (osłonowe) z PCW o śr. nominalnej 110 mm</t>
  </si>
  <si>
    <t>KNR-W 2-19 0303-06</t>
  </si>
  <si>
    <t>Połączenia rur z polietylenu o śr. 63 mm za pomo­cą kształtek elektrooporowych</t>
  </si>
  <si>
    <t>KNR 2-25 0612-02</t>
  </si>
  <si>
    <t>Rury ochronne osłonowe AROT 110</t>
  </si>
  <si>
    <t>Rury ochronne osłonowe AROT 160</t>
  </si>
  <si>
    <t>KNR 2-19 0219-01</t>
  </si>
  <si>
    <t>Oznakowanie trasy gazociągu ułożonego w ziemi taśmą z tworzywa sztuczneqo</t>
  </si>
  <si>
    <t>KNR-W 2-19 0211-01</t>
  </si>
  <si>
    <t>Próba szczelności gazociągów o śr.nom. 65 mm na ciśnienie do 0.6 MPa</t>
  </si>
  <si>
    <t>KNNR1 0318-01</t>
  </si>
  <si>
    <t>Zasypywanie wykopów o ścianach pionowych o szerokości 0.8-2.5 m i głęb.do 1.5 m w gr.kat. I-III</t>
  </si>
  <si>
    <t>KNNR1 0214-04</t>
  </si>
  <si>
    <t>Zasypanie wykopów .fund.podłużnych,punktowych, rowów,wykopć obiektowych spycharkami z za- gęszcz.mechanicznym ubijakami (gr.warstwy w stanie luźnym 35 cm) - kat.gr. I-II</t>
  </si>
  <si>
    <t xml:space="preserve">KNR 2-01
0129-10
D.01.02.04
</t>
  </si>
  <si>
    <t xml:space="preserve">Rozbieranie czasowych dróg kołowych i placów z płyt żelbetowych pełnych o powierzchni 1 szt.ponad 3 m2 oraz transport na odl. 5 km   Obmiar: 27,6 x 3,0 + 102,5 x 3,0 + 112,3 x 3,0 + 18,0 x 3,0 + 278,0 x 3,0 =
1.615,20 m2
</t>
  </si>
  <si>
    <t>ROBOTY  PRZYGOTOWAWCZE</t>
  </si>
  <si>
    <t xml:space="preserve">Ręczne rozebranie nawierzchni z kostki granitowej na podsypce cementowo-
piaskowej    0,6 x 18,0 = 10,80 m2
</t>
  </si>
  <si>
    <t xml:space="preserve">KNNR 6  0803-02
D.01.02.04
</t>
  </si>
  <si>
    <t xml:space="preserve">KNR 2-31
0815-03
</t>
  </si>
  <si>
    <t xml:space="preserve">Rozebranie nawierzchni z polbryku (wjazdy + sięgacz) z polbruku grub. 8 cm
na podsypce cem-piaskowej oraz transport na odl. 5 km   23,6 x 6,0 + 4,2 x 12,30 + 4,0 x 1,0 x 38 = 345,26 m2
</t>
  </si>
  <si>
    <t>KNNR 1 0111-02 D.01.01.01</t>
  </si>
  <si>
    <t>Roboty pomiarowe przy liniowych robotach ziemnych - trasa dróg w terenie pa-górkowatym lub górskim. trasay od I-I do X-X</t>
  </si>
  <si>
    <t xml:space="preserve">Roboty ziemne wykonywane koparkami podsiębiernymi o poj.łyżki 0.60 m3 w gr.kat.III z transportem urobku samochodami samowyładowczymi na odległość do 6 km </t>
  </si>
  <si>
    <t>KNNR 1 0213-02 D.02.01.01</t>
  </si>
  <si>
    <t>Wykopy wykonywane mechanicznie w gr.kat. IV z transportem urobku na na¬syp do 1 km wraz z zagęszczeniem w nasypie do współcz. min. 1,0</t>
  </si>
  <si>
    <t>Krawężniki betonowe  15/30/100 (łukowe, najazdowe, skosowa, proste) gr. 15cm.</t>
  </si>
  <si>
    <t>Krawężniki betonowe o wymiarach 12x25 cm</t>
  </si>
  <si>
    <t>KNNR 6 0106-06 D.04.02.01</t>
  </si>
  <si>
    <t>Warstwy odcinające zagęszczane mechanicznie o grubości 15 cm (jezdnie, chodniki i ciągi pieszo jezdne)</t>
  </si>
  <si>
    <t xml:space="preserve">KNNR 6  0104-035  D.04.02.01
</t>
  </si>
  <si>
    <t>Warstwy odsączające wykonane i zagęszczane mechanicznie o gr.10 cmm (wjazdy, dojścia do furtek)</t>
  </si>
  <si>
    <t>Podbudowa betonowa bez dylatacji, stabilizacja Rm=2,5MPa - grubość warstwy po zagęszczeniu 15 cm  82,78x 5,5 = 455,29 m2</t>
  </si>
  <si>
    <t xml:space="preserve">KNR AT-04  0101-03
D.02.03.01
</t>
  </si>
  <si>
    <t xml:space="preserve">Warstwa wzmacniająca grunt pod warstwy technologiczne z geowłókniny o
szer. 3,2 m   30,0x5,5 + 30,39x5,5 + 82,79x5,5 + 239,08x5,5 = 2.102,44 m2
</t>
  </si>
  <si>
    <t xml:space="preserve">KNNR 6   0106-04
D.04.02.01
</t>
  </si>
  <si>
    <t xml:space="preserve">Warstwy odcinające zagęszczane mechanicznie o grubości 5 cm poduszka piaskowa
(30,0x5,5 + 30,39x5,5 + 82,79x5,5 + 239,08x5,5) = 2102,43 m2
posdypka pod obrzeża betonowe   0,1x4 031,27 = 403,13 m2, RAZEM 2.505,56 m2
</t>
  </si>
  <si>
    <t xml:space="preserve">KNR 2-31  0204-03 D. 05.02.01
</t>
  </si>
  <si>
    <t>Podbudowa z tłucznia kamiennego klinowana klińcem - warstwa dolna z tłucznia gr 15 cm - jezdnie</t>
  </si>
  <si>
    <t xml:space="preserve">KNR 2-31    0204-05    D.05.02.01
</t>
  </si>
  <si>
    <t xml:space="preserve">Podbudowa z tłucznia kamiennego klinowana klińcem - warstwa górna z tłucz¬nia - grub.po zagęszcz.10 cm </t>
  </si>
  <si>
    <t xml:space="preserve">KNR 2-31   0109-03   D.04.06.01
</t>
  </si>
  <si>
    <t>Podbudowa betonowa B-10 bez dylatacji - grub.warstwy po zagęszczeniu 15 cm z dowozem na odl. do 15 km  - zjazdy</t>
  </si>
  <si>
    <t>Nawierzchnie jezdni z kostki brukowej betonowej grubość 8 cm na podsypce cementowo-piaskowej - szara</t>
  </si>
  <si>
    <t>Nawierzchnie wraz z miejscowo ułożoną nawierzchnią z płyt z wypustkami koloru żółtego (28m2) w rejonie przejśćia dla pieszyc z kostki brukowej betonowej grub. 8 cm na podsypce cementowo-piaskowej - kolorowa - chodniki, zjazdy, dojścia do furtek</t>
  </si>
  <si>
    <t>ROBOTY   WYKOŃCZENIOWE</t>
  </si>
  <si>
    <t xml:space="preserve">KNNR 1  0101-03
</t>
  </si>
  <si>
    <t xml:space="preserve">Mechaniczne ścinanie drzew z karczowaniem pni o średnicy 26-35 cm, szer i
głębokość dołów 0.5 m oraz transport na odl. 5 km
</t>
  </si>
  <si>
    <t>SZT</t>
  </si>
  <si>
    <t xml:space="preserve">KNR 2-31   1406-04
</t>
  </si>
  <si>
    <t>Regulacja pionowa studzienek dla zaworów wodociągowych i gazowych</t>
  </si>
  <si>
    <t xml:space="preserve">Pionowe znaki drogowe - znaki zakazu, nakazu, ostrzegawcze i informacyjne o
pow. ponad 0.3 m2
</t>
  </si>
  <si>
    <t>KNR 2-31 0702-05</t>
  </si>
  <si>
    <t>Aktualizacja stalej i opracowanie czasowej organizacji ruchu wraz z zatwierdzeniem i wprowadzeniem</t>
  </si>
  <si>
    <t xml:space="preserve">KONSTRUKCJE I NAWIERZCHNIE </t>
  </si>
  <si>
    <t xml:space="preserve">KNR 2-31   1406-03
</t>
  </si>
  <si>
    <t xml:space="preserve">Regulacja pionowa studzienek dla włazów kanałowych </t>
  </si>
  <si>
    <t>Doprojektowanie i wykonanie  3 przepustów pod drogą (przy wale) w ul. Podgórze i Liściastej fi 60 cm o długości do 15 m każdy</t>
  </si>
  <si>
    <t>Doprojektowania i wykonanie drenażu francuskiego odwadniającego teren przy ul Podgórze na 2 odcinkach po około 30 m z kruszywa zabezpieczonego geowłókniną ok 1m3 drenażu na 1 mb i odprowadzenie do kanalizacji deszczowej rurami fi 150 – 200 mm</t>
  </si>
  <si>
    <t xml:space="preserve">Demontaż wysięgników rurowych o ciężarze do 30 kg mocowanych na słupie lub ścianie </t>
  </si>
  <si>
    <t xml:space="preserve">Demontaż opraw oświetlenia zewnętrznego na trzpieniu słupa lub wysięgniku </t>
  </si>
  <si>
    <t xml:space="preserve">Demontaż słupów oświetleniowych o masie 100-300 kg wraz z wysięgnikami </t>
  </si>
  <si>
    <t>Demontaż parkowych słupów oświetleniowych  aluminiowych typu SAL A1 S-70 z fundamentem - do ponownego montażu</t>
  </si>
  <si>
    <t>KNR-W 2-01 0702-01</t>
  </si>
  <si>
    <t>Kopanie koparkami podsiębiernymi rowów dla kabli o głębokości do 0.8 m i szer. dna do 0.4 m w gruncie kat. I-II</t>
  </si>
  <si>
    <t>Kopanie rowów dla kabli w sposób ręczny w gruncie kat. III celem nałożenia przepustów dzielonych na istniejące kable 0,4 kV</t>
  </si>
  <si>
    <t>Nasypanie warstwy piasku grub. 0,1 m na dnie rowu kablowego o szerokości do 0,4 m</t>
  </si>
  <si>
    <t>Ułożenie rur osłonowych dwudzielnych DVK o śr. do 75 mm</t>
  </si>
  <si>
    <t>Ułożenie rur osłonowych  z PCW o śr. do 110 mm</t>
  </si>
  <si>
    <t>Montaż z kosza podnośnika samochodowego odgromników dla linii niskiego napięcia</t>
  </si>
  <si>
    <t>Montaż osprzętu modułowego w rozdzielnicach - wyłącznik nadprądowy 1-bieg</t>
  </si>
  <si>
    <t xml:space="preserve">Montaż i stawianie słupów oświetleniowych o masie do 100 kg </t>
  </si>
  <si>
    <t xml:space="preserve">Montaż wysięgników rurowych o masie do 15 kg na słupie </t>
  </si>
  <si>
    <t>Montaż i stawianie słupów oświetleniowych typu SAL A1, wys. 4 m o masie do 100 kg</t>
  </si>
  <si>
    <t>Montaż i stawianie słupów oświetleniowych o masie do 100 kg (aluminiowe SAL A1 zmiana lokalizacji -przestawienie)</t>
  </si>
  <si>
    <t>KNNR 5 0411-05</t>
  </si>
  <si>
    <t>Fundamenty prefabrykowane betonowe w gruncie kat.III o objętości w wykopie do 0.25 m3 pod rozdzielnice - analogia dla fundamentów do słupów</t>
  </si>
  <si>
    <t>28.</t>
  </si>
  <si>
    <t xml:space="preserve">Montaż opraw oświetlenia zewnętrznego na wysięgniku w kierunku ulicy, oprawa LED 4000K, 72 W z autonomiczną redukcją mocy </t>
  </si>
  <si>
    <t>Montaż opraw oświetlenia zewnętrznego na wysięgniku w kierunku ulicy, oprawa LED 4000K, 60 W z autonomiczną redukcją mocy</t>
  </si>
  <si>
    <t>30.</t>
  </si>
  <si>
    <t>31.</t>
  </si>
  <si>
    <t>32.</t>
  </si>
  <si>
    <t>33.</t>
  </si>
  <si>
    <t xml:space="preserve">Montaż uziomów szpilkowych 3 m + bednarka w gruncie kat. III </t>
  </si>
  <si>
    <t>34.</t>
  </si>
  <si>
    <t>35.</t>
  </si>
  <si>
    <t>36.</t>
  </si>
  <si>
    <t>37.</t>
  </si>
  <si>
    <t>38.</t>
  </si>
  <si>
    <t>KNNR 1 0111-01</t>
  </si>
  <si>
    <t>KNR 2-25 0417-01</t>
  </si>
  <si>
    <t>KNR 2-25 0417-02</t>
  </si>
  <si>
    <t xml:space="preserve">Roboty pomiarowe przy liniowych robotach ziemnych </t>
  </si>
  <si>
    <t>Roboty ziemne wykonywane koparkami podsiębiernymi o poj.łyżki 0.60 m3 w gr.kat. III-IV z transp.urobku na odl.do 1 km sam.samowyład. - pogłębienie pod studnie</t>
  </si>
  <si>
    <t>KNR 2-25 0417-03</t>
  </si>
  <si>
    <t>Roboty ziemne wykonywane koparkami podsiębiernymi o poj.łyżki 0.60 m3 w gr.kat. III-IV z transp.urobku na odl.do 5 km sam.samowyład.</t>
  </si>
  <si>
    <t>KNNR 4 1308-04</t>
  </si>
  <si>
    <t>Kanały z rur PP łączonych na wcisk o śr. zewn. 250 mm</t>
  </si>
  <si>
    <t xml:space="preserve">KNNR 4 1308-03 </t>
  </si>
  <si>
    <t xml:space="preserve">KNNR 4 1308-05 </t>
  </si>
  <si>
    <t>Kanały z rur PP łączonych na wcisk o śr. zewn.315 mm</t>
  </si>
  <si>
    <t>KNNR 4 1308-06</t>
  </si>
  <si>
    <t>KNNR 4 1308-07</t>
  </si>
  <si>
    <t>Kanały z rur PP łączonych na wcisk o śr. zewn.400 mm</t>
  </si>
  <si>
    <t>Kanały z rur PP łączonych na wcisk o śr. zewn.500 mm</t>
  </si>
  <si>
    <t xml:space="preserve">Kształtki PP kanalizacyjne jednokielichowe łączone na wcisk o śr. zewn. 200/250 mm - trójnik </t>
  </si>
  <si>
    <t>Kształtki PP kanalizacyjne jednokielichowe łączone na wcisk o śr. zewn. 200/315 mm- trójnik</t>
  </si>
  <si>
    <t>Kształtki PP kanalizacyjne jednokielichowe łączone na wcisk o śr. zewn. 200 mm- zaślepki</t>
  </si>
  <si>
    <t xml:space="preserve">KNNR 4 1321-02 </t>
  </si>
  <si>
    <t xml:space="preserve">KNNR 4 1321-03 </t>
  </si>
  <si>
    <t>KNNR 4 1413-03</t>
  </si>
  <si>
    <t xml:space="preserve">KNNR 4 1424-02 </t>
  </si>
  <si>
    <t>Studzienki ściekowe uliczne betonowe o śr.500 mm z osadnikiem i wpustem kl D400 o wymiarach 620x420 mm mocowane zawiasowo</t>
  </si>
  <si>
    <t xml:space="preserve">KNNR 4 1417-02 </t>
  </si>
  <si>
    <t>Wpusty uliczne chodnikowe boczne  fi 600 kl C250</t>
  </si>
  <si>
    <t>Studzienki kanalizacyjne systemowe "VAWIN" o śr 425  425 z włazem żeliwnym kl D400</t>
  </si>
  <si>
    <t>Odwodnienie liniowe  np. Faerfix  - super 150 KS kl C250</t>
  </si>
  <si>
    <t>KNNR 4 1610-02</t>
  </si>
  <si>
    <t>KNNR 4 1610-03</t>
  </si>
  <si>
    <t>KNNR 4 1610-04</t>
  </si>
  <si>
    <t xml:space="preserve">Próba wodna szczelności kanałów rurowych o śr.nominalnej 300 -500 mm </t>
  </si>
  <si>
    <t xml:space="preserve">Próba wodna szczelności kanałów rurowych o śr.nominalnej 200 mm </t>
  </si>
  <si>
    <t xml:space="preserve">Próba wodna szczelności kanałów rurowych o śr.nominalnej 250 mm </t>
  </si>
  <si>
    <t>Inspekcja kanałów kamerą TV, wraz z podaniem spadków kanałau</t>
  </si>
  <si>
    <t>Usunięcie kolizji na sieci gazowej</t>
  </si>
  <si>
    <t>Roboty przygotowawcze</t>
  </si>
  <si>
    <t>IV.</t>
  </si>
  <si>
    <t>Kanalizacja sanitarna</t>
  </si>
  <si>
    <t xml:space="preserve">Roboty przygotowawcze    </t>
  </si>
  <si>
    <t>Roboty pomiarowe przy liniowych robotach ziemnych</t>
  </si>
  <si>
    <t xml:space="preserve">Roboty zabezpieczające  </t>
  </si>
  <si>
    <t>Barierki ochronne z desek na słupkach drewnianych - budowa</t>
  </si>
  <si>
    <t>Barierki ochronne z desek na słupkach drewnianych - rozebranie</t>
  </si>
  <si>
    <t xml:space="preserve">Roboty ziemne  </t>
  </si>
  <si>
    <t>KNNR 1 0210-03</t>
  </si>
  <si>
    <t>Wykopy oraz przekopy o głęb.do 3.0 m wyk.na odkład koparkami podsiębiernymi o poj.łyżki 0.25 - 0.60 m3 w gr.kat. III-IV</t>
  </si>
  <si>
    <t>KNNR 1 0202-06</t>
  </si>
  <si>
    <t>KNNR 1 0301-02</t>
  </si>
  <si>
    <t>Wykopy z załadunkiem ręcznym i transportem na odległość do 1 km (grunt kat. III)</t>
  </si>
  <si>
    <t>Roboty ziemne wykonywane koparkami podsiębiernymi o poj.łyżki 0.40 m3 w gr.kat. III-IV z transportem urobku na odległość do 1 km samochodami samowyładowczymi</t>
  </si>
  <si>
    <t>KNNR 1 0208-02</t>
  </si>
  <si>
    <t>KNR 2-01 0322-07</t>
  </si>
  <si>
    <t>Ażurowe umocnienie pionowych ścian wykopów liniowych o gł. do 3,0 m wypraskami w gruntach suchych kat. III-IV wraz z rozbiórką(szer. do 1 m)</t>
  </si>
  <si>
    <t>KNNR 4 1411-01</t>
  </si>
  <si>
    <t>Podłoża pod kanały i obiekty z materiałów sypkich grub. 10 cm</t>
  </si>
  <si>
    <t>KNNR 1 0214-05</t>
  </si>
  <si>
    <t>Zasypanie wykopów .fund.podłużnych,punktowych,rowów,wykopów obiektowych spycharkami z zagęszcz.mechanicznym ubijakami (gr.warstwy w stanie luźnym 25 cm) - kat.gr. III-IV - z wymianą gruntu 50 %</t>
  </si>
  <si>
    <t>analiza własna</t>
  </si>
  <si>
    <t>Koszt piasku z dowozem</t>
  </si>
  <si>
    <t>Pompowanie wód z wykopów</t>
  </si>
  <si>
    <t>godz.</t>
  </si>
  <si>
    <t>Badanie stopnia zagęszczenia gruntu</t>
  </si>
  <si>
    <t xml:space="preserve">Roboty montażowe  </t>
  </si>
  <si>
    <t>KNNR 4 1308-03</t>
  </si>
  <si>
    <t>KNNR 4 1308-02</t>
  </si>
  <si>
    <t>Kanały z rur PP łączonych na wcisk o śr. zewn. 160 mm</t>
  </si>
  <si>
    <t>KNNR 4 1413-04</t>
  </si>
  <si>
    <t>KNNR 4 1417-02</t>
  </si>
  <si>
    <t>Studzienki kanalizacyjne tworzywowe o śr 1200 mm</t>
  </si>
  <si>
    <t>Studzienki kanalizacyjne tworzywowe o śr 1000 mm</t>
  </si>
  <si>
    <t>Studzienki kanalizacyjne tworzywowe o śr 425 mm właz typ D400</t>
  </si>
  <si>
    <t>Próba wodna szczelności kanałów rurowych o śr.nominalnej 200 mm</t>
  </si>
  <si>
    <t>odc. -1 prób.</t>
  </si>
  <si>
    <t>Inspekcja kanałów kamerą TV wraz z podaniem spadków kanału</t>
  </si>
  <si>
    <t>VI.</t>
  </si>
  <si>
    <t>Sieć wodociągowa</t>
  </si>
  <si>
    <t>KNNR 1 0313-04</t>
  </si>
  <si>
    <t>Ażurowe umocnienie ścian wykopów wraz z rozbiórką palami szalunkowymi stalowymi (wypraskami) w gruntach suchych ; wyk.o szer.do 1 m i głęb.do 3.0 m; grunt kat. III-IV</t>
  </si>
  <si>
    <t>KNNR 4 1411-02</t>
  </si>
  <si>
    <t>KNNR 4 1009-04</t>
  </si>
  <si>
    <t>Sieci wodociągowe - montaż rurociągów z rur polietylenowych (PE, PEHD) o śr.zewnętrznej 110 mm</t>
  </si>
  <si>
    <t>KNNR 4 1009-03</t>
  </si>
  <si>
    <t>Sieci wodociągowe - montaż rurociągów z rur polietylenowych (PE, PEHD) o śr.zewnętrznej 90 mm</t>
  </si>
  <si>
    <t>KNR-W 2-19 0102-01</t>
  </si>
  <si>
    <t>Oznakowanie trasy wodociągu ułożonego w ziemi taśmą z tworzywa sztucznego</t>
  </si>
  <si>
    <t>KNR 4-05I 0227-01</t>
  </si>
  <si>
    <t>Demontaż hydrantu podziemnego o średnicy nominalnej 80 mm</t>
  </si>
  <si>
    <t>KNNR 4 1119-01</t>
  </si>
  <si>
    <t>Hydranty pożarowe podziemne o śr. 80 mm</t>
  </si>
  <si>
    <t>Hydranty pożarowe podziemne o śr. 80 mm - ponowny montaż zdemontowanych hydrantów</t>
  </si>
  <si>
    <t>KNNR 4 1010-07</t>
  </si>
  <si>
    <t>Sieci wodociągowe - połączenie rur polietylenowych ciśnieniowych PE, PEHD metodą zgrzewania czołowego o śr. zewn. 160 mm</t>
  </si>
  <si>
    <t>KNNR 4 1010-04</t>
  </si>
  <si>
    <t>Sieci wodociągowe - połączenie rur polietylenowych ciśnieniowych PE, PEHD metodą zgrzewania czołowego o śr. zewn. 110 mm</t>
  </si>
  <si>
    <t>KNNR 4 1010-03</t>
  </si>
  <si>
    <t>Sieci wodociągowe - połączenie rur polietylenowych ciśnieniowych PE, PEHD metodą zgrzewania czołowego o śr. zewn. 90 mm</t>
  </si>
  <si>
    <t>KNNR 4 1011-04</t>
  </si>
  <si>
    <t>Sieci wodociągowe - połączenie rur polietylenowych ciśnieniowych PE, PEHD za pomocą kształtek elektrooporowych o śr. zewn. 110 mm wraz z kształtkami</t>
  </si>
  <si>
    <t xml:space="preserve">analiza własna </t>
  </si>
  <si>
    <t>Montaż kształtek ciśnieniowych zgrzewanych doczołowo</t>
  </si>
  <si>
    <t>Demontaż studni wodomierzowej</t>
  </si>
  <si>
    <t>KNNR 4 1708-01</t>
  </si>
  <si>
    <t>Przyłącze wodociągowe z rur ciśnieniowych PE łączonych metodą zgrzewania czołowego - rurociągi o śr. 40 mm (nakłady na 1 m przyłącza)</t>
  </si>
  <si>
    <t>KNNR 4 1702-02</t>
  </si>
  <si>
    <t>Podłączenie instalacji do sieci wodociągowej - nasady rurowe (opaski) na istniejących rurociągach o śr. 110 mm</t>
  </si>
  <si>
    <t>KNNR 4 1113-01</t>
  </si>
  <si>
    <t>Zasuwy typu"E" z obudową o śr.50-65 mm montowane na rurociągach PVC i PE</t>
  </si>
  <si>
    <t>KNNR 4 1606-02</t>
  </si>
  <si>
    <t>Próba wodna szczelności sieci wodociągowych z rur typu HOBAS, PCW, PVC, PE, PEHD o śr. 160 mm</t>
  </si>
  <si>
    <t>200m -1 prób.</t>
  </si>
  <si>
    <t>KNNR 4 1611-01</t>
  </si>
  <si>
    <t>Dezynfekcja rurociągów sieci wodociągowych o śr.nominalnej do 150 mm</t>
  </si>
  <si>
    <t>odc.200m</t>
  </si>
  <si>
    <t>KNNR 4 1612-01</t>
  </si>
  <si>
    <t>Jednokrotne płukanie sieci wodociągowej o śr. nominalnej do 150 mm</t>
  </si>
  <si>
    <t>Przedmiar poglądowy  ul.Podgórze i Liściasta</t>
  </si>
  <si>
    <r>
      <t>m</t>
    </r>
    <r>
      <rPr>
        <vertAlign val="superscript"/>
        <sz val="12"/>
        <rFont val="Calibri"/>
        <family val="2"/>
        <charset val="238"/>
        <scheme val="minor"/>
      </rPr>
      <t>3</t>
    </r>
  </si>
  <si>
    <r>
      <t>Układanie kabli o masie do 1.0 kg/m w rowach kablowych ręcznie - kabel YAKxS 5x25 mm</t>
    </r>
    <r>
      <rPr>
        <vertAlign val="superscript"/>
        <sz val="12"/>
        <rFont val="Calibri"/>
        <family val="2"/>
        <charset val="238"/>
        <scheme val="minor"/>
      </rPr>
      <t>2</t>
    </r>
  </si>
  <si>
    <r>
      <t>Układanie kabli o masie do 1.0 kg/m w rurach, pustakach lub kanałach zamkniętych - kabel YAKxS 5x25 mm</t>
    </r>
    <r>
      <rPr>
        <vertAlign val="superscript"/>
        <sz val="12"/>
        <rFont val="Calibri"/>
        <family val="2"/>
        <charset val="238"/>
        <scheme val="minor"/>
      </rPr>
      <t>2</t>
    </r>
  </si>
  <si>
    <r>
      <t>Układanie kabli o masie do 1.0 kg/m przez wciąganie do rur osłonowych mocowanych na słupach betonowych  - kabel YAKXS 5x25mm</t>
    </r>
    <r>
      <rPr>
        <vertAlign val="superscript"/>
        <sz val="12"/>
        <color theme="1"/>
        <rFont val="Calibri"/>
        <family val="2"/>
        <charset val="238"/>
        <scheme val="minor"/>
      </rPr>
      <t>2</t>
    </r>
  </si>
  <si>
    <r>
      <t>Zarobienie na sucho końca kabla Al 4-żyłowego o przekroju do 50 mm</t>
    </r>
    <r>
      <rPr>
        <vertAlign val="superscript"/>
        <sz val="12"/>
        <rFont val="Calibri"/>
        <family val="2"/>
        <charset val="238"/>
        <scheme val="minor"/>
      </rPr>
      <t>2</t>
    </r>
    <r>
      <rPr>
        <sz val="12"/>
        <rFont val="Calibri"/>
        <family val="2"/>
        <charset val="238"/>
        <scheme val="minor"/>
      </rPr>
      <t xml:space="preserve"> na napięcie do 1 kV o izolacji i powłoce z tworzyw sztucznych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</si>
</sst>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.00"/>
  </numFmts>
  <fonts count="15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zcionka tekstu podstawowego"/>
      <charset val="238"/>
    </font>
    <font>
      <sz val="8"/>
      <name val="Czcionka tekstu podstawowego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vertAlign val="superscript"/>
      <sz val="12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4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4" fontId="6" fillId="4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4" fontId="5" fillId="4" borderId="1" xfId="0" applyNumberFormat="1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right" vertical="center"/>
    </xf>
    <xf numFmtId="4" fontId="9" fillId="5" borderId="1" xfId="0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9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right" vertical="center"/>
    </xf>
    <xf numFmtId="4" fontId="9" fillId="3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0" fontId="9" fillId="3" borderId="3" xfId="0" applyFont="1" applyFill="1" applyBorder="1" applyAlignment="1">
      <alignment vertical="center" wrapText="1"/>
    </xf>
    <xf numFmtId="0" fontId="8" fillId="5" borderId="3" xfId="0" applyFont="1" applyFill="1" applyBorder="1" applyAlignment="1">
      <alignment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center"/>
    </xf>
    <xf numFmtId="4" fontId="9" fillId="5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0" fontId="9" fillId="0" borderId="7" xfId="0" applyFont="1" applyBorder="1" applyAlignment="1">
      <alignment vertical="center"/>
    </xf>
    <xf numFmtId="4" fontId="9" fillId="0" borderId="7" xfId="0" applyNumberFormat="1" applyFont="1" applyBorder="1" applyAlignment="1">
      <alignment vertical="center"/>
    </xf>
    <xf numFmtId="4" fontId="9" fillId="3" borderId="7" xfId="0" applyNumberFormat="1" applyFont="1" applyFill="1" applyBorder="1" applyAlignment="1">
      <alignment horizontal="right" vertical="center"/>
    </xf>
    <xf numFmtId="4" fontId="9" fillId="0" borderId="7" xfId="0" applyNumberFormat="1" applyFont="1" applyBorder="1" applyAlignment="1">
      <alignment horizontal="right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4" fontId="9" fillId="0" borderId="6" xfId="0" applyNumberFormat="1" applyFont="1" applyBorder="1" applyAlignment="1">
      <alignment horizontal="right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vertical="center"/>
    </xf>
    <xf numFmtId="4" fontId="9" fillId="4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10" fillId="6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vertical="center" wrapText="1"/>
    </xf>
    <xf numFmtId="164" fontId="10" fillId="6" borderId="1" xfId="0" applyNumberFormat="1" applyFont="1" applyFill="1" applyBorder="1" applyAlignment="1">
      <alignment vertical="center" wrapText="1"/>
    </xf>
    <xf numFmtId="4" fontId="11" fillId="0" borderId="1" xfId="0" applyNumberFormat="1" applyFont="1" applyBorder="1" applyAlignment="1">
      <alignment horizontal="right" vertical="center"/>
    </xf>
    <xf numFmtId="0" fontId="10" fillId="6" borderId="1" xfId="0" applyFont="1" applyFill="1" applyBorder="1" applyAlignment="1">
      <alignment vertical="center" wrapText="1"/>
    </xf>
    <xf numFmtId="4" fontId="10" fillId="6" borderId="1" xfId="0" applyNumberFormat="1" applyFont="1" applyFill="1" applyBorder="1" applyAlignment="1">
      <alignment vertical="center" wrapText="1"/>
    </xf>
    <xf numFmtId="0" fontId="10" fillId="6" borderId="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vertical="center" wrapText="1"/>
    </xf>
    <xf numFmtId="4" fontId="11" fillId="0" borderId="1" xfId="0" applyNumberFormat="1" applyFont="1" applyBorder="1" applyAlignment="1">
      <alignment vertical="center"/>
    </xf>
    <xf numFmtId="4" fontId="11" fillId="3" borderId="1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164" fontId="10" fillId="3" borderId="1" xfId="0" applyNumberFormat="1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left" vertical="center"/>
    </xf>
    <xf numFmtId="4" fontId="11" fillId="3" borderId="1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10" fillId="3" borderId="11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4" fontId="11" fillId="3" borderId="1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9" fillId="3" borderId="4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/>
    </xf>
    <xf numFmtId="4" fontId="9" fillId="3" borderId="4" xfId="0" applyNumberFormat="1" applyFont="1" applyFill="1" applyBorder="1" applyAlignment="1">
      <alignment vertical="center"/>
    </xf>
    <xf numFmtId="4" fontId="9" fillId="3" borderId="4" xfId="0" applyNumberFormat="1" applyFont="1" applyFill="1" applyBorder="1" applyAlignment="1">
      <alignment horizontal="right" vertical="center"/>
    </xf>
    <xf numFmtId="0" fontId="8" fillId="7" borderId="5" xfId="0" applyFont="1" applyFill="1" applyBorder="1" applyAlignment="1">
      <alignment vertical="center"/>
    </xf>
    <xf numFmtId="0" fontId="8" fillId="7" borderId="5" xfId="0" applyFont="1" applyFill="1" applyBorder="1" applyAlignment="1">
      <alignment vertical="center" wrapText="1"/>
    </xf>
    <xf numFmtId="4" fontId="9" fillId="7" borderId="5" xfId="0" applyNumberFormat="1" applyFont="1" applyFill="1" applyBorder="1" applyAlignment="1">
      <alignment horizontal="right" vertical="center"/>
    </xf>
    <xf numFmtId="0" fontId="9" fillId="5" borderId="7" xfId="0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14" fillId="8" borderId="1" xfId="0" applyFont="1" applyFill="1" applyBorder="1" applyAlignment="1">
      <alignment vertical="center" wrapText="1"/>
    </xf>
    <xf numFmtId="0" fontId="14" fillId="8" borderId="1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4" fontId="8" fillId="5" borderId="1" xfId="0" applyNumberFormat="1" applyFont="1" applyFill="1" applyBorder="1" applyAlignment="1">
      <alignment horizontal="right" vertical="center"/>
    </xf>
    <xf numFmtId="0" fontId="10" fillId="6" borderId="1" xfId="0" applyFont="1" applyFill="1" applyBorder="1" applyAlignment="1" applyProtection="1">
      <alignment horizontal="left" vertical="center" wrapText="1"/>
    </xf>
    <xf numFmtId="0" fontId="10" fillId="6" borderId="1" xfId="0" applyFont="1" applyFill="1" applyBorder="1" applyAlignment="1" applyProtection="1">
      <alignment vertical="center" wrapText="1"/>
    </xf>
    <xf numFmtId="0" fontId="10" fillId="6" borderId="1" xfId="0" applyFont="1" applyFill="1" applyBorder="1" applyAlignment="1" applyProtection="1">
      <alignment horizontal="center" vertical="center" wrapText="1"/>
    </xf>
    <xf numFmtId="4" fontId="10" fillId="6" borderId="1" xfId="0" applyNumberFormat="1" applyFont="1" applyFill="1" applyBorder="1" applyAlignment="1" applyProtection="1">
      <alignment vertical="center" wrapText="1"/>
    </xf>
    <xf numFmtId="164" fontId="10" fillId="6" borderId="1" xfId="0" applyNumberFormat="1" applyFont="1" applyFill="1" applyBorder="1" applyAlignment="1" applyProtection="1">
      <alignment vertical="center" wrapText="1"/>
    </xf>
    <xf numFmtId="0" fontId="14" fillId="8" borderId="1" xfId="0" applyFont="1" applyFill="1" applyBorder="1" applyAlignment="1">
      <alignment horizontal="justify" vertical="center" wrapText="1"/>
    </xf>
    <xf numFmtId="0" fontId="10" fillId="6" borderId="3" xfId="0" applyFont="1" applyFill="1" applyBorder="1" applyAlignment="1" applyProtection="1">
      <alignment horizontal="center" vertical="center" wrapText="1"/>
    </xf>
    <xf numFmtId="4" fontId="10" fillId="3" borderId="1" xfId="0" applyNumberFormat="1" applyFont="1" applyFill="1" applyBorder="1" applyAlignment="1" applyProtection="1">
      <alignment vertical="center" wrapText="1"/>
    </xf>
    <xf numFmtId="4" fontId="11" fillId="5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ECFF"/>
      <color rgb="FFFFFFCC"/>
      <color rgb="FFFFCC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97"/>
  <sheetViews>
    <sheetView showGridLines="0" tabSelected="1" topLeftCell="A185" zoomScaleNormal="100" workbookViewId="0">
      <selection activeCell="B206" sqref="B206"/>
    </sheetView>
  </sheetViews>
  <sheetFormatPr defaultColWidth="8.75" defaultRowHeight="14.25"/>
  <cols>
    <col min="1" max="1" width="5" style="2" bestFit="1" customWidth="1"/>
    <col min="2" max="2" width="27.375" style="2" customWidth="1"/>
    <col min="3" max="3" width="67.875" style="2" customWidth="1"/>
    <col min="4" max="4" width="10.25" style="2" bestFit="1" customWidth="1"/>
    <col min="5" max="5" width="8.75" style="2"/>
    <col min="6" max="6" width="11.25" style="2" customWidth="1"/>
    <col min="7" max="7" width="16.5" style="2" customWidth="1"/>
    <col min="8" max="8" width="11.375" style="2" bestFit="1" customWidth="1"/>
    <col min="9" max="9" width="14.5" style="2" customWidth="1"/>
    <col min="10" max="10" width="13.5" style="2" customWidth="1"/>
    <col min="11" max="16384" width="8.75" style="2"/>
  </cols>
  <sheetData>
    <row r="1" spans="1:10" ht="15">
      <c r="B1" s="3" t="s">
        <v>369</v>
      </c>
      <c r="C1" s="6"/>
    </row>
    <row r="2" spans="1:10" s="7" customFormat="1"/>
    <row r="3" spans="1:10" ht="15">
      <c r="A3" s="1" t="s">
        <v>0</v>
      </c>
      <c r="B3" s="1" t="s">
        <v>1</v>
      </c>
      <c r="C3" s="1" t="s">
        <v>2</v>
      </c>
      <c r="D3" s="20" t="s">
        <v>10</v>
      </c>
      <c r="E3" s="1" t="s">
        <v>3</v>
      </c>
      <c r="F3" s="20" t="s">
        <v>58</v>
      </c>
      <c r="G3" s="20" t="s">
        <v>11</v>
      </c>
    </row>
    <row r="4" spans="1:10" ht="15.75">
      <c r="A4" s="21" t="s">
        <v>12</v>
      </c>
      <c r="B4" s="21" t="s">
        <v>13</v>
      </c>
      <c r="C4" s="21"/>
      <c r="D4" s="22"/>
      <c r="E4" s="21"/>
      <c r="F4" s="22"/>
      <c r="G4" s="23"/>
      <c r="H4" s="4"/>
      <c r="I4" s="4"/>
    </row>
    <row r="5" spans="1:10" ht="15.75">
      <c r="A5" s="24" t="s">
        <v>120</v>
      </c>
      <c r="B5" s="25" t="s">
        <v>179</v>
      </c>
      <c r="C5" s="25"/>
      <c r="D5" s="26"/>
      <c r="E5" s="26"/>
      <c r="F5" s="27"/>
      <c r="G5" s="27"/>
      <c r="I5" s="4"/>
    </row>
    <row r="6" spans="1:10" ht="78.75">
      <c r="A6" s="28">
        <v>1</v>
      </c>
      <c r="B6" s="29" t="s">
        <v>177</v>
      </c>
      <c r="C6" s="30" t="s">
        <v>178</v>
      </c>
      <c r="D6" s="31" t="s">
        <v>6</v>
      </c>
      <c r="E6" s="32">
        <v>1615.2</v>
      </c>
      <c r="F6" s="32"/>
      <c r="G6" s="33">
        <f t="shared" ref="G6:G29" si="0">ROUND(E6*F6,2)</f>
        <v>0</v>
      </c>
    </row>
    <row r="7" spans="1:10" ht="59.25" customHeight="1">
      <c r="A7" s="28">
        <v>2</v>
      </c>
      <c r="B7" s="29" t="s">
        <v>181</v>
      </c>
      <c r="C7" s="30" t="s">
        <v>180</v>
      </c>
      <c r="D7" s="31" t="s">
        <v>6</v>
      </c>
      <c r="E7" s="32">
        <v>10.8</v>
      </c>
      <c r="F7" s="32"/>
      <c r="G7" s="33">
        <f t="shared" si="0"/>
        <v>0</v>
      </c>
    </row>
    <row r="8" spans="1:10" ht="63">
      <c r="A8" s="28">
        <v>3</v>
      </c>
      <c r="B8" s="29" t="s">
        <v>182</v>
      </c>
      <c r="C8" s="29" t="s">
        <v>183</v>
      </c>
      <c r="D8" s="31" t="s">
        <v>6</v>
      </c>
      <c r="E8" s="32">
        <v>345.26</v>
      </c>
      <c r="F8" s="32"/>
      <c r="G8" s="33">
        <f t="shared" si="0"/>
        <v>0</v>
      </c>
    </row>
    <row r="9" spans="1:10" ht="47.25">
      <c r="A9" s="28">
        <v>4</v>
      </c>
      <c r="B9" s="34" t="s">
        <v>209</v>
      </c>
      <c r="C9" s="34" t="s">
        <v>210</v>
      </c>
      <c r="D9" s="31" t="s">
        <v>211</v>
      </c>
      <c r="E9" s="32">
        <v>2</v>
      </c>
      <c r="F9" s="32"/>
      <c r="G9" s="33">
        <f t="shared" ref="G9" si="1">ROUND(E9*F9,2)</f>
        <v>0</v>
      </c>
    </row>
    <row r="10" spans="1:10" ht="15.75">
      <c r="A10" s="24">
        <v>2</v>
      </c>
      <c r="B10" s="35"/>
      <c r="C10" s="35" t="s">
        <v>19</v>
      </c>
      <c r="D10" s="26"/>
      <c r="E10" s="27"/>
      <c r="F10" s="27"/>
      <c r="G10" s="27">
        <f t="shared" si="0"/>
        <v>0</v>
      </c>
      <c r="I10" s="4"/>
    </row>
    <row r="11" spans="1:10" ht="44.25" customHeight="1">
      <c r="A11" s="28">
        <v>5</v>
      </c>
      <c r="B11" s="29" t="s">
        <v>184</v>
      </c>
      <c r="C11" s="29" t="s">
        <v>185</v>
      </c>
      <c r="D11" s="31" t="s">
        <v>4</v>
      </c>
      <c r="E11" s="32">
        <v>1.47</v>
      </c>
      <c r="F11" s="32"/>
      <c r="G11" s="33">
        <f t="shared" si="0"/>
        <v>0</v>
      </c>
    </row>
    <row r="12" spans="1:10" ht="47.25">
      <c r="A12" s="28">
        <v>6</v>
      </c>
      <c r="B12" s="29" t="s">
        <v>20</v>
      </c>
      <c r="C12" s="30" t="s">
        <v>186</v>
      </c>
      <c r="D12" s="31" t="s">
        <v>5</v>
      </c>
      <c r="E12" s="32">
        <v>12875.11</v>
      </c>
      <c r="F12" s="32"/>
      <c r="G12" s="33">
        <f t="shared" si="0"/>
        <v>0</v>
      </c>
    </row>
    <row r="13" spans="1:10" ht="31.5">
      <c r="A13" s="28">
        <v>7</v>
      </c>
      <c r="B13" s="29" t="s">
        <v>187</v>
      </c>
      <c r="C13" s="30" t="s">
        <v>188</v>
      </c>
      <c r="D13" s="31" t="s">
        <v>5</v>
      </c>
      <c r="E13" s="32">
        <v>882.28</v>
      </c>
      <c r="F13" s="32"/>
      <c r="G13" s="33">
        <f t="shared" si="0"/>
        <v>0</v>
      </c>
    </row>
    <row r="14" spans="1:10" ht="15.75">
      <c r="A14" s="24">
        <v>3</v>
      </c>
      <c r="B14" s="36"/>
      <c r="C14" s="37" t="s">
        <v>73</v>
      </c>
      <c r="D14" s="26"/>
      <c r="E14" s="27"/>
      <c r="F14" s="27"/>
      <c r="G14" s="27">
        <f t="shared" si="0"/>
        <v>0</v>
      </c>
      <c r="I14" s="4"/>
      <c r="J14" s="4"/>
    </row>
    <row r="15" spans="1:10" ht="15.75">
      <c r="A15" s="28">
        <v>8</v>
      </c>
      <c r="B15" s="29" t="s">
        <v>21</v>
      </c>
      <c r="C15" s="29" t="s">
        <v>48</v>
      </c>
      <c r="D15" s="28" t="s">
        <v>5</v>
      </c>
      <c r="E15" s="32">
        <v>219.39</v>
      </c>
      <c r="F15" s="32"/>
      <c r="G15" s="33">
        <f t="shared" si="0"/>
        <v>0</v>
      </c>
    </row>
    <row r="16" spans="1:10" ht="31.5">
      <c r="A16" s="28">
        <v>9</v>
      </c>
      <c r="B16" s="29" t="s">
        <v>22</v>
      </c>
      <c r="C16" s="29" t="s">
        <v>189</v>
      </c>
      <c r="D16" s="28" t="s">
        <v>7</v>
      </c>
      <c r="E16" s="32">
        <v>3064.55</v>
      </c>
      <c r="F16" s="32"/>
      <c r="G16" s="33">
        <f t="shared" si="0"/>
        <v>0</v>
      </c>
    </row>
    <row r="17" spans="1:7" ht="15.75">
      <c r="A17" s="28">
        <v>10</v>
      </c>
      <c r="B17" s="38" t="s">
        <v>22</v>
      </c>
      <c r="C17" s="39" t="s">
        <v>190</v>
      </c>
      <c r="D17" s="28" t="s">
        <v>7</v>
      </c>
      <c r="E17" s="32">
        <v>185.74</v>
      </c>
      <c r="F17" s="32"/>
      <c r="G17" s="33">
        <f t="shared" si="0"/>
        <v>0</v>
      </c>
    </row>
    <row r="18" spans="1:7" ht="31.5">
      <c r="A18" s="28">
        <v>11</v>
      </c>
      <c r="B18" s="29" t="s">
        <v>23</v>
      </c>
      <c r="C18" s="29" t="s">
        <v>24</v>
      </c>
      <c r="D18" s="40" t="s">
        <v>7</v>
      </c>
      <c r="E18" s="41">
        <v>4031.27</v>
      </c>
      <c r="F18" s="32"/>
      <c r="G18" s="33">
        <f t="shared" si="0"/>
        <v>0</v>
      </c>
    </row>
    <row r="19" spans="1:7" ht="15.75">
      <c r="A19" s="42">
        <v>4</v>
      </c>
      <c r="B19" s="37"/>
      <c r="C19" s="43" t="s">
        <v>217</v>
      </c>
      <c r="D19" s="26"/>
      <c r="E19" s="27"/>
      <c r="F19" s="27"/>
      <c r="G19" s="27">
        <f t="shared" si="0"/>
        <v>0</v>
      </c>
    </row>
    <row r="20" spans="1:7" ht="31.5">
      <c r="A20" s="28">
        <v>12</v>
      </c>
      <c r="B20" s="29" t="s">
        <v>25</v>
      </c>
      <c r="C20" s="29" t="s">
        <v>26</v>
      </c>
      <c r="D20" s="31" t="s">
        <v>6</v>
      </c>
      <c r="E20" s="32">
        <v>14032.23</v>
      </c>
      <c r="F20" s="32"/>
      <c r="G20" s="33">
        <f t="shared" si="0"/>
        <v>0</v>
      </c>
    </row>
    <row r="21" spans="1:7" ht="49.5" customHeight="1">
      <c r="A21" s="28">
        <v>13</v>
      </c>
      <c r="B21" s="29" t="s">
        <v>191</v>
      </c>
      <c r="C21" s="29" t="s">
        <v>192</v>
      </c>
      <c r="D21" s="31" t="s">
        <v>6</v>
      </c>
      <c r="E21" s="32">
        <v>13535.08</v>
      </c>
      <c r="F21" s="32"/>
      <c r="G21" s="33">
        <f t="shared" ref="G21" si="2">ROUND(E21*F21,2)</f>
        <v>0</v>
      </c>
    </row>
    <row r="22" spans="1:7" ht="49.5" customHeight="1">
      <c r="A22" s="28">
        <v>14</v>
      </c>
      <c r="B22" s="29" t="s">
        <v>193</v>
      </c>
      <c r="C22" s="29" t="s">
        <v>194</v>
      </c>
      <c r="D22" s="31" t="s">
        <v>6</v>
      </c>
      <c r="E22" s="32">
        <v>497.15</v>
      </c>
      <c r="F22" s="32"/>
      <c r="G22" s="33">
        <f t="shared" ref="G22" si="3">ROUND(E22*F22,2)</f>
        <v>0</v>
      </c>
    </row>
    <row r="23" spans="1:7" ht="41.25" customHeight="1">
      <c r="A23" s="28">
        <v>15</v>
      </c>
      <c r="B23" s="29" t="s">
        <v>49</v>
      </c>
      <c r="C23" s="29" t="s">
        <v>195</v>
      </c>
      <c r="D23" s="31" t="s">
        <v>6</v>
      </c>
      <c r="E23" s="32">
        <v>455.29</v>
      </c>
      <c r="F23" s="32"/>
      <c r="G23" s="33">
        <f t="shared" si="0"/>
        <v>0</v>
      </c>
    </row>
    <row r="24" spans="1:7" ht="43.5" customHeight="1">
      <c r="A24" s="28">
        <v>16</v>
      </c>
      <c r="B24" s="29" t="s">
        <v>49</v>
      </c>
      <c r="C24" s="29" t="s">
        <v>50</v>
      </c>
      <c r="D24" s="31" t="s">
        <v>6</v>
      </c>
      <c r="E24" s="32">
        <v>455.29</v>
      </c>
      <c r="F24" s="32"/>
      <c r="G24" s="33">
        <f t="shared" si="0"/>
        <v>0</v>
      </c>
    </row>
    <row r="25" spans="1:7" ht="43.5" customHeight="1">
      <c r="A25" s="28">
        <v>17</v>
      </c>
      <c r="B25" s="29" t="s">
        <v>196</v>
      </c>
      <c r="C25" s="29" t="s">
        <v>197</v>
      </c>
      <c r="D25" s="31" t="s">
        <v>6</v>
      </c>
      <c r="E25" s="32">
        <v>2102.44</v>
      </c>
      <c r="F25" s="32"/>
      <c r="G25" s="33">
        <f t="shared" ref="G25" si="4">ROUND(E25*F25,2)</f>
        <v>0</v>
      </c>
    </row>
    <row r="26" spans="1:7" ht="60" customHeight="1">
      <c r="A26" s="28">
        <v>18</v>
      </c>
      <c r="B26" s="29" t="s">
        <v>198</v>
      </c>
      <c r="C26" s="29" t="s">
        <v>199</v>
      </c>
      <c r="D26" s="31" t="s">
        <v>6</v>
      </c>
      <c r="E26" s="32">
        <v>2505.56</v>
      </c>
      <c r="F26" s="32"/>
      <c r="G26" s="33">
        <f t="shared" ref="G26" si="5">ROUND(E26*F26,2)</f>
        <v>0</v>
      </c>
    </row>
    <row r="27" spans="1:7" ht="45" customHeight="1">
      <c r="A27" s="28">
        <v>19</v>
      </c>
      <c r="B27" s="29" t="s">
        <v>200</v>
      </c>
      <c r="C27" s="29" t="s">
        <v>201</v>
      </c>
      <c r="D27" s="31" t="s">
        <v>6</v>
      </c>
      <c r="E27" s="32">
        <v>8476.56</v>
      </c>
      <c r="F27" s="32"/>
      <c r="G27" s="33">
        <f t="shared" ref="G27" si="6">ROUND(E27*F27,2)</f>
        <v>0</v>
      </c>
    </row>
    <row r="28" spans="1:7" ht="42.75" customHeight="1">
      <c r="A28" s="28">
        <v>20</v>
      </c>
      <c r="B28" s="29" t="s">
        <v>202</v>
      </c>
      <c r="C28" s="29" t="s">
        <v>203</v>
      </c>
      <c r="D28" s="31" t="s">
        <v>6</v>
      </c>
      <c r="E28" s="32">
        <v>8476.56</v>
      </c>
      <c r="F28" s="32"/>
      <c r="G28" s="33">
        <f t="shared" si="0"/>
        <v>0</v>
      </c>
    </row>
    <row r="29" spans="1:7" ht="42" customHeight="1">
      <c r="A29" s="28">
        <v>21</v>
      </c>
      <c r="B29" s="38" t="s">
        <v>204</v>
      </c>
      <c r="C29" s="39" t="s">
        <v>205</v>
      </c>
      <c r="D29" s="31" t="s">
        <v>6</v>
      </c>
      <c r="E29" s="32">
        <v>445.05</v>
      </c>
      <c r="F29" s="32"/>
      <c r="G29" s="33">
        <f t="shared" si="0"/>
        <v>0</v>
      </c>
    </row>
    <row r="30" spans="1:7" ht="75.75" customHeight="1">
      <c r="A30" s="28">
        <v>22</v>
      </c>
      <c r="B30" s="44" t="s">
        <v>27</v>
      </c>
      <c r="C30" s="44" t="s">
        <v>207</v>
      </c>
      <c r="D30" s="45" t="s">
        <v>6</v>
      </c>
      <c r="E30" s="46">
        <v>5555.67</v>
      </c>
      <c r="F30" s="32"/>
      <c r="G30" s="33">
        <f t="shared" ref="G30:G50" si="7">ROUND(E30*F30,2)</f>
        <v>0</v>
      </c>
    </row>
    <row r="31" spans="1:7" ht="31.5">
      <c r="A31" s="28">
        <v>23</v>
      </c>
      <c r="B31" s="44" t="s">
        <v>27</v>
      </c>
      <c r="C31" s="47" t="s">
        <v>206</v>
      </c>
      <c r="D31" s="45" t="s">
        <v>6</v>
      </c>
      <c r="E31" s="46">
        <v>8476.56</v>
      </c>
      <c r="F31" s="32"/>
      <c r="G31" s="33">
        <f t="shared" si="7"/>
        <v>0</v>
      </c>
    </row>
    <row r="32" spans="1:7" ht="15.75">
      <c r="A32" s="42">
        <v>5</v>
      </c>
      <c r="B32" s="48"/>
      <c r="C32" s="25" t="s">
        <v>208</v>
      </c>
      <c r="D32" s="49"/>
      <c r="E32" s="50"/>
      <c r="F32" s="27"/>
      <c r="G32" s="27">
        <f t="shared" si="7"/>
        <v>0</v>
      </c>
    </row>
    <row r="33" spans="1:9" ht="34.5" customHeight="1">
      <c r="A33" s="45">
        <v>24</v>
      </c>
      <c r="B33" s="39" t="s">
        <v>212</v>
      </c>
      <c r="C33" s="39" t="s">
        <v>213</v>
      </c>
      <c r="D33" s="51" t="s">
        <v>9</v>
      </c>
      <c r="E33" s="46">
        <v>160</v>
      </c>
      <c r="F33" s="32"/>
      <c r="G33" s="33">
        <f t="shared" si="7"/>
        <v>0</v>
      </c>
    </row>
    <row r="34" spans="1:9" ht="34.5" customHeight="1">
      <c r="A34" s="45">
        <v>25</v>
      </c>
      <c r="B34" s="39" t="s">
        <v>218</v>
      </c>
      <c r="C34" s="39" t="s">
        <v>219</v>
      </c>
      <c r="D34" s="51" t="s">
        <v>9</v>
      </c>
      <c r="E34" s="46">
        <v>5</v>
      </c>
      <c r="F34" s="32"/>
      <c r="G34" s="33">
        <f t="shared" ref="G34" si="8">ROUND(E34*F34,2)</f>
        <v>0</v>
      </c>
    </row>
    <row r="35" spans="1:9" ht="31.5">
      <c r="A35" s="45">
        <v>26</v>
      </c>
      <c r="B35" s="52" t="s">
        <v>51</v>
      </c>
      <c r="C35" s="53" t="s">
        <v>52</v>
      </c>
      <c r="D35" s="53" t="s">
        <v>7</v>
      </c>
      <c r="E35" s="54">
        <v>175.5</v>
      </c>
      <c r="F35" s="55"/>
      <c r="G35" s="33">
        <f t="shared" si="7"/>
        <v>0</v>
      </c>
    </row>
    <row r="36" spans="1:9" ht="31.5">
      <c r="A36" s="45">
        <v>27</v>
      </c>
      <c r="B36" s="52" t="s">
        <v>44</v>
      </c>
      <c r="C36" s="56" t="s">
        <v>220</v>
      </c>
      <c r="D36" s="53" t="s">
        <v>7</v>
      </c>
      <c r="E36" s="54">
        <v>45</v>
      </c>
      <c r="F36" s="55"/>
      <c r="G36" s="33">
        <f t="shared" ref="G36" si="9">ROUND(E36*F36,2)</f>
        <v>0</v>
      </c>
    </row>
    <row r="37" spans="1:9" ht="63">
      <c r="A37" s="45">
        <v>28</v>
      </c>
      <c r="B37" s="52" t="s">
        <v>44</v>
      </c>
      <c r="C37" s="56" t="s">
        <v>221</v>
      </c>
      <c r="D37" s="53" t="s">
        <v>7</v>
      </c>
      <c r="E37" s="54">
        <v>60</v>
      </c>
      <c r="F37" s="55"/>
      <c r="G37" s="33">
        <f t="shared" ref="G37" si="10">ROUND(E37*F37,2)</f>
        <v>0</v>
      </c>
    </row>
    <row r="38" spans="1:9" ht="15.75">
      <c r="A38" s="24">
        <v>6</v>
      </c>
      <c r="B38" s="37"/>
      <c r="C38" s="43" t="s">
        <v>74</v>
      </c>
      <c r="D38" s="49"/>
      <c r="E38" s="50"/>
      <c r="F38" s="27"/>
      <c r="G38" s="27">
        <f t="shared" si="7"/>
        <v>0</v>
      </c>
      <c r="I38" s="4"/>
    </row>
    <row r="39" spans="1:9" ht="15.75">
      <c r="A39" s="45">
        <v>29</v>
      </c>
      <c r="B39" s="39" t="s">
        <v>28</v>
      </c>
      <c r="C39" s="39" t="s">
        <v>29</v>
      </c>
      <c r="D39" s="51" t="s">
        <v>6</v>
      </c>
      <c r="E39" s="46">
        <v>3000</v>
      </c>
      <c r="F39" s="32"/>
      <c r="G39" s="33">
        <f t="shared" si="7"/>
        <v>0</v>
      </c>
    </row>
    <row r="40" spans="1:9" ht="15.75">
      <c r="A40" s="45">
        <v>30</v>
      </c>
      <c r="B40" s="39" t="s">
        <v>30</v>
      </c>
      <c r="C40" s="39" t="s">
        <v>31</v>
      </c>
      <c r="D40" s="51" t="s">
        <v>6</v>
      </c>
      <c r="E40" s="46">
        <v>3000</v>
      </c>
      <c r="F40" s="32"/>
      <c r="G40" s="33">
        <f t="shared" si="7"/>
        <v>0</v>
      </c>
    </row>
    <row r="41" spans="1:9" ht="15.75">
      <c r="A41" s="42">
        <v>7</v>
      </c>
      <c r="B41" s="48"/>
      <c r="C41" s="25" t="s">
        <v>75</v>
      </c>
      <c r="D41" s="49"/>
      <c r="E41" s="50"/>
      <c r="F41" s="27"/>
      <c r="G41" s="27">
        <f t="shared" si="7"/>
        <v>0</v>
      </c>
      <c r="I41" s="4"/>
    </row>
    <row r="42" spans="1:9" ht="78" customHeight="1">
      <c r="A42" s="45">
        <v>31</v>
      </c>
      <c r="B42" s="39" t="s">
        <v>32</v>
      </c>
      <c r="C42" s="39" t="s">
        <v>33</v>
      </c>
      <c r="D42" s="51" t="s">
        <v>8</v>
      </c>
      <c r="E42" s="46">
        <v>10</v>
      </c>
      <c r="F42" s="32"/>
      <c r="G42" s="33">
        <f t="shared" si="7"/>
        <v>0</v>
      </c>
    </row>
    <row r="43" spans="1:9" ht="70.5" customHeight="1">
      <c r="A43" s="45">
        <v>32</v>
      </c>
      <c r="B43" s="47" t="s">
        <v>53</v>
      </c>
      <c r="C43" s="47" t="s">
        <v>54</v>
      </c>
      <c r="D43" s="51" t="s">
        <v>8</v>
      </c>
      <c r="E43" s="46">
        <v>10</v>
      </c>
      <c r="F43" s="32"/>
      <c r="G43" s="33">
        <f t="shared" si="7"/>
        <v>0</v>
      </c>
    </row>
    <row r="44" spans="1:9" ht="29.25" customHeight="1">
      <c r="A44" s="45">
        <v>33</v>
      </c>
      <c r="B44" s="39" t="s">
        <v>55</v>
      </c>
      <c r="C44" s="39" t="s">
        <v>56</v>
      </c>
      <c r="D44" s="51" t="s">
        <v>8</v>
      </c>
      <c r="E44" s="46">
        <v>100</v>
      </c>
      <c r="F44" s="32"/>
      <c r="G44" s="33">
        <f t="shared" si="7"/>
        <v>0</v>
      </c>
    </row>
    <row r="45" spans="1:9" ht="47.25">
      <c r="A45" s="45">
        <v>34</v>
      </c>
      <c r="B45" s="39" t="s">
        <v>215</v>
      </c>
      <c r="C45" s="39" t="s">
        <v>214</v>
      </c>
      <c r="D45" s="51" t="s">
        <v>8</v>
      </c>
      <c r="E45" s="46">
        <v>108</v>
      </c>
      <c r="F45" s="32"/>
      <c r="G45" s="33">
        <f t="shared" si="7"/>
        <v>0</v>
      </c>
    </row>
    <row r="46" spans="1:9" ht="31.5">
      <c r="A46" s="45">
        <v>35</v>
      </c>
      <c r="B46" s="47" t="s">
        <v>34</v>
      </c>
      <c r="C46" s="47" t="s">
        <v>57</v>
      </c>
      <c r="D46" s="51" t="s">
        <v>6</v>
      </c>
      <c r="E46" s="46">
        <v>35</v>
      </c>
      <c r="F46" s="32"/>
      <c r="G46" s="33">
        <f t="shared" si="7"/>
        <v>0</v>
      </c>
      <c r="I46" s="4"/>
    </row>
    <row r="47" spans="1:9" ht="15.75">
      <c r="A47" s="42">
        <v>8</v>
      </c>
      <c r="B47" s="57" t="s">
        <v>121</v>
      </c>
      <c r="C47" s="58"/>
      <c r="D47" s="49"/>
      <c r="E47" s="50"/>
      <c r="F47" s="27"/>
      <c r="G47" s="27">
        <f t="shared" si="7"/>
        <v>0</v>
      </c>
    </row>
    <row r="48" spans="1:9" ht="31.5">
      <c r="A48" s="45">
        <v>36</v>
      </c>
      <c r="B48" s="39" t="s">
        <v>67</v>
      </c>
      <c r="C48" s="39" t="s">
        <v>216</v>
      </c>
      <c r="D48" s="51" t="s">
        <v>18</v>
      </c>
      <c r="E48" s="46">
        <v>1</v>
      </c>
      <c r="F48" s="32"/>
      <c r="G48" s="33">
        <f t="shared" si="7"/>
        <v>0</v>
      </c>
      <c r="I48" s="4"/>
    </row>
    <row r="49" spans="1:10" ht="15.75">
      <c r="A49" s="42">
        <v>9</v>
      </c>
      <c r="B49" s="57" t="s">
        <v>69</v>
      </c>
      <c r="C49" s="58"/>
      <c r="D49" s="49"/>
      <c r="E49" s="50"/>
      <c r="F49" s="27"/>
      <c r="G49" s="27">
        <f t="shared" si="7"/>
        <v>0</v>
      </c>
    </row>
    <row r="50" spans="1:10" ht="19.5" customHeight="1" thickBot="1">
      <c r="A50" s="59">
        <v>37</v>
      </c>
      <c r="B50" s="60" t="s">
        <v>67</v>
      </c>
      <c r="C50" s="60" t="s">
        <v>68</v>
      </c>
      <c r="D50" s="61" t="s">
        <v>18</v>
      </c>
      <c r="E50" s="62">
        <v>1</v>
      </c>
      <c r="F50" s="63"/>
      <c r="G50" s="64">
        <f t="shared" si="7"/>
        <v>0</v>
      </c>
      <c r="H50" s="18"/>
      <c r="I50" s="19"/>
    </row>
    <row r="51" spans="1:10" ht="19.5" customHeight="1">
      <c r="A51" s="65"/>
      <c r="B51" s="66" t="s">
        <v>72</v>
      </c>
      <c r="C51" s="67"/>
      <c r="D51" s="67"/>
      <c r="E51" s="67"/>
      <c r="F51" s="68"/>
      <c r="G51" s="69"/>
      <c r="H51" s="8"/>
      <c r="I51" s="9"/>
      <c r="J51" s="4"/>
    </row>
    <row r="52" spans="1:10" ht="27.6" customHeight="1">
      <c r="A52" s="70">
        <v>1</v>
      </c>
      <c r="B52" s="71"/>
      <c r="C52" s="72" t="s">
        <v>289</v>
      </c>
      <c r="D52" s="73"/>
      <c r="E52" s="74"/>
      <c r="F52" s="75"/>
      <c r="G52" s="75"/>
      <c r="H52" s="10"/>
      <c r="I52" s="11"/>
    </row>
    <row r="53" spans="1:10" ht="31.5">
      <c r="A53" s="76" t="s">
        <v>120</v>
      </c>
      <c r="B53" s="77" t="s">
        <v>103</v>
      </c>
      <c r="C53" s="78" t="s">
        <v>222</v>
      </c>
      <c r="D53" s="79" t="s">
        <v>9</v>
      </c>
      <c r="E53" s="80">
        <v>8</v>
      </c>
      <c r="F53" s="81"/>
      <c r="G53" s="82">
        <f t="shared" ref="G53:G59" si="11">ROUND(E53*F53,2)</f>
        <v>0</v>
      </c>
    </row>
    <row r="54" spans="1:10" ht="15.75">
      <c r="A54" s="76" t="s">
        <v>123</v>
      </c>
      <c r="B54" s="77" t="s">
        <v>102</v>
      </c>
      <c r="C54" s="83" t="s">
        <v>223</v>
      </c>
      <c r="D54" s="79" t="s">
        <v>81</v>
      </c>
      <c r="E54" s="84">
        <v>9</v>
      </c>
      <c r="F54" s="81"/>
      <c r="G54" s="82">
        <f t="shared" si="11"/>
        <v>0</v>
      </c>
    </row>
    <row r="55" spans="1:10" ht="15.75">
      <c r="A55" s="76" t="s">
        <v>124</v>
      </c>
      <c r="B55" s="77" t="s">
        <v>104</v>
      </c>
      <c r="C55" s="85" t="s">
        <v>224</v>
      </c>
      <c r="D55" s="79" t="s">
        <v>9</v>
      </c>
      <c r="E55" s="84">
        <v>5</v>
      </c>
      <c r="F55" s="81"/>
      <c r="G55" s="82">
        <f t="shared" si="11"/>
        <v>0</v>
      </c>
    </row>
    <row r="56" spans="1:10" ht="31.5">
      <c r="A56" s="76" t="s">
        <v>125</v>
      </c>
      <c r="B56" s="77" t="s">
        <v>104</v>
      </c>
      <c r="C56" s="85" t="s">
        <v>225</v>
      </c>
      <c r="D56" s="79" t="s">
        <v>9</v>
      </c>
      <c r="E56" s="84">
        <v>1</v>
      </c>
      <c r="F56" s="81"/>
      <c r="G56" s="82">
        <f t="shared" si="11"/>
        <v>0</v>
      </c>
    </row>
    <row r="57" spans="1:10" ht="47.25">
      <c r="A57" s="76" t="s">
        <v>126</v>
      </c>
      <c r="B57" s="45" t="s">
        <v>154</v>
      </c>
      <c r="C57" s="47" t="s">
        <v>155</v>
      </c>
      <c r="D57" s="44" t="s">
        <v>4</v>
      </c>
      <c r="E57" s="45">
        <v>8.5000000000000006E-2</v>
      </c>
      <c r="F57" s="44"/>
      <c r="G57" s="44">
        <f t="shared" si="11"/>
        <v>0</v>
      </c>
    </row>
    <row r="58" spans="1:10" ht="15.75">
      <c r="A58" s="70">
        <v>2</v>
      </c>
      <c r="B58" s="71"/>
      <c r="C58" s="72" t="s">
        <v>16</v>
      </c>
      <c r="D58" s="73"/>
      <c r="E58" s="74"/>
      <c r="F58" s="75"/>
      <c r="G58" s="75"/>
    </row>
    <row r="59" spans="1:10" ht="31.5">
      <c r="A59" s="28" t="s">
        <v>70</v>
      </c>
      <c r="B59" s="86" t="s">
        <v>226</v>
      </c>
      <c r="C59" s="29" t="s">
        <v>227</v>
      </c>
      <c r="D59" s="28" t="s">
        <v>7</v>
      </c>
      <c r="E59" s="41">
        <v>1225</v>
      </c>
      <c r="F59" s="32"/>
      <c r="G59" s="134">
        <f t="shared" si="11"/>
        <v>0</v>
      </c>
    </row>
    <row r="60" spans="1:10" ht="18">
      <c r="A60" s="28" t="s">
        <v>71</v>
      </c>
      <c r="B60" s="77" t="s">
        <v>94</v>
      </c>
      <c r="C60" s="83" t="s">
        <v>95</v>
      </c>
      <c r="D60" s="79" t="s">
        <v>370</v>
      </c>
      <c r="E60" s="80">
        <v>56</v>
      </c>
      <c r="F60" s="81"/>
      <c r="G60" s="82">
        <f t="shared" ref="G60:G64" si="12">ROUND(E60*F60,2)</f>
        <v>0</v>
      </c>
    </row>
    <row r="61" spans="1:10" ht="31.5">
      <c r="A61" s="28" t="s">
        <v>127</v>
      </c>
      <c r="B61" s="77" t="s">
        <v>94</v>
      </c>
      <c r="C61" s="83" t="s">
        <v>228</v>
      </c>
      <c r="D61" s="79" t="s">
        <v>370</v>
      </c>
      <c r="E61" s="80">
        <v>23.68</v>
      </c>
      <c r="F61" s="81"/>
      <c r="G61" s="82">
        <f t="shared" si="12"/>
        <v>0</v>
      </c>
    </row>
    <row r="62" spans="1:10" ht="31.5">
      <c r="A62" s="28" t="s">
        <v>128</v>
      </c>
      <c r="B62" s="77" t="s">
        <v>96</v>
      </c>
      <c r="C62" s="83" t="s">
        <v>229</v>
      </c>
      <c r="D62" s="79" t="s">
        <v>7</v>
      </c>
      <c r="E62" s="80">
        <v>1400</v>
      </c>
      <c r="F62" s="81"/>
      <c r="G62" s="82">
        <f t="shared" si="12"/>
        <v>0</v>
      </c>
    </row>
    <row r="63" spans="1:10" ht="18">
      <c r="A63" s="28" t="s">
        <v>129</v>
      </c>
      <c r="B63" s="77" t="s">
        <v>97</v>
      </c>
      <c r="C63" s="83" t="s">
        <v>98</v>
      </c>
      <c r="D63" s="79" t="s">
        <v>370</v>
      </c>
      <c r="E63" s="80">
        <v>415.68</v>
      </c>
      <c r="F63" s="81"/>
      <c r="G63" s="82">
        <f t="shared" si="12"/>
        <v>0</v>
      </c>
    </row>
    <row r="64" spans="1:10" ht="18">
      <c r="A64" s="28" t="s">
        <v>130</v>
      </c>
      <c r="B64" s="77" t="s">
        <v>99</v>
      </c>
      <c r="C64" s="83" t="s">
        <v>100</v>
      </c>
      <c r="D64" s="79" t="s">
        <v>370</v>
      </c>
      <c r="E64" s="80">
        <v>56</v>
      </c>
      <c r="F64" s="81"/>
      <c r="G64" s="82">
        <f t="shared" si="12"/>
        <v>0</v>
      </c>
    </row>
    <row r="65" spans="1:7" ht="15.75">
      <c r="A65" s="70">
        <v>3</v>
      </c>
      <c r="B65" s="87"/>
      <c r="C65" s="72" t="s">
        <v>17</v>
      </c>
      <c r="D65" s="73"/>
      <c r="E65" s="74"/>
      <c r="F65" s="75"/>
      <c r="G65" s="75"/>
    </row>
    <row r="66" spans="1:7" ht="15.75">
      <c r="A66" s="28" t="s">
        <v>131</v>
      </c>
      <c r="B66" s="77" t="s">
        <v>86</v>
      </c>
      <c r="C66" s="83" t="s">
        <v>230</v>
      </c>
      <c r="D66" s="79" t="s">
        <v>7</v>
      </c>
      <c r="E66" s="80">
        <v>68</v>
      </c>
      <c r="F66" s="81"/>
      <c r="G66" s="82">
        <f t="shared" ref="G66:G88" si="13">ROUND(E66*F66,2)</f>
        <v>0</v>
      </c>
    </row>
    <row r="67" spans="1:7" ht="15.75">
      <c r="A67" s="28" t="s">
        <v>132</v>
      </c>
      <c r="B67" s="77" t="s">
        <v>86</v>
      </c>
      <c r="C67" s="83" t="s">
        <v>231</v>
      </c>
      <c r="D67" s="79" t="s">
        <v>7</v>
      </c>
      <c r="E67" s="80">
        <v>68</v>
      </c>
      <c r="F67" s="81"/>
      <c r="G67" s="82">
        <f t="shared" si="13"/>
        <v>0</v>
      </c>
    </row>
    <row r="68" spans="1:7" ht="33.75">
      <c r="A68" s="28" t="s">
        <v>133</v>
      </c>
      <c r="B68" s="77" t="s">
        <v>87</v>
      </c>
      <c r="C68" s="83" t="s">
        <v>371</v>
      </c>
      <c r="D68" s="79" t="s">
        <v>7</v>
      </c>
      <c r="E68" s="88">
        <v>1554</v>
      </c>
      <c r="F68" s="81"/>
      <c r="G68" s="82">
        <f t="shared" si="13"/>
        <v>0</v>
      </c>
    </row>
    <row r="69" spans="1:7" ht="33.75">
      <c r="A69" s="28" t="s">
        <v>134</v>
      </c>
      <c r="B69" s="77" t="s">
        <v>88</v>
      </c>
      <c r="C69" s="83" t="s">
        <v>372</v>
      </c>
      <c r="D69" s="79" t="s">
        <v>7</v>
      </c>
      <c r="E69" s="88">
        <v>136</v>
      </c>
      <c r="F69" s="81"/>
      <c r="G69" s="82">
        <f t="shared" si="13"/>
        <v>0</v>
      </c>
    </row>
    <row r="70" spans="1:7" ht="15.75">
      <c r="A70" s="28" t="s">
        <v>135</v>
      </c>
      <c r="B70" s="86" t="s">
        <v>105</v>
      </c>
      <c r="C70" s="29" t="s">
        <v>106</v>
      </c>
      <c r="D70" s="28" t="s">
        <v>7</v>
      </c>
      <c r="E70" s="41">
        <v>3</v>
      </c>
      <c r="F70" s="32"/>
      <c r="G70" s="32">
        <f t="shared" si="13"/>
        <v>0</v>
      </c>
    </row>
    <row r="71" spans="1:7" ht="33.75">
      <c r="A71" s="28" t="s">
        <v>136</v>
      </c>
      <c r="B71" s="86" t="s">
        <v>107</v>
      </c>
      <c r="C71" s="29" t="s">
        <v>373</v>
      </c>
      <c r="D71" s="28" t="s">
        <v>7</v>
      </c>
      <c r="E71" s="41">
        <v>3</v>
      </c>
      <c r="F71" s="32"/>
      <c r="G71" s="32">
        <f t="shared" si="13"/>
        <v>0</v>
      </c>
    </row>
    <row r="72" spans="1:7" ht="31.5">
      <c r="A72" s="28" t="s">
        <v>137</v>
      </c>
      <c r="B72" s="86" t="s">
        <v>152</v>
      </c>
      <c r="C72" s="29" t="s">
        <v>232</v>
      </c>
      <c r="D72" s="28" t="s">
        <v>18</v>
      </c>
      <c r="E72" s="41">
        <v>3</v>
      </c>
      <c r="F72" s="32"/>
      <c r="G72" s="89">
        <f t="shared" si="13"/>
        <v>0</v>
      </c>
    </row>
    <row r="73" spans="1:7" ht="47.25">
      <c r="A73" s="28" t="s">
        <v>138</v>
      </c>
      <c r="B73" s="86" t="s">
        <v>148</v>
      </c>
      <c r="C73" s="29" t="s">
        <v>151</v>
      </c>
      <c r="D73" s="90" t="s">
        <v>8</v>
      </c>
      <c r="E73" s="41">
        <v>50</v>
      </c>
      <c r="F73" s="32"/>
      <c r="G73" s="89">
        <f t="shared" si="13"/>
        <v>0</v>
      </c>
    </row>
    <row r="74" spans="1:7" ht="15.75">
      <c r="A74" s="28" t="s">
        <v>139</v>
      </c>
      <c r="B74" s="77" t="s">
        <v>153</v>
      </c>
      <c r="C74" s="83" t="s">
        <v>233</v>
      </c>
      <c r="D74" s="79" t="s">
        <v>8</v>
      </c>
      <c r="E74" s="80">
        <v>4</v>
      </c>
      <c r="F74" s="81"/>
      <c r="G74" s="82">
        <f t="shared" si="13"/>
        <v>0</v>
      </c>
    </row>
    <row r="75" spans="1:7" ht="15.75">
      <c r="A75" s="28" t="s">
        <v>140</v>
      </c>
      <c r="B75" s="77" t="s">
        <v>108</v>
      </c>
      <c r="C75" s="83" t="s">
        <v>109</v>
      </c>
      <c r="D75" s="79" t="s">
        <v>7</v>
      </c>
      <c r="E75" s="80">
        <v>1554</v>
      </c>
      <c r="F75" s="81"/>
      <c r="G75" s="82">
        <f t="shared" si="13"/>
        <v>0</v>
      </c>
    </row>
    <row r="76" spans="1:7" ht="33.75">
      <c r="A76" s="28" t="s">
        <v>141</v>
      </c>
      <c r="B76" s="91" t="s">
        <v>110</v>
      </c>
      <c r="C76" s="78" t="s">
        <v>374</v>
      </c>
      <c r="D76" s="90" t="s">
        <v>8</v>
      </c>
      <c r="E76" s="80">
        <v>2</v>
      </c>
      <c r="F76" s="92"/>
      <c r="G76" s="89">
        <f t="shared" si="13"/>
        <v>0</v>
      </c>
    </row>
    <row r="77" spans="1:7" ht="23.45" customHeight="1">
      <c r="A77" s="28" t="s">
        <v>142</v>
      </c>
      <c r="B77" s="91" t="s">
        <v>111</v>
      </c>
      <c r="C77" s="78" t="s">
        <v>234</v>
      </c>
      <c r="D77" s="90" t="s">
        <v>8</v>
      </c>
      <c r="E77" s="80">
        <v>34</v>
      </c>
      <c r="F77" s="92"/>
      <c r="G77" s="89">
        <f t="shared" si="13"/>
        <v>0</v>
      </c>
    </row>
    <row r="78" spans="1:7" ht="15.75">
      <c r="A78" s="28" t="s">
        <v>143</v>
      </c>
      <c r="B78" s="91" t="s">
        <v>112</v>
      </c>
      <c r="C78" s="78" t="s">
        <v>235</v>
      </c>
      <c r="D78" s="90" t="s">
        <v>8</v>
      </c>
      <c r="E78" s="80">
        <v>34</v>
      </c>
      <c r="F78" s="92"/>
      <c r="G78" s="89">
        <f t="shared" si="13"/>
        <v>0</v>
      </c>
    </row>
    <row r="79" spans="1:7" ht="31.5">
      <c r="A79" s="28" t="s">
        <v>144</v>
      </c>
      <c r="B79" s="91" t="s">
        <v>111</v>
      </c>
      <c r="C79" s="78" t="s">
        <v>236</v>
      </c>
      <c r="D79" s="90" t="s">
        <v>8</v>
      </c>
      <c r="E79" s="80">
        <v>9</v>
      </c>
      <c r="F79" s="92"/>
      <c r="G79" s="89">
        <f t="shared" si="13"/>
        <v>0</v>
      </c>
    </row>
    <row r="80" spans="1:7" ht="31.5">
      <c r="A80" s="28" t="s">
        <v>145</v>
      </c>
      <c r="B80" s="91" t="s">
        <v>111</v>
      </c>
      <c r="C80" s="78" t="s">
        <v>237</v>
      </c>
      <c r="D80" s="90" t="s">
        <v>8</v>
      </c>
      <c r="E80" s="80">
        <v>1</v>
      </c>
      <c r="F80" s="92"/>
      <c r="G80" s="89">
        <f t="shared" si="13"/>
        <v>0</v>
      </c>
    </row>
    <row r="81" spans="1:10" ht="31.5">
      <c r="A81" s="28" t="s">
        <v>146</v>
      </c>
      <c r="B81" s="91" t="s">
        <v>238</v>
      </c>
      <c r="C81" s="78" t="s">
        <v>239</v>
      </c>
      <c r="D81" s="90" t="s">
        <v>8</v>
      </c>
      <c r="E81" s="80">
        <v>43</v>
      </c>
      <c r="F81" s="92"/>
      <c r="G81" s="89">
        <f t="shared" si="13"/>
        <v>0</v>
      </c>
    </row>
    <row r="82" spans="1:10" ht="31.5">
      <c r="A82" s="28" t="s">
        <v>240</v>
      </c>
      <c r="B82" s="93" t="s">
        <v>113</v>
      </c>
      <c r="C82" s="78" t="s">
        <v>241</v>
      </c>
      <c r="D82" s="28" t="s">
        <v>8</v>
      </c>
      <c r="E82" s="41">
        <v>13</v>
      </c>
      <c r="F82" s="94"/>
      <c r="G82" s="89">
        <f t="shared" si="13"/>
        <v>0</v>
      </c>
    </row>
    <row r="83" spans="1:10" ht="22.15" customHeight="1">
      <c r="A83" s="28" t="s">
        <v>147</v>
      </c>
      <c r="B83" s="93" t="s">
        <v>113</v>
      </c>
      <c r="C83" s="78" t="s">
        <v>242</v>
      </c>
      <c r="D83" s="28" t="s">
        <v>8</v>
      </c>
      <c r="E83" s="41">
        <v>30</v>
      </c>
      <c r="F83" s="94"/>
      <c r="G83" s="89">
        <f t="shared" si="13"/>
        <v>0</v>
      </c>
    </row>
    <row r="84" spans="1:10" ht="31.5">
      <c r="A84" s="28" t="s">
        <v>243</v>
      </c>
      <c r="B84" s="93" t="s">
        <v>116</v>
      </c>
      <c r="C84" s="78" t="s">
        <v>117</v>
      </c>
      <c r="D84" s="95" t="s">
        <v>118</v>
      </c>
      <c r="E84" s="96">
        <v>43</v>
      </c>
      <c r="F84" s="96"/>
      <c r="G84" s="89">
        <f t="shared" si="13"/>
        <v>0</v>
      </c>
    </row>
    <row r="85" spans="1:10" ht="15.75">
      <c r="A85" s="28" t="s">
        <v>244</v>
      </c>
      <c r="B85" s="93" t="s">
        <v>114</v>
      </c>
      <c r="C85" s="97" t="s">
        <v>115</v>
      </c>
      <c r="D85" s="95" t="s">
        <v>8</v>
      </c>
      <c r="E85" s="96">
        <v>43</v>
      </c>
      <c r="F85" s="96"/>
      <c r="G85" s="89">
        <f t="shared" si="13"/>
        <v>0</v>
      </c>
    </row>
    <row r="86" spans="1:10" ht="15.75">
      <c r="A86" s="28" t="s">
        <v>245</v>
      </c>
      <c r="B86" s="29" t="s">
        <v>46</v>
      </c>
      <c r="C86" s="29" t="s">
        <v>119</v>
      </c>
      <c r="D86" s="28" t="s">
        <v>8</v>
      </c>
      <c r="E86" s="96">
        <v>43</v>
      </c>
      <c r="F86" s="32"/>
      <c r="G86" s="32">
        <f t="shared" si="13"/>
        <v>0</v>
      </c>
    </row>
    <row r="87" spans="1:10" ht="15.75">
      <c r="A87" s="28" t="s">
        <v>246</v>
      </c>
      <c r="B87" s="29" t="s">
        <v>59</v>
      </c>
      <c r="C87" s="78" t="s">
        <v>247</v>
      </c>
      <c r="D87" s="28" t="s">
        <v>45</v>
      </c>
      <c r="E87" s="41">
        <v>14</v>
      </c>
      <c r="F87" s="32"/>
      <c r="G87" s="32">
        <f t="shared" si="13"/>
        <v>0</v>
      </c>
    </row>
    <row r="88" spans="1:10" ht="15.75">
      <c r="A88" s="28" t="s">
        <v>248</v>
      </c>
      <c r="B88" s="98" t="s">
        <v>149</v>
      </c>
      <c r="C88" s="99" t="s">
        <v>150</v>
      </c>
      <c r="D88" s="100" t="s">
        <v>7</v>
      </c>
      <c r="E88" s="101">
        <v>35</v>
      </c>
      <c r="F88" s="102"/>
      <c r="G88" s="103">
        <f t="shared" si="13"/>
        <v>0</v>
      </c>
    </row>
    <row r="89" spans="1:10" ht="15.75">
      <c r="A89" s="70">
        <v>5</v>
      </c>
      <c r="B89" s="87"/>
      <c r="C89" s="72" t="s">
        <v>47</v>
      </c>
      <c r="D89" s="73"/>
      <c r="E89" s="74"/>
      <c r="F89" s="75"/>
      <c r="G89" s="75"/>
    </row>
    <row r="90" spans="1:10" ht="15.75">
      <c r="A90" s="28" t="s">
        <v>249</v>
      </c>
      <c r="B90" s="104" t="s">
        <v>89</v>
      </c>
      <c r="C90" s="105" t="s">
        <v>90</v>
      </c>
      <c r="D90" s="106" t="s">
        <v>14</v>
      </c>
      <c r="E90" s="107">
        <v>50</v>
      </c>
      <c r="F90" s="107"/>
      <c r="G90" s="82">
        <f t="shared" ref="G90:G93" si="14">ROUND(E90*F90,2)</f>
        <v>0</v>
      </c>
    </row>
    <row r="91" spans="1:10" ht="15.75">
      <c r="A91" s="28" t="s">
        <v>250</v>
      </c>
      <c r="B91" s="104" t="s">
        <v>91</v>
      </c>
      <c r="C91" s="105" t="s">
        <v>92</v>
      </c>
      <c r="D91" s="106" t="s">
        <v>8</v>
      </c>
      <c r="E91" s="107">
        <v>43</v>
      </c>
      <c r="F91" s="107"/>
      <c r="G91" s="82">
        <f t="shared" si="14"/>
        <v>0</v>
      </c>
    </row>
    <row r="92" spans="1:10" ht="43.5" customHeight="1">
      <c r="A92" s="28" t="s">
        <v>251</v>
      </c>
      <c r="B92" s="104" t="s">
        <v>93</v>
      </c>
      <c r="C92" s="105" t="s">
        <v>15</v>
      </c>
      <c r="D92" s="106" t="s">
        <v>8</v>
      </c>
      <c r="E92" s="107">
        <v>6</v>
      </c>
      <c r="F92" s="107"/>
      <c r="G92" s="82">
        <f t="shared" si="14"/>
        <v>0</v>
      </c>
    </row>
    <row r="93" spans="1:10" s="5" customFormat="1" ht="26.25" customHeight="1" thickBot="1">
      <c r="A93" s="28" t="s">
        <v>252</v>
      </c>
      <c r="B93" s="108" t="s">
        <v>44</v>
      </c>
      <c r="C93" s="108" t="s">
        <v>101</v>
      </c>
      <c r="D93" s="109" t="s">
        <v>18</v>
      </c>
      <c r="E93" s="110">
        <v>1</v>
      </c>
      <c r="F93" s="111"/>
      <c r="G93" s="111">
        <f t="shared" si="14"/>
        <v>0</v>
      </c>
    </row>
    <row r="94" spans="1:10" ht="15.75">
      <c r="A94" s="112" t="s">
        <v>122</v>
      </c>
      <c r="B94" s="112" t="s">
        <v>35</v>
      </c>
      <c r="C94" s="112"/>
      <c r="D94" s="113"/>
      <c r="E94" s="112"/>
      <c r="F94" s="113"/>
      <c r="G94" s="114"/>
      <c r="H94" s="4"/>
      <c r="I94" s="4"/>
      <c r="J94" s="4"/>
    </row>
    <row r="95" spans="1:10" ht="15.75">
      <c r="A95" s="42">
        <v>1</v>
      </c>
      <c r="B95" s="115"/>
      <c r="C95" s="48" t="s">
        <v>16</v>
      </c>
      <c r="D95" s="49"/>
      <c r="E95" s="49"/>
      <c r="F95" s="49"/>
      <c r="G95" s="27"/>
    </row>
    <row r="96" spans="1:10" ht="15.75">
      <c r="A96" s="116" t="s">
        <v>120</v>
      </c>
      <c r="B96" s="117" t="s">
        <v>253</v>
      </c>
      <c r="C96" s="56" t="s">
        <v>256</v>
      </c>
      <c r="D96" s="52" t="s">
        <v>4</v>
      </c>
      <c r="E96" s="32">
        <v>1.47</v>
      </c>
      <c r="F96" s="32"/>
      <c r="G96" s="33">
        <f t="shared" ref="G96" si="15">ROUND(E96*F96,2)</f>
        <v>0</v>
      </c>
    </row>
    <row r="97" spans="1:7" ht="31.5">
      <c r="A97" s="116" t="s">
        <v>123</v>
      </c>
      <c r="B97" s="118" t="s">
        <v>184</v>
      </c>
      <c r="C97" s="119" t="s">
        <v>259</v>
      </c>
      <c r="D97" s="51" t="s">
        <v>5</v>
      </c>
      <c r="E97" s="51">
        <v>6343.15</v>
      </c>
      <c r="F97" s="51"/>
      <c r="G97" s="33">
        <f t="shared" ref="G97:G116" si="16">ROUND(E97*F97,2)</f>
        <v>0</v>
      </c>
    </row>
    <row r="98" spans="1:7" ht="31.5">
      <c r="A98" s="116" t="s">
        <v>124</v>
      </c>
      <c r="B98" s="120" t="s">
        <v>254</v>
      </c>
      <c r="C98" s="119" t="s">
        <v>37</v>
      </c>
      <c r="D98" s="51" t="s">
        <v>5</v>
      </c>
      <c r="E98" s="51">
        <v>634.32000000000005</v>
      </c>
      <c r="F98" s="51"/>
      <c r="G98" s="33">
        <f t="shared" si="16"/>
        <v>0</v>
      </c>
    </row>
    <row r="99" spans="1:7" ht="47.25">
      <c r="A99" s="116" t="s">
        <v>125</v>
      </c>
      <c r="B99" s="121" t="s">
        <v>258</v>
      </c>
      <c r="C99" s="119" t="s">
        <v>257</v>
      </c>
      <c r="D99" s="51" t="s">
        <v>5</v>
      </c>
      <c r="E99" s="51">
        <v>268</v>
      </c>
      <c r="F99" s="51"/>
      <c r="G99" s="33">
        <f t="shared" si="16"/>
        <v>0</v>
      </c>
    </row>
    <row r="100" spans="1:7" ht="15.75">
      <c r="A100" s="116" t="s">
        <v>126</v>
      </c>
      <c r="B100" s="122" t="s">
        <v>76</v>
      </c>
      <c r="C100" s="39" t="s">
        <v>39</v>
      </c>
      <c r="D100" s="51" t="s">
        <v>5</v>
      </c>
      <c r="E100" s="51">
        <v>204.83</v>
      </c>
      <c r="F100" s="51"/>
      <c r="G100" s="33">
        <f t="shared" si="16"/>
        <v>0</v>
      </c>
    </row>
    <row r="101" spans="1:7" ht="15.75">
      <c r="A101" s="116" t="s">
        <v>70</v>
      </c>
      <c r="B101" s="51" t="s">
        <v>77</v>
      </c>
      <c r="C101" s="39" t="s">
        <v>40</v>
      </c>
      <c r="D101" s="51" t="s">
        <v>5</v>
      </c>
      <c r="E101" s="51">
        <v>317.38</v>
      </c>
      <c r="F101" s="51"/>
      <c r="G101" s="33">
        <f t="shared" si="16"/>
        <v>0</v>
      </c>
    </row>
    <row r="102" spans="1:7" ht="47.25">
      <c r="A102" s="116" t="s">
        <v>71</v>
      </c>
      <c r="B102" s="51" t="s">
        <v>78</v>
      </c>
      <c r="C102" s="39" t="s">
        <v>41</v>
      </c>
      <c r="D102" s="51" t="s">
        <v>5</v>
      </c>
      <c r="E102" s="51">
        <v>5422.81</v>
      </c>
      <c r="F102" s="51"/>
      <c r="G102" s="33">
        <f t="shared" si="16"/>
        <v>0</v>
      </c>
    </row>
    <row r="103" spans="1:7" ht="15.75">
      <c r="A103" s="116" t="s">
        <v>127</v>
      </c>
      <c r="B103" s="51" t="s">
        <v>61</v>
      </c>
      <c r="C103" s="39" t="s">
        <v>42</v>
      </c>
      <c r="D103" s="51" t="s">
        <v>5</v>
      </c>
      <c r="E103" s="51">
        <v>5422.81</v>
      </c>
      <c r="F103" s="51"/>
      <c r="G103" s="33">
        <f t="shared" si="16"/>
        <v>0</v>
      </c>
    </row>
    <row r="104" spans="1:7" ht="15.75">
      <c r="A104" s="123">
        <v>2</v>
      </c>
      <c r="B104" s="123"/>
      <c r="C104" s="25" t="s">
        <v>62</v>
      </c>
      <c r="D104" s="123"/>
      <c r="E104" s="123"/>
      <c r="F104" s="123"/>
      <c r="G104" s="124">
        <f t="shared" si="16"/>
        <v>0</v>
      </c>
    </row>
    <row r="105" spans="1:7" ht="15.75">
      <c r="A105" s="45" t="s">
        <v>128</v>
      </c>
      <c r="B105" s="39" t="s">
        <v>262</v>
      </c>
      <c r="C105" s="39" t="s">
        <v>79</v>
      </c>
      <c r="D105" s="51" t="s">
        <v>7</v>
      </c>
      <c r="E105" s="51">
        <v>605.62</v>
      </c>
      <c r="F105" s="51"/>
      <c r="G105" s="33">
        <f t="shared" si="16"/>
        <v>0</v>
      </c>
    </row>
    <row r="106" spans="1:7" ht="15.75">
      <c r="A106" s="45" t="s">
        <v>129</v>
      </c>
      <c r="B106" s="51" t="s">
        <v>260</v>
      </c>
      <c r="C106" s="39" t="s">
        <v>261</v>
      </c>
      <c r="D106" s="51" t="s">
        <v>7</v>
      </c>
      <c r="E106" s="51">
        <v>465.27</v>
      </c>
      <c r="F106" s="51"/>
      <c r="G106" s="33">
        <f t="shared" si="16"/>
        <v>0</v>
      </c>
    </row>
    <row r="107" spans="1:7" ht="15.75">
      <c r="A107" s="45" t="s">
        <v>130</v>
      </c>
      <c r="B107" s="39" t="s">
        <v>263</v>
      </c>
      <c r="C107" s="39" t="s">
        <v>264</v>
      </c>
      <c r="D107" s="51" t="s">
        <v>7</v>
      </c>
      <c r="E107" s="51">
        <v>679.92</v>
      </c>
      <c r="F107" s="51"/>
      <c r="G107" s="33">
        <f t="shared" ref="G107:G109" si="17">ROUND(E107*F107,2)</f>
        <v>0</v>
      </c>
    </row>
    <row r="108" spans="1:7" ht="15.75">
      <c r="A108" s="45" t="s">
        <v>131</v>
      </c>
      <c r="B108" s="51" t="s">
        <v>265</v>
      </c>
      <c r="C108" s="39" t="s">
        <v>267</v>
      </c>
      <c r="D108" s="51" t="s">
        <v>7</v>
      </c>
      <c r="E108" s="51">
        <v>112.5</v>
      </c>
      <c r="F108" s="51"/>
      <c r="G108" s="33">
        <f t="shared" si="17"/>
        <v>0</v>
      </c>
    </row>
    <row r="109" spans="1:7" ht="15.75">
      <c r="A109" s="45" t="s">
        <v>132</v>
      </c>
      <c r="B109" s="51" t="s">
        <v>266</v>
      </c>
      <c r="C109" s="39" t="s">
        <v>268</v>
      </c>
      <c r="D109" s="51" t="s">
        <v>7</v>
      </c>
      <c r="E109" s="51">
        <v>176.5</v>
      </c>
      <c r="F109" s="51"/>
      <c r="G109" s="33">
        <f t="shared" si="17"/>
        <v>0</v>
      </c>
    </row>
    <row r="110" spans="1:7" ht="15.75">
      <c r="A110" s="45" t="s">
        <v>133</v>
      </c>
      <c r="B110" s="51"/>
      <c r="C110" s="39" t="s">
        <v>43</v>
      </c>
      <c r="D110" s="51" t="s">
        <v>9</v>
      </c>
      <c r="E110" s="51">
        <v>3</v>
      </c>
      <c r="F110" s="51"/>
      <c r="G110" s="33">
        <f t="shared" si="16"/>
        <v>0</v>
      </c>
    </row>
    <row r="111" spans="1:7" ht="31.5">
      <c r="A111" s="45" t="s">
        <v>134</v>
      </c>
      <c r="B111" s="51" t="s">
        <v>272</v>
      </c>
      <c r="C111" s="39" t="s">
        <v>85</v>
      </c>
      <c r="D111" s="51" t="s">
        <v>9</v>
      </c>
      <c r="E111" s="51">
        <v>3</v>
      </c>
      <c r="F111" s="51"/>
      <c r="G111" s="33">
        <f t="shared" si="16"/>
        <v>0</v>
      </c>
    </row>
    <row r="112" spans="1:7" ht="31.5">
      <c r="A112" s="45" t="s">
        <v>135</v>
      </c>
      <c r="B112" s="51" t="s">
        <v>273</v>
      </c>
      <c r="C112" s="39" t="s">
        <v>269</v>
      </c>
      <c r="D112" s="51" t="s">
        <v>9</v>
      </c>
      <c r="E112" s="51">
        <v>3</v>
      </c>
      <c r="F112" s="51"/>
      <c r="G112" s="33">
        <f t="shared" si="16"/>
        <v>0</v>
      </c>
    </row>
    <row r="113" spans="1:7" ht="31.5">
      <c r="A113" s="45" t="s">
        <v>136</v>
      </c>
      <c r="B113" s="51" t="s">
        <v>272</v>
      </c>
      <c r="C113" s="39" t="s">
        <v>270</v>
      </c>
      <c r="D113" s="51" t="s">
        <v>9</v>
      </c>
      <c r="E113" s="51">
        <v>3</v>
      </c>
      <c r="F113" s="51"/>
      <c r="G113" s="33">
        <f t="shared" si="16"/>
        <v>0</v>
      </c>
    </row>
    <row r="114" spans="1:7" ht="31.5">
      <c r="A114" s="45" t="s">
        <v>137</v>
      </c>
      <c r="B114" s="51" t="s">
        <v>273</v>
      </c>
      <c r="C114" s="39" t="s">
        <v>63</v>
      </c>
      <c r="D114" s="51" t="s">
        <v>9</v>
      </c>
      <c r="E114" s="51">
        <v>6</v>
      </c>
      <c r="F114" s="51"/>
      <c r="G114" s="33">
        <f t="shared" si="16"/>
        <v>0</v>
      </c>
    </row>
    <row r="115" spans="1:7" ht="31.5">
      <c r="A115" s="45" t="s">
        <v>138</v>
      </c>
      <c r="B115" s="51" t="s">
        <v>272</v>
      </c>
      <c r="C115" s="39" t="s">
        <v>271</v>
      </c>
      <c r="D115" s="51" t="s">
        <v>9</v>
      </c>
      <c r="E115" s="51">
        <v>15</v>
      </c>
      <c r="F115" s="51"/>
      <c r="G115" s="33">
        <f t="shared" si="16"/>
        <v>0</v>
      </c>
    </row>
    <row r="116" spans="1:7" ht="31.5">
      <c r="A116" s="45" t="s">
        <v>139</v>
      </c>
      <c r="B116" s="51" t="s">
        <v>274</v>
      </c>
      <c r="C116" s="39" t="s">
        <v>80</v>
      </c>
      <c r="D116" s="51" t="s">
        <v>64</v>
      </c>
      <c r="E116" s="51">
        <v>67</v>
      </c>
      <c r="F116" s="46"/>
      <c r="G116" s="33">
        <f t="shared" si="16"/>
        <v>0</v>
      </c>
    </row>
    <row r="117" spans="1:7" ht="31.5">
      <c r="A117" s="45" t="s">
        <v>140</v>
      </c>
      <c r="B117" s="51" t="s">
        <v>275</v>
      </c>
      <c r="C117" s="39" t="s">
        <v>276</v>
      </c>
      <c r="D117" s="51" t="s">
        <v>8</v>
      </c>
      <c r="E117" s="51">
        <v>68</v>
      </c>
      <c r="F117" s="46"/>
      <c r="G117" s="33">
        <f t="shared" ref="G117:G124" si="18">ROUND(E117*F117,2)</f>
        <v>0</v>
      </c>
    </row>
    <row r="118" spans="1:7" ht="15.75">
      <c r="A118" s="45" t="s">
        <v>141</v>
      </c>
      <c r="B118" s="51" t="s">
        <v>277</v>
      </c>
      <c r="C118" s="39" t="s">
        <v>278</v>
      </c>
      <c r="D118" s="51" t="s">
        <v>8</v>
      </c>
      <c r="E118" s="51">
        <v>8</v>
      </c>
      <c r="F118" s="46"/>
      <c r="G118" s="33">
        <f t="shared" ref="G118" si="19">ROUND(E118*F118,2)</f>
        <v>0</v>
      </c>
    </row>
    <row r="119" spans="1:7" ht="31.5">
      <c r="A119" s="45" t="s">
        <v>142</v>
      </c>
      <c r="B119" s="51" t="s">
        <v>277</v>
      </c>
      <c r="C119" s="39" t="s">
        <v>279</v>
      </c>
      <c r="D119" s="51" t="s">
        <v>8</v>
      </c>
      <c r="E119" s="51">
        <v>3</v>
      </c>
      <c r="F119" s="46"/>
      <c r="G119" s="33">
        <f t="shared" ref="G119" si="20">ROUND(E119*F119,2)</f>
        <v>0</v>
      </c>
    </row>
    <row r="120" spans="1:7" ht="15.75">
      <c r="A120" s="45" t="s">
        <v>143</v>
      </c>
      <c r="B120" s="90" t="s">
        <v>44</v>
      </c>
      <c r="C120" s="78" t="s">
        <v>280</v>
      </c>
      <c r="D120" s="90" t="s">
        <v>7</v>
      </c>
      <c r="E120" s="80">
        <v>24</v>
      </c>
      <c r="F120" s="92"/>
      <c r="G120" s="33">
        <f t="shared" si="18"/>
        <v>0</v>
      </c>
    </row>
    <row r="121" spans="1:7" ht="15.75">
      <c r="A121" s="45" t="s">
        <v>144</v>
      </c>
      <c r="B121" s="90" t="s">
        <v>281</v>
      </c>
      <c r="C121" s="78" t="s">
        <v>285</v>
      </c>
      <c r="D121" s="90" t="s">
        <v>7</v>
      </c>
      <c r="E121" s="80">
        <v>15</v>
      </c>
      <c r="F121" s="92"/>
      <c r="G121" s="33">
        <f t="shared" si="18"/>
        <v>0</v>
      </c>
    </row>
    <row r="122" spans="1:7" ht="15.75">
      <c r="A122" s="45" t="s">
        <v>145</v>
      </c>
      <c r="B122" s="90" t="s">
        <v>282</v>
      </c>
      <c r="C122" s="78" t="s">
        <v>286</v>
      </c>
      <c r="D122" s="90" t="s">
        <v>7</v>
      </c>
      <c r="E122" s="80">
        <v>22</v>
      </c>
      <c r="F122" s="92"/>
      <c r="G122" s="33">
        <f t="shared" ref="G122:G123" si="21">ROUND(E122*F122,2)</f>
        <v>0</v>
      </c>
    </row>
    <row r="123" spans="1:7" ht="15.75">
      <c r="A123" s="45" t="s">
        <v>146</v>
      </c>
      <c r="B123" s="90" t="s">
        <v>283</v>
      </c>
      <c r="C123" s="78" t="s">
        <v>284</v>
      </c>
      <c r="D123" s="90" t="s">
        <v>7</v>
      </c>
      <c r="E123" s="80">
        <v>28</v>
      </c>
      <c r="F123" s="92"/>
      <c r="G123" s="33">
        <f t="shared" si="21"/>
        <v>0</v>
      </c>
    </row>
    <row r="124" spans="1:7" ht="15.75">
      <c r="A124" s="45" t="s">
        <v>240</v>
      </c>
      <c r="B124" s="90" t="s">
        <v>44</v>
      </c>
      <c r="C124" s="78" t="s">
        <v>287</v>
      </c>
      <c r="D124" s="90" t="s">
        <v>7</v>
      </c>
      <c r="E124" s="80">
        <v>1</v>
      </c>
      <c r="F124" s="92"/>
      <c r="G124" s="33">
        <f t="shared" si="18"/>
        <v>0</v>
      </c>
    </row>
    <row r="125" spans="1:7" ht="15.75">
      <c r="A125" s="112" t="s">
        <v>290</v>
      </c>
      <c r="B125" s="112" t="s">
        <v>288</v>
      </c>
      <c r="C125" s="112"/>
      <c r="D125" s="113"/>
      <c r="E125" s="112"/>
      <c r="F125" s="113"/>
      <c r="G125" s="114"/>
    </row>
    <row r="126" spans="1:7" ht="31.5">
      <c r="A126" s="28">
        <v>1</v>
      </c>
      <c r="B126" s="125" t="s">
        <v>156</v>
      </c>
      <c r="C126" s="126" t="s">
        <v>157</v>
      </c>
      <c r="D126" s="127" t="s">
        <v>7</v>
      </c>
      <c r="E126" s="128">
        <v>37.299999999999997</v>
      </c>
      <c r="F126" s="129"/>
      <c r="G126" s="82">
        <f t="shared" ref="G126:G136" si="22">ROUND(E126*F126,2)</f>
        <v>0</v>
      </c>
    </row>
    <row r="127" spans="1:7" ht="31.5">
      <c r="A127" s="28">
        <v>2</v>
      </c>
      <c r="B127" s="125" t="s">
        <v>158</v>
      </c>
      <c r="C127" s="130" t="s">
        <v>159</v>
      </c>
      <c r="D127" s="127" t="s">
        <v>7</v>
      </c>
      <c r="E127" s="128">
        <v>3</v>
      </c>
      <c r="F127" s="129"/>
      <c r="G127" s="82">
        <f t="shared" si="22"/>
        <v>0</v>
      </c>
    </row>
    <row r="128" spans="1:7" ht="31.5">
      <c r="A128" s="28">
        <v>3</v>
      </c>
      <c r="B128" s="125" t="s">
        <v>160</v>
      </c>
      <c r="C128" s="130" t="s">
        <v>161</v>
      </c>
      <c r="D128" s="127" t="s">
        <v>7</v>
      </c>
      <c r="E128" s="128">
        <v>59.2</v>
      </c>
      <c r="F128" s="129"/>
      <c r="G128" s="82">
        <f t="shared" si="22"/>
        <v>0</v>
      </c>
    </row>
    <row r="129" spans="1:8" ht="15.75">
      <c r="A129" s="28">
        <v>4</v>
      </c>
      <c r="B129" s="125" t="s">
        <v>162</v>
      </c>
      <c r="C129" s="130" t="s">
        <v>163</v>
      </c>
      <c r="D129" s="127" t="s">
        <v>7</v>
      </c>
      <c r="E129" s="128">
        <v>17</v>
      </c>
      <c r="F129" s="129"/>
      <c r="G129" s="82">
        <f t="shared" si="22"/>
        <v>0</v>
      </c>
    </row>
    <row r="130" spans="1:8" ht="15.75">
      <c r="A130" s="28">
        <v>5</v>
      </c>
      <c r="B130" s="120" t="s">
        <v>164</v>
      </c>
      <c r="C130" s="130" t="s">
        <v>165</v>
      </c>
      <c r="D130" s="131" t="s">
        <v>9</v>
      </c>
      <c r="E130" s="128">
        <v>3</v>
      </c>
      <c r="F130" s="129"/>
      <c r="G130" s="82">
        <f t="shared" si="22"/>
        <v>0</v>
      </c>
    </row>
    <row r="131" spans="1:8" ht="15.75">
      <c r="A131" s="28">
        <v>6</v>
      </c>
      <c r="B131" s="120" t="s">
        <v>166</v>
      </c>
      <c r="C131" s="130" t="s">
        <v>167</v>
      </c>
      <c r="D131" s="127" t="s">
        <v>7</v>
      </c>
      <c r="E131" s="128">
        <v>3</v>
      </c>
      <c r="F131" s="129"/>
      <c r="G131" s="82">
        <f t="shared" si="22"/>
        <v>0</v>
      </c>
    </row>
    <row r="132" spans="1:8" ht="15.75">
      <c r="A132" s="28">
        <v>7</v>
      </c>
      <c r="B132" s="120" t="s">
        <v>166</v>
      </c>
      <c r="C132" s="130" t="s">
        <v>168</v>
      </c>
      <c r="D132" s="127" t="s">
        <v>7</v>
      </c>
      <c r="E132" s="88">
        <v>8.6</v>
      </c>
      <c r="F132" s="129"/>
      <c r="G132" s="82">
        <f t="shared" si="22"/>
        <v>0</v>
      </c>
    </row>
    <row r="133" spans="1:8" ht="15.75">
      <c r="A133" s="28">
        <v>8</v>
      </c>
      <c r="B133" s="120" t="s">
        <v>169</v>
      </c>
      <c r="C133" s="130" t="s">
        <v>170</v>
      </c>
      <c r="D133" s="127" t="s">
        <v>7</v>
      </c>
      <c r="E133" s="132">
        <v>59.2</v>
      </c>
      <c r="F133" s="129"/>
      <c r="G133" s="82">
        <f t="shared" si="22"/>
        <v>0</v>
      </c>
    </row>
    <row r="134" spans="1:8" ht="15.75">
      <c r="A134" s="28">
        <v>9</v>
      </c>
      <c r="B134" s="120" t="s">
        <v>171</v>
      </c>
      <c r="C134" s="130" t="s">
        <v>172</v>
      </c>
      <c r="D134" s="127" t="s">
        <v>7</v>
      </c>
      <c r="E134" s="132">
        <v>59.2</v>
      </c>
      <c r="F134" s="129"/>
      <c r="G134" s="82">
        <f t="shared" si="22"/>
        <v>0</v>
      </c>
    </row>
    <row r="135" spans="1:8" ht="31.5">
      <c r="A135" s="28">
        <v>10</v>
      </c>
      <c r="B135" s="120" t="s">
        <v>173</v>
      </c>
      <c r="C135" s="130" t="s">
        <v>174</v>
      </c>
      <c r="D135" s="131" t="s">
        <v>5</v>
      </c>
      <c r="E135" s="132">
        <v>7.1</v>
      </c>
      <c r="F135" s="129"/>
      <c r="G135" s="82">
        <f t="shared" si="22"/>
        <v>0</v>
      </c>
    </row>
    <row r="136" spans="1:8" ht="47.25">
      <c r="A136" s="28">
        <v>11</v>
      </c>
      <c r="B136" s="120" t="s">
        <v>175</v>
      </c>
      <c r="C136" s="130" t="s">
        <v>176</v>
      </c>
      <c r="D136" s="131" t="s">
        <v>5</v>
      </c>
      <c r="E136" s="88">
        <v>38.18</v>
      </c>
      <c r="F136" s="129"/>
      <c r="G136" s="82">
        <f t="shared" si="22"/>
        <v>0</v>
      </c>
    </row>
    <row r="137" spans="1:8" ht="15.75">
      <c r="A137" s="112" t="s">
        <v>60</v>
      </c>
      <c r="B137" s="112" t="s">
        <v>291</v>
      </c>
      <c r="C137" s="112"/>
      <c r="D137" s="113"/>
      <c r="E137" s="112"/>
      <c r="F137" s="113"/>
      <c r="G137" s="114"/>
      <c r="H137" s="4"/>
    </row>
    <row r="138" spans="1:8" ht="15.75">
      <c r="A138" s="42">
        <v>1</v>
      </c>
      <c r="B138" s="49"/>
      <c r="C138" s="48" t="s">
        <v>292</v>
      </c>
      <c r="D138" s="49"/>
      <c r="E138" s="49"/>
      <c r="F138" s="49"/>
      <c r="G138" s="50"/>
    </row>
    <row r="139" spans="1:8" ht="15.75">
      <c r="A139" s="45">
        <v>1</v>
      </c>
      <c r="B139" s="51" t="s">
        <v>253</v>
      </c>
      <c r="C139" s="39" t="s">
        <v>293</v>
      </c>
      <c r="D139" s="51" t="s">
        <v>4</v>
      </c>
      <c r="E139" s="51">
        <v>1.1399999999999999</v>
      </c>
      <c r="F139" s="46"/>
      <c r="G139" s="82">
        <f t="shared" ref="G139:G164" si="23">ROUND(E139*F139,2)</f>
        <v>0</v>
      </c>
    </row>
    <row r="140" spans="1:8" ht="15.75">
      <c r="A140" s="42">
        <v>2</v>
      </c>
      <c r="B140" s="49"/>
      <c r="C140" s="48" t="s">
        <v>294</v>
      </c>
      <c r="D140" s="49"/>
      <c r="E140" s="49"/>
      <c r="F140" s="49"/>
      <c r="G140" s="133">
        <f t="shared" si="23"/>
        <v>0</v>
      </c>
    </row>
    <row r="141" spans="1:8" ht="15.75">
      <c r="A141" s="45">
        <v>2</v>
      </c>
      <c r="B141" s="51" t="s">
        <v>254</v>
      </c>
      <c r="C141" s="39" t="s">
        <v>295</v>
      </c>
      <c r="D141" s="51" t="s">
        <v>7</v>
      </c>
      <c r="E141" s="46">
        <v>1143</v>
      </c>
      <c r="F141" s="51"/>
      <c r="G141" s="82">
        <f t="shared" si="23"/>
        <v>0</v>
      </c>
    </row>
    <row r="142" spans="1:8" ht="15.75">
      <c r="A142" s="45">
        <v>3</v>
      </c>
      <c r="B142" s="51" t="s">
        <v>255</v>
      </c>
      <c r="C142" s="39" t="s">
        <v>296</v>
      </c>
      <c r="D142" s="51" t="s">
        <v>7</v>
      </c>
      <c r="E142" s="46">
        <v>1143</v>
      </c>
      <c r="F142" s="51"/>
      <c r="G142" s="82">
        <f t="shared" si="23"/>
        <v>0</v>
      </c>
    </row>
    <row r="143" spans="1:8" ht="15.75">
      <c r="A143" s="45">
        <v>3</v>
      </c>
      <c r="B143" s="51"/>
      <c r="C143" s="39" t="s">
        <v>297</v>
      </c>
      <c r="D143" s="51"/>
      <c r="E143" s="51"/>
      <c r="F143" s="51"/>
      <c r="G143" s="82">
        <f t="shared" si="23"/>
        <v>0</v>
      </c>
    </row>
    <row r="144" spans="1:8" ht="31.5">
      <c r="A144" s="45">
        <v>4</v>
      </c>
      <c r="B144" s="51" t="s">
        <v>298</v>
      </c>
      <c r="C144" s="39" t="s">
        <v>299</v>
      </c>
      <c r="D144" s="51" t="s">
        <v>5</v>
      </c>
      <c r="E144" s="46">
        <v>1920.24</v>
      </c>
      <c r="F144" s="51"/>
      <c r="G144" s="82">
        <f t="shared" si="23"/>
        <v>0</v>
      </c>
    </row>
    <row r="145" spans="1:7" ht="31.5">
      <c r="A145" s="45">
        <v>5</v>
      </c>
      <c r="B145" s="51" t="s">
        <v>300</v>
      </c>
      <c r="C145" s="39" t="s">
        <v>36</v>
      </c>
      <c r="D145" s="51" t="s">
        <v>5</v>
      </c>
      <c r="E145" s="46">
        <v>1920.24</v>
      </c>
      <c r="F145" s="51"/>
      <c r="G145" s="82">
        <f t="shared" si="23"/>
        <v>0</v>
      </c>
    </row>
    <row r="146" spans="1:7" ht="31.5">
      <c r="A146" s="45">
        <v>6</v>
      </c>
      <c r="B146" s="51" t="s">
        <v>301</v>
      </c>
      <c r="C146" s="39" t="s">
        <v>302</v>
      </c>
      <c r="D146" s="51" t="s">
        <v>5</v>
      </c>
      <c r="E146" s="46">
        <v>1920.24</v>
      </c>
      <c r="F146" s="51"/>
      <c r="G146" s="82">
        <f t="shared" si="23"/>
        <v>0</v>
      </c>
    </row>
    <row r="147" spans="1:7" ht="47.25">
      <c r="A147" s="45">
        <v>7</v>
      </c>
      <c r="B147" s="51" t="s">
        <v>300</v>
      </c>
      <c r="C147" s="39" t="s">
        <v>303</v>
      </c>
      <c r="D147" s="51" t="s">
        <v>5</v>
      </c>
      <c r="E147" s="46">
        <v>1920</v>
      </c>
      <c r="F147" s="51"/>
      <c r="G147" s="82">
        <f t="shared" si="23"/>
        <v>0</v>
      </c>
    </row>
    <row r="148" spans="1:7" ht="31.5">
      <c r="A148" s="45">
        <v>8</v>
      </c>
      <c r="B148" s="51" t="s">
        <v>304</v>
      </c>
      <c r="C148" s="39" t="s">
        <v>38</v>
      </c>
      <c r="D148" s="51" t="s">
        <v>5</v>
      </c>
      <c r="E148" s="46">
        <v>1920</v>
      </c>
      <c r="F148" s="51"/>
      <c r="G148" s="82">
        <f t="shared" si="23"/>
        <v>0</v>
      </c>
    </row>
    <row r="149" spans="1:7" ht="31.5">
      <c r="A149" s="45">
        <v>9</v>
      </c>
      <c r="B149" s="51" t="s">
        <v>305</v>
      </c>
      <c r="C149" s="39" t="s">
        <v>306</v>
      </c>
      <c r="D149" s="51" t="s">
        <v>6</v>
      </c>
      <c r="E149" s="46">
        <v>4572</v>
      </c>
      <c r="F149" s="51"/>
      <c r="G149" s="82">
        <f t="shared" si="23"/>
        <v>0</v>
      </c>
    </row>
    <row r="150" spans="1:7" ht="15.75">
      <c r="A150" s="45">
        <v>10</v>
      </c>
      <c r="B150" s="51" t="s">
        <v>307</v>
      </c>
      <c r="C150" s="39" t="s">
        <v>308</v>
      </c>
      <c r="D150" s="51" t="s">
        <v>5</v>
      </c>
      <c r="E150" s="51">
        <v>91.36</v>
      </c>
      <c r="F150" s="51"/>
      <c r="G150" s="82">
        <f t="shared" si="23"/>
        <v>0</v>
      </c>
    </row>
    <row r="151" spans="1:7" ht="47.25">
      <c r="A151" s="45">
        <v>11</v>
      </c>
      <c r="B151" s="51" t="s">
        <v>309</v>
      </c>
      <c r="C151" s="39" t="s">
        <v>310</v>
      </c>
      <c r="D151" s="51" t="s">
        <v>5</v>
      </c>
      <c r="E151" s="46">
        <v>1920</v>
      </c>
      <c r="F151" s="51"/>
      <c r="G151" s="82">
        <f t="shared" si="23"/>
        <v>0</v>
      </c>
    </row>
    <row r="152" spans="1:7" ht="15.75">
      <c r="A152" s="45">
        <v>12</v>
      </c>
      <c r="B152" s="51" t="s">
        <v>311</v>
      </c>
      <c r="C152" s="39" t="s">
        <v>312</v>
      </c>
      <c r="D152" s="51" t="s">
        <v>6</v>
      </c>
      <c r="E152" s="51">
        <v>960</v>
      </c>
      <c r="F152" s="51"/>
      <c r="G152" s="82">
        <f t="shared" si="23"/>
        <v>0</v>
      </c>
    </row>
    <row r="153" spans="1:7" ht="15.75">
      <c r="A153" s="45">
        <v>13</v>
      </c>
      <c r="B153" s="51" t="s">
        <v>311</v>
      </c>
      <c r="C153" s="39" t="s">
        <v>313</v>
      </c>
      <c r="D153" s="51" t="s">
        <v>314</v>
      </c>
      <c r="E153" s="51">
        <v>800</v>
      </c>
      <c r="F153" s="51"/>
      <c r="G153" s="82">
        <f t="shared" si="23"/>
        <v>0</v>
      </c>
    </row>
    <row r="154" spans="1:7" ht="15.75">
      <c r="A154" s="45">
        <v>14</v>
      </c>
      <c r="B154" s="51" t="s">
        <v>311</v>
      </c>
      <c r="C154" s="39" t="s">
        <v>315</v>
      </c>
      <c r="D154" s="51" t="s">
        <v>81</v>
      </c>
      <c r="E154" s="51">
        <v>1</v>
      </c>
      <c r="F154" s="46"/>
      <c r="G154" s="82">
        <f t="shared" si="23"/>
        <v>0</v>
      </c>
    </row>
    <row r="155" spans="1:7" ht="15.75">
      <c r="A155" s="45">
        <v>4</v>
      </c>
      <c r="B155" s="51"/>
      <c r="C155" s="39" t="s">
        <v>316</v>
      </c>
      <c r="D155" s="51"/>
      <c r="E155" s="51"/>
      <c r="F155" s="51"/>
      <c r="G155" s="82">
        <f t="shared" si="23"/>
        <v>0</v>
      </c>
    </row>
    <row r="156" spans="1:7" ht="15.75">
      <c r="A156" s="45">
        <v>15</v>
      </c>
      <c r="B156" s="51" t="s">
        <v>317</v>
      </c>
      <c r="C156" s="39" t="s">
        <v>79</v>
      </c>
      <c r="D156" s="51" t="s">
        <v>7</v>
      </c>
      <c r="E156" s="46">
        <v>1142.8800000000001</v>
      </c>
      <c r="F156" s="51"/>
      <c r="G156" s="82">
        <f t="shared" si="23"/>
        <v>0</v>
      </c>
    </row>
    <row r="157" spans="1:7" ht="15.75">
      <c r="A157" s="45">
        <v>16</v>
      </c>
      <c r="B157" s="51" t="s">
        <v>318</v>
      </c>
      <c r="C157" s="39" t="s">
        <v>319</v>
      </c>
      <c r="D157" s="51" t="s">
        <v>7</v>
      </c>
      <c r="E157" s="51">
        <v>0</v>
      </c>
      <c r="F157" s="51"/>
      <c r="G157" s="82">
        <f t="shared" si="23"/>
        <v>0</v>
      </c>
    </row>
    <row r="158" spans="1:7" ht="31.5">
      <c r="A158" s="45">
        <v>17</v>
      </c>
      <c r="B158" s="51" t="s">
        <v>274</v>
      </c>
      <c r="C158" s="39" t="s">
        <v>80</v>
      </c>
      <c r="D158" s="51" t="s">
        <v>64</v>
      </c>
      <c r="E158" s="51">
        <v>22</v>
      </c>
      <c r="F158" s="46"/>
      <c r="G158" s="82">
        <f t="shared" si="23"/>
        <v>0</v>
      </c>
    </row>
    <row r="159" spans="1:7" ht="31.5">
      <c r="A159" s="45">
        <v>18</v>
      </c>
      <c r="B159" s="51" t="s">
        <v>320</v>
      </c>
      <c r="C159" s="39" t="s">
        <v>65</v>
      </c>
      <c r="D159" s="51" t="s">
        <v>66</v>
      </c>
      <c r="E159" s="51">
        <v>11</v>
      </c>
      <c r="F159" s="46"/>
      <c r="G159" s="82">
        <f t="shared" si="23"/>
        <v>0</v>
      </c>
    </row>
    <row r="160" spans="1:7" ht="15.75">
      <c r="A160" s="45">
        <v>19</v>
      </c>
      <c r="B160" s="51" t="s">
        <v>321</v>
      </c>
      <c r="C160" s="39" t="s">
        <v>322</v>
      </c>
      <c r="D160" s="51" t="s">
        <v>8</v>
      </c>
      <c r="E160" s="51">
        <v>0</v>
      </c>
      <c r="F160" s="51"/>
      <c r="G160" s="82">
        <f t="shared" si="23"/>
        <v>0</v>
      </c>
    </row>
    <row r="161" spans="1:7" ht="15.75">
      <c r="A161" s="45">
        <v>20</v>
      </c>
      <c r="B161" s="51" t="s">
        <v>321</v>
      </c>
      <c r="C161" s="39" t="s">
        <v>323</v>
      </c>
      <c r="D161" s="51" t="s">
        <v>8</v>
      </c>
      <c r="E161" s="51">
        <v>0</v>
      </c>
      <c r="F161" s="51"/>
      <c r="G161" s="82">
        <f t="shared" si="23"/>
        <v>0</v>
      </c>
    </row>
    <row r="162" spans="1:7" ht="15.75">
      <c r="A162" s="45">
        <v>21</v>
      </c>
      <c r="B162" s="51" t="s">
        <v>321</v>
      </c>
      <c r="C162" s="39" t="s">
        <v>324</v>
      </c>
      <c r="D162" s="51" t="s">
        <v>8</v>
      </c>
      <c r="E162" s="51">
        <v>30</v>
      </c>
      <c r="F162" s="46"/>
      <c r="G162" s="82">
        <f t="shared" si="23"/>
        <v>0</v>
      </c>
    </row>
    <row r="163" spans="1:7" ht="15.75">
      <c r="A163" s="45">
        <v>22</v>
      </c>
      <c r="B163" s="51" t="s">
        <v>281</v>
      </c>
      <c r="C163" s="39" t="s">
        <v>325</v>
      </c>
      <c r="D163" s="51" t="s">
        <v>326</v>
      </c>
      <c r="E163" s="51">
        <v>15</v>
      </c>
      <c r="F163" s="51"/>
      <c r="G163" s="82">
        <f t="shared" si="23"/>
        <v>0</v>
      </c>
    </row>
    <row r="164" spans="1:7" ht="15.75">
      <c r="A164" s="45">
        <v>23</v>
      </c>
      <c r="B164" s="51" t="s">
        <v>311</v>
      </c>
      <c r="C164" s="39" t="s">
        <v>327</v>
      </c>
      <c r="D164" s="51" t="s">
        <v>7</v>
      </c>
      <c r="E164" s="46">
        <v>1143</v>
      </c>
      <c r="F164" s="51"/>
      <c r="G164" s="82">
        <f t="shared" si="23"/>
        <v>0</v>
      </c>
    </row>
    <row r="165" spans="1:7" ht="15.75">
      <c r="A165" s="112" t="s">
        <v>328</v>
      </c>
      <c r="B165" s="112" t="s">
        <v>329</v>
      </c>
      <c r="C165" s="112"/>
      <c r="D165" s="113"/>
      <c r="E165" s="112"/>
      <c r="F165" s="113"/>
      <c r="G165" s="114"/>
    </row>
    <row r="166" spans="1:7" ht="15.75">
      <c r="A166" s="42">
        <v>1</v>
      </c>
      <c r="B166" s="49"/>
      <c r="C166" s="48" t="s">
        <v>292</v>
      </c>
      <c r="D166" s="49"/>
      <c r="E166" s="49"/>
      <c r="F166" s="49"/>
      <c r="G166" s="49"/>
    </row>
    <row r="167" spans="1:7" ht="15.75">
      <c r="A167" s="45">
        <v>1</v>
      </c>
      <c r="B167" s="51" t="s">
        <v>253</v>
      </c>
      <c r="C167" s="39" t="s">
        <v>293</v>
      </c>
      <c r="D167" s="51" t="s">
        <v>4</v>
      </c>
      <c r="E167" s="51">
        <v>0.182</v>
      </c>
      <c r="F167" s="46"/>
      <c r="G167" s="82">
        <f t="shared" ref="G167:G195" si="24">ROUND(E167*F167,2)</f>
        <v>0</v>
      </c>
    </row>
    <row r="168" spans="1:7" ht="15.75">
      <c r="A168" s="45">
        <v>2</v>
      </c>
      <c r="B168" s="51"/>
      <c r="C168" s="39" t="s">
        <v>294</v>
      </c>
      <c r="D168" s="51"/>
      <c r="E168" s="51"/>
      <c r="F168" s="51"/>
      <c r="G168" s="82">
        <f t="shared" si="24"/>
        <v>0</v>
      </c>
    </row>
    <row r="169" spans="1:7" ht="15.75">
      <c r="A169" s="45">
        <v>2</v>
      </c>
      <c r="B169" s="51" t="s">
        <v>254</v>
      </c>
      <c r="C169" s="39" t="s">
        <v>295</v>
      </c>
      <c r="D169" s="51" t="s">
        <v>7</v>
      </c>
      <c r="E169" s="51">
        <v>182</v>
      </c>
      <c r="F169" s="51"/>
      <c r="G169" s="82">
        <f t="shared" si="24"/>
        <v>0</v>
      </c>
    </row>
    <row r="170" spans="1:7" ht="15.75">
      <c r="A170" s="45">
        <v>3</v>
      </c>
      <c r="B170" s="51" t="s">
        <v>255</v>
      </c>
      <c r="C170" s="39" t="s">
        <v>296</v>
      </c>
      <c r="D170" s="51" t="s">
        <v>7</v>
      </c>
      <c r="E170" s="51">
        <v>182</v>
      </c>
      <c r="F170" s="51"/>
      <c r="G170" s="82">
        <f t="shared" si="24"/>
        <v>0</v>
      </c>
    </row>
    <row r="171" spans="1:7" ht="15.75">
      <c r="A171" s="45">
        <v>3</v>
      </c>
      <c r="B171" s="51"/>
      <c r="C171" s="39" t="s">
        <v>297</v>
      </c>
      <c r="D171" s="51"/>
      <c r="E171" s="51"/>
      <c r="F171" s="51"/>
      <c r="G171" s="82">
        <f t="shared" si="24"/>
        <v>0</v>
      </c>
    </row>
    <row r="172" spans="1:7" ht="31.5">
      <c r="A172" s="45">
        <v>4</v>
      </c>
      <c r="B172" s="51" t="s">
        <v>300</v>
      </c>
      <c r="C172" s="39" t="s">
        <v>36</v>
      </c>
      <c r="D172" s="51" t="s">
        <v>5</v>
      </c>
      <c r="E172" s="51">
        <v>240.24</v>
      </c>
      <c r="F172" s="51"/>
      <c r="G172" s="82">
        <f t="shared" si="24"/>
        <v>0</v>
      </c>
    </row>
    <row r="173" spans="1:7" ht="47.25">
      <c r="A173" s="45">
        <v>5</v>
      </c>
      <c r="B173" s="51" t="s">
        <v>330</v>
      </c>
      <c r="C173" s="39" t="s">
        <v>331</v>
      </c>
      <c r="D173" s="51" t="s">
        <v>6</v>
      </c>
      <c r="E173" s="51">
        <v>600.6</v>
      </c>
      <c r="F173" s="51"/>
      <c r="G173" s="82">
        <f t="shared" si="24"/>
        <v>0</v>
      </c>
    </row>
    <row r="174" spans="1:7" ht="15.75">
      <c r="A174" s="45">
        <v>6</v>
      </c>
      <c r="B174" s="51" t="s">
        <v>332</v>
      </c>
      <c r="C174" s="39" t="s">
        <v>39</v>
      </c>
      <c r="D174" s="51" t="s">
        <v>5</v>
      </c>
      <c r="E174" s="51">
        <v>21.84</v>
      </c>
      <c r="F174" s="51"/>
      <c r="G174" s="82">
        <f t="shared" si="24"/>
        <v>0</v>
      </c>
    </row>
    <row r="175" spans="1:7" ht="47.25">
      <c r="A175" s="45">
        <v>7</v>
      </c>
      <c r="B175" s="51" t="s">
        <v>309</v>
      </c>
      <c r="C175" s="39" t="s">
        <v>310</v>
      </c>
      <c r="D175" s="51" t="s">
        <v>5</v>
      </c>
      <c r="E175" s="51">
        <v>242</v>
      </c>
      <c r="F175" s="51"/>
      <c r="G175" s="82">
        <f t="shared" si="24"/>
        <v>0</v>
      </c>
    </row>
    <row r="176" spans="1:7" ht="31.5">
      <c r="A176" s="45">
        <v>8</v>
      </c>
      <c r="B176" s="51" t="s">
        <v>304</v>
      </c>
      <c r="C176" s="39" t="s">
        <v>38</v>
      </c>
      <c r="D176" s="51" t="s">
        <v>5</v>
      </c>
      <c r="E176" s="51">
        <v>242</v>
      </c>
      <c r="F176" s="51"/>
      <c r="G176" s="82">
        <f t="shared" si="24"/>
        <v>0</v>
      </c>
    </row>
    <row r="177" spans="1:7" ht="15.75">
      <c r="A177" s="45">
        <v>4</v>
      </c>
      <c r="B177" s="51"/>
      <c r="C177" s="39" t="s">
        <v>316</v>
      </c>
      <c r="D177" s="51"/>
      <c r="E177" s="51"/>
      <c r="F177" s="51"/>
      <c r="G177" s="82">
        <f t="shared" si="24"/>
        <v>0</v>
      </c>
    </row>
    <row r="178" spans="1:7" ht="31.5">
      <c r="A178" s="45">
        <v>9</v>
      </c>
      <c r="B178" s="51" t="s">
        <v>333</v>
      </c>
      <c r="C178" s="39" t="s">
        <v>334</v>
      </c>
      <c r="D178" s="51" t="s">
        <v>7</v>
      </c>
      <c r="E178" s="51">
        <v>180</v>
      </c>
      <c r="F178" s="51"/>
      <c r="G178" s="82">
        <f t="shared" si="24"/>
        <v>0</v>
      </c>
    </row>
    <row r="179" spans="1:7" ht="31.5">
      <c r="A179" s="45">
        <v>10</v>
      </c>
      <c r="B179" s="51" t="s">
        <v>335</v>
      </c>
      <c r="C179" s="39" t="s">
        <v>336</v>
      </c>
      <c r="D179" s="51" t="s">
        <v>7</v>
      </c>
      <c r="E179" s="51">
        <v>4</v>
      </c>
      <c r="F179" s="51"/>
      <c r="G179" s="82">
        <f t="shared" si="24"/>
        <v>0</v>
      </c>
    </row>
    <row r="180" spans="1:7" ht="15.75">
      <c r="A180" s="45">
        <v>11</v>
      </c>
      <c r="B180" s="51" t="s">
        <v>337</v>
      </c>
      <c r="C180" s="39" t="s">
        <v>338</v>
      </c>
      <c r="D180" s="51" t="s">
        <v>7</v>
      </c>
      <c r="E180" s="51">
        <v>182</v>
      </c>
      <c r="F180" s="51"/>
      <c r="G180" s="82">
        <f t="shared" si="24"/>
        <v>0</v>
      </c>
    </row>
    <row r="181" spans="1:7" ht="15.75">
      <c r="A181" s="45">
        <v>12</v>
      </c>
      <c r="B181" s="51" t="s">
        <v>339</v>
      </c>
      <c r="C181" s="39" t="s">
        <v>340</v>
      </c>
      <c r="D181" s="51" t="s">
        <v>81</v>
      </c>
      <c r="E181" s="51">
        <v>2</v>
      </c>
      <c r="F181" s="51"/>
      <c r="G181" s="82">
        <f t="shared" si="24"/>
        <v>0</v>
      </c>
    </row>
    <row r="182" spans="1:7" ht="15.75">
      <c r="A182" s="45">
        <v>13</v>
      </c>
      <c r="B182" s="51" t="s">
        <v>341</v>
      </c>
      <c r="C182" s="39" t="s">
        <v>342</v>
      </c>
      <c r="D182" s="51" t="s">
        <v>18</v>
      </c>
      <c r="E182" s="51">
        <v>1</v>
      </c>
      <c r="F182" s="46"/>
      <c r="G182" s="82">
        <f t="shared" si="24"/>
        <v>0</v>
      </c>
    </row>
    <row r="183" spans="1:7" ht="31.5">
      <c r="A183" s="45">
        <v>14</v>
      </c>
      <c r="B183" s="51" t="s">
        <v>341</v>
      </c>
      <c r="C183" s="39" t="s">
        <v>343</v>
      </c>
      <c r="D183" s="51" t="s">
        <v>18</v>
      </c>
      <c r="E183" s="51">
        <v>2</v>
      </c>
      <c r="F183" s="51"/>
      <c r="G183" s="82">
        <f t="shared" si="24"/>
        <v>0</v>
      </c>
    </row>
    <row r="184" spans="1:7" ht="31.5">
      <c r="A184" s="45">
        <v>15</v>
      </c>
      <c r="B184" s="51" t="s">
        <v>344</v>
      </c>
      <c r="C184" s="39" t="s">
        <v>345</v>
      </c>
      <c r="D184" s="51" t="s">
        <v>82</v>
      </c>
      <c r="E184" s="51">
        <v>1</v>
      </c>
      <c r="F184" s="51"/>
      <c r="G184" s="82">
        <f t="shared" si="24"/>
        <v>0</v>
      </c>
    </row>
    <row r="185" spans="1:7" ht="31.5">
      <c r="A185" s="45">
        <v>16</v>
      </c>
      <c r="B185" s="51" t="s">
        <v>346</v>
      </c>
      <c r="C185" s="39" t="s">
        <v>347</v>
      </c>
      <c r="D185" s="51" t="s">
        <v>82</v>
      </c>
      <c r="E185" s="51">
        <v>4</v>
      </c>
      <c r="F185" s="51"/>
      <c r="G185" s="82">
        <f t="shared" si="24"/>
        <v>0</v>
      </c>
    </row>
    <row r="186" spans="1:7" ht="31.5">
      <c r="A186" s="45">
        <v>17</v>
      </c>
      <c r="B186" s="51" t="s">
        <v>348</v>
      </c>
      <c r="C186" s="39" t="s">
        <v>349</v>
      </c>
      <c r="D186" s="51" t="s">
        <v>82</v>
      </c>
      <c r="E186" s="51">
        <v>1</v>
      </c>
      <c r="F186" s="51"/>
      <c r="G186" s="82">
        <f t="shared" si="24"/>
        <v>0</v>
      </c>
    </row>
    <row r="187" spans="1:7" ht="31.5">
      <c r="A187" s="45">
        <v>18</v>
      </c>
      <c r="B187" s="51" t="s">
        <v>350</v>
      </c>
      <c r="C187" s="39" t="s">
        <v>351</v>
      </c>
      <c r="D187" s="51" t="s">
        <v>82</v>
      </c>
      <c r="E187" s="51">
        <v>3</v>
      </c>
      <c r="F187" s="51"/>
      <c r="G187" s="82">
        <f t="shared" si="24"/>
        <v>0</v>
      </c>
    </row>
    <row r="188" spans="1:7" ht="15.75">
      <c r="A188" s="45">
        <v>19</v>
      </c>
      <c r="B188" s="51" t="s">
        <v>352</v>
      </c>
      <c r="C188" s="39" t="s">
        <v>353</v>
      </c>
      <c r="D188" s="51" t="s">
        <v>18</v>
      </c>
      <c r="E188" s="51">
        <v>3</v>
      </c>
      <c r="F188" s="51"/>
      <c r="G188" s="82">
        <f t="shared" si="24"/>
        <v>0</v>
      </c>
    </row>
    <row r="189" spans="1:7" ht="15.75">
      <c r="A189" s="45">
        <v>20</v>
      </c>
      <c r="B189" s="51" t="s">
        <v>311</v>
      </c>
      <c r="C189" s="39" t="s">
        <v>354</v>
      </c>
      <c r="D189" s="51" t="s">
        <v>81</v>
      </c>
      <c r="E189" s="51">
        <v>1</v>
      </c>
      <c r="F189" s="51"/>
      <c r="G189" s="82">
        <f t="shared" si="24"/>
        <v>0</v>
      </c>
    </row>
    <row r="190" spans="1:7" ht="31.5">
      <c r="A190" s="45">
        <v>21</v>
      </c>
      <c r="B190" s="51" t="s">
        <v>355</v>
      </c>
      <c r="C190" s="39" t="s">
        <v>356</v>
      </c>
      <c r="D190" s="51" t="s">
        <v>7</v>
      </c>
      <c r="E190" s="51">
        <v>2.5</v>
      </c>
      <c r="F190" s="51"/>
      <c r="G190" s="82">
        <f t="shared" si="24"/>
        <v>0</v>
      </c>
    </row>
    <row r="191" spans="1:7" ht="31.5">
      <c r="A191" s="45">
        <v>22</v>
      </c>
      <c r="B191" s="51" t="s">
        <v>357</v>
      </c>
      <c r="C191" s="39" t="s">
        <v>358</v>
      </c>
      <c r="D191" s="51" t="s">
        <v>8</v>
      </c>
      <c r="E191" s="51">
        <v>1</v>
      </c>
      <c r="F191" s="51"/>
      <c r="G191" s="82">
        <f t="shared" si="24"/>
        <v>0</v>
      </c>
    </row>
    <row r="192" spans="1:7" ht="15.75">
      <c r="A192" s="45">
        <v>23</v>
      </c>
      <c r="B192" s="51" t="s">
        <v>359</v>
      </c>
      <c r="C192" s="39" t="s">
        <v>360</v>
      </c>
      <c r="D192" s="51" t="s">
        <v>81</v>
      </c>
      <c r="E192" s="51">
        <v>1</v>
      </c>
      <c r="F192" s="51"/>
      <c r="G192" s="82">
        <f t="shared" si="24"/>
        <v>0</v>
      </c>
    </row>
    <row r="193" spans="1:7" ht="31.5">
      <c r="A193" s="45">
        <v>24</v>
      </c>
      <c r="B193" s="51" t="s">
        <v>361</v>
      </c>
      <c r="C193" s="39" t="s">
        <v>362</v>
      </c>
      <c r="D193" s="51" t="s">
        <v>363</v>
      </c>
      <c r="E193" s="51">
        <v>2</v>
      </c>
      <c r="F193" s="46"/>
      <c r="G193" s="82">
        <f t="shared" si="24"/>
        <v>0</v>
      </c>
    </row>
    <row r="194" spans="1:7" ht="15.75">
      <c r="A194" s="45">
        <v>25</v>
      </c>
      <c r="B194" s="51" t="s">
        <v>364</v>
      </c>
      <c r="C194" s="39" t="s">
        <v>365</v>
      </c>
      <c r="D194" s="51" t="s">
        <v>366</v>
      </c>
      <c r="E194" s="51">
        <v>2</v>
      </c>
      <c r="F194" s="51"/>
      <c r="G194" s="82">
        <f t="shared" si="24"/>
        <v>0</v>
      </c>
    </row>
    <row r="195" spans="1:7" ht="15.75">
      <c r="A195" s="45">
        <v>26</v>
      </c>
      <c r="B195" s="51" t="s">
        <v>367</v>
      </c>
      <c r="C195" s="39" t="s">
        <v>368</v>
      </c>
      <c r="D195" s="51" t="s">
        <v>366</v>
      </c>
      <c r="E195" s="51">
        <v>2</v>
      </c>
      <c r="F195" s="51"/>
      <c r="G195" s="82">
        <f t="shared" si="24"/>
        <v>0</v>
      </c>
    </row>
    <row r="196" spans="1:7" ht="18.75">
      <c r="A196" s="17"/>
      <c r="B196" s="12" t="s">
        <v>83</v>
      </c>
      <c r="C196" s="13"/>
      <c r="D196" s="15"/>
      <c r="E196" s="14"/>
      <c r="F196" s="15"/>
      <c r="G196" s="16">
        <f>SUM(G6:G195)</f>
        <v>0</v>
      </c>
    </row>
    <row r="197" spans="1:7" ht="18.75">
      <c r="A197" s="17"/>
      <c r="B197" s="12" t="s">
        <v>84</v>
      </c>
      <c r="C197" s="13"/>
      <c r="D197" s="15"/>
      <c r="E197" s="14"/>
      <c r="F197" s="15"/>
      <c r="G197" s="16">
        <f>SUM(G196)*1.23</f>
        <v>0</v>
      </c>
    </row>
  </sheetData>
  <mergeCells count="4">
    <mergeCell ref="H50:I50"/>
    <mergeCell ref="B49:C49"/>
    <mergeCell ref="B47:C47"/>
    <mergeCell ref="B51:F51"/>
  </mergeCells>
  <phoneticPr fontId="4" type="noConversion"/>
  <pageMargins left="0.25" right="0.25" top="0.75" bottom="0.75" header="0.3" footer="0.3"/>
  <pageSetup paperSize="9" scale="62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</vt:lpstr>
      <vt:lpstr>P!Obszar_wydruku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</dc:creator>
  <cp:lastModifiedBy>Izabela Cijarska</cp:lastModifiedBy>
  <cp:lastPrinted>2023-06-30T08:12:28Z</cp:lastPrinted>
  <dcterms:created xsi:type="dcterms:W3CDTF">2014-02-12T06:39:15Z</dcterms:created>
  <dcterms:modified xsi:type="dcterms:W3CDTF">2023-11-14T13:45:22Z</dcterms:modified>
</cp:coreProperties>
</file>