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ywienie domowe" sheetId="1" r:id="rId1"/>
  </sheets>
  <definedNames>
    <definedName name="_xlnm.Print_Titles" localSheetId="0">'zywienie domowe'!$4:$4</definedName>
  </definedNames>
  <calcPr fullCalcOnLoad="1" fullPrecision="0"/>
</workbook>
</file>

<file path=xl/sharedStrings.xml><?xml version="1.0" encoding="utf-8"?>
<sst xmlns="http://schemas.openxmlformats.org/spreadsheetml/2006/main" count="150" uniqueCount="74">
  <si>
    <t>J.m.</t>
  </si>
  <si>
    <t>Ilość</t>
  </si>
  <si>
    <t>Cena jednostkowa netto w PLN</t>
  </si>
  <si>
    <t>Wartość pozycji netto w PLN</t>
  </si>
  <si>
    <t>Stawka
VAT w %</t>
  </si>
  <si>
    <t>Wartość
VAT w PLN</t>
  </si>
  <si>
    <t>Wartość pozycji brutto w PLN</t>
  </si>
  <si>
    <t>Kompletna dieta do żywienia dojelitowego, przeznaczona dla pacjentów chorych na cukrzycę, o niskiej zawartości węglowodanów - 35% energiil, bogatobiałkowa, o dużej zawartości błonnika, zawierająca białka mleka, ω-3 kwasy tłuszczowe, bogatookaloryczna 1,5 kcal/ml, w worku zabezpieczonym samozasklepiającą się membraną [op. 1000ml]</t>
  </si>
  <si>
    <t>op.</t>
  </si>
  <si>
    <t>Kompletna dieta do żywienia dojelitowego, przeznaczona dla pacjentów chorych na cukrzycę, o niskiej zawartości węglowodanów - 35% energiil, bogatobiałkowa, o dużej zawartości błonnika, zawierająca białka mleka, ω-3 kwasy tłuszczowe, bogatookaloryczna 1,5 kcal/ml, w worku zabezpieczonym samozasklepiającą się membraną [op. 500ml]</t>
  </si>
  <si>
    <t>Kompletna dieta do żywienia dojelitowego, przeznaczona dla pacjentów chorych na cukrzycę, o niskiej zawartości węglowodanów (skrobia i fruktoza) 9,25 g /100ml, o dużej  zawartości błonnika, zawierająca białka mleka, ω-3 kwasy tłuszczowe, normokaloryczna 1 kcal/ml, w worku zabezpieczonym samozasklepiającą się membraną. [op. 1000 ml]</t>
  </si>
  <si>
    <t>Kompletna dieta do żywienia dojelitowego, przeznaczona dla pacjentów chorych na cukrzycę, o niskiej zawartości węglowodanów (skrobia i fruktoza) 9,25 g /100ml,  o dużej  zawartości błonnika, zawierająca białka mleka, ω-3 kwasy tłuszczowe, normokaloryczna 1 kcal/ml, w worku zabezpieczonym samozasklepiającą się membraną. [op. 500 ml]</t>
  </si>
  <si>
    <t>Kompletna dieta do żywienia dojelitowego, wysokokaloryczna 1,2 kcal/ml, bogatobiałkowa, zawierająca białko kazeinowe, ω-3 kwasy tłuszczowe, bogatoresztkowa, o osmolarności 345 mosmol/l, w worku zabezpieczonym samozasklepiającą się membraną [op. 1000 ml]</t>
  </si>
  <si>
    <t>Kompletna dieta do żywienia dojelitowego, wysokokaloryczna 2 kcal/ml, bogatobiałkowa - 20% energii białkowej, zawierająca białko mleka, tłuszcze MCT/LCT i ω-3 kwasy tłuszczowe, bogatoresztkowa, niskosodowa o osmolarności 420 mosmol/l, zawartość węglowodanów nie więcej niż 16,7g/100ml - 33,5% energii z węglowodanów, w worku zabezpieczonym samozasklepiającą się membraną [op. 500ml]</t>
  </si>
  <si>
    <t>Kompletna dieta do żywienia dojelitowego, wysokokaloryczna 2 kcal/ml, bogatobiałkowa - 20% energii białkowej, zawierająca białko mleka, tłuszcze MCT/LCT i ω-3 kwasy tłuszczowe, niskosodowa, bezresztkowa, o osmolarności do 420 mosmol/l, zawartość węglowodanów nie więcej niż 18,0g/100ml - 35% energii z węglowodanów, w worku zabezpieczonym samozasklepiającą się membraną [op. 500 ml]</t>
  </si>
  <si>
    <t>Kompletna dieta do żywienia dojelitowego, wysokokaloryczna 1,5 kcal/ml, bogatobiałkowa - 20% energii białkowej, zawierająca białko kazeinowe i serwatkowe, tłuszcze MCT/LCT i ω-3 kwasy tłuszczowe, bezresztkowa, o osmolarności 360 mosmol/l, w worku zabezpieczonym samozasklepiającą się membraną [op. 1000 ml]</t>
  </si>
  <si>
    <t>Specjalistyczna, kompletna dieta do żywienia dojelitowego, dla pacjentów z niewydolnością wątroby, o smaku neutralnym, zawierająca 44% aminokwasów rozgałęzionych, białko kazeinowe i sojowe, tłuszcze MCT, wysokokaloryczna 1,3 kcal/ml, bogatoresztkowa, niskosodowa,o osmolarności 330 mosmol/l, w worku zabezpieczonym samozasklepiającą się membraną [op. 500ml]</t>
  </si>
  <si>
    <t>Dieta kompletna dla pacjentów krytycznie chorych, poddawanych ciągłej terapii nerkozastępczej, normokaloryczna (1,2 kcal/ml) bogatobiałkowa (10 g białka/100  ml), oligopeptydowa, bezresztkowa,                   w opakowaniu 500 ml zabezpieczonym samozasklepiającą się membraną. [op. 500ml]</t>
  </si>
  <si>
    <t>Kompletna dieta do żywienia dojelitowego, standardowa, zawierająca białko kazeinowe i sojowe, tłuszcze LCT i ω-3 kwasy tłuszczowe, normokaloryczna 1 kcal/ml, bezresztkowa o osmolarności 220 mosmol/l, o smaku neutralnym, w worku zabezpieczonym samozasklepiającą się membraną [op.1000 ml]</t>
  </si>
  <si>
    <t>Kompletna dieta do żywienia dojelitowego, standardowa, zawierająca białko kazeinowe i sojowe, tłuszcze LCT i ω-3 kwasy tłuszczowe, normokaloryczna 1 kcal/ml, bezresztkowa o osmolarności 220 mosmol/l, o smaku neutralnym, w worku zabezpieczonym samozasklepiającą się membraną [op.500 ml]</t>
  </si>
  <si>
    <t>Kompletne pod względem odżywczym immunożywienie do postępowania dietetycznego w stanach niedożywienia lub ryzyka niedożywienia u pacjentów chirurgicznych w okresie okołooperacyjnym i krytycznie chorych. Wartość energetyczna 427 kJ (101 kcal) /100 ml, skład: białko 5,6%, tłuszcze 2,8%, węglowodany 13,4%, składniki mineralne, witaminy. [op. 500 ml]</t>
  </si>
  <si>
    <t>Dieta kompletna pod względem odżywczym, wysokoenergetyczna (2 kcal/ml) i wysokobiałkowa                 (20% energii z białka mleka) do postępowania dietetycznego w stanach niedożywienia lub ryzyku niedożywienia u pacjentów, którym zaleca się dietę wysokoenergetyczną lub dietę z ograniczoną podażą płynów, do podawania doustnie lub przez zgłębnik. Osmolarność 395 mOsm/L,  skład: białko 10%, tłuszcze 8,5%, węglowodany, składniki mineralne, witaminy. [op. 500ml]</t>
  </si>
  <si>
    <t>Dieta wysokoenergetyczna 1,6 kcal/1ml. Kompletna pod względem odżywczym. Źródłem białka jest kazeina. Zawierająca 20% tłuszcze MCT. 16% energii pochodzi z białka, 36% energii pochodzi z tłuszczy a 49% energii pochodzi z węglowodanów. Osmolarność 372 mOsm/l. Produkt przeznaczony do podawania doustnego lub przez zgłębnik. [op. but. SmartFlex 500 ml.]</t>
  </si>
  <si>
    <t>Dieta wysokoenergetyczna (1,3 kcal/1ml), wysokobiałkowa (6,7 g/100 ml), ubogoresztkowa, kompletna pod względem odżywczym. Jedynym źródłem białka jest białko kazeinowe. 21% energii pochodzi z białka, 30 % energii pochodzi z tłuszczy, a 49% energii pochodzi z węglowodanów. Zawierająca tłuszcze MCT 20%. Osmolarność 283 mOsm/l. Produkt przeznaczony do podawania doustnego lub przez zgłębnik. [op. but. SmartFlex 500 ml]</t>
  </si>
  <si>
    <t>Dieta normokaloryczna z dodatkiem błonnika (50% rozpuszczalny - 50% nierozpuszczalny), kompletna pod względem odżywczym. Jedynym źródłem białka jest kazeina. 15% energii pochodzi z białka, 30% energii pochodzi z tłuszczy, 52% energii pochodzi z węglowodanów a z błonnika 3% energii. Zawierająca 20% tłuszczy MCT. Osmolarność 266 mOsm/l. Produkt przeznaczony do podawania doustnego lub przez zgłębnik. [op. but. SmartFlex 1000 ml]</t>
  </si>
  <si>
    <t>Dieta normokaloryczna, ubogoresztkowa, kompletna pod względem odżywczym. Zawiera 3.9 g białka /100 ml. Jedynym źródłem białka jest białko kazeinowe. 16% energii pochodzi z białka, 30% energii pochodzi z tłuszczy a 54% energii pochodzi z węglowodanów. Zawierająca 20% tłuszczy MCT. Osmolarność: 239 mOsm/l. Produkt przeznaczony do podawania doustnego lub przez zgłębnik. [op. but. SmartFlex 1000 ml]</t>
  </si>
  <si>
    <t>Dieta normokaloryczna, ubogoresztkowa, kompletna pod względem odżywczym. Zawiera 3.9 g białka /100 ml. Jedynym źródłem białka jest białko kazeinowe. 16% energii pochodzi z białka, 30% energii pochodzi z tłuszczy a 54% energii pochodzi z węglowodanów. Zawierająca 20% tłuszczy MCT. Osmolarność: 239 mOsm/l. Produkt przeznaczony do podawania doustnego lub przez zgłębnik. [op. but. SmartFlex 500 ml]</t>
  </si>
  <si>
    <t>Żywność specjalnego przeznaczenia medycznego. Kompletna pod względem odżywczym, normokaloryczna dieta (1,1 kcal/ml) z obniżonym udziałem energii z węglowodanów 39% oraz częściowo hydrolizowaną gumą guar (PHGG). Źródłem białka jest kazeina. Do podawania przez zgłębnik. Osmolarność 320 mOsm/l. [op. but. SmartFlex 500 ml]</t>
  </si>
  <si>
    <t>Dieta w płynie, bez dodatku smakowego, wysokobiałkowa na białku kazeinowym i sojowym, normokaloryczna (1,04 kcal/ml) zawierająca błonnik (1,5g/100 ml), zawierająca argininę (min. 0,85g/100 ml), wspomagająca leczenie ran, ze zwiększoną zawartością składników ważnych w procesie leczenia ran- wit. C- nie mniej niż 38 mg/100ml, Wit. E, Zn. Do podaży przez zgłębnik lub przez stomię [op. 1000 ml]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</si>
  <si>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 dieta do podaży przez zgłębnik [op. 1000 ml]</t>
  </si>
  <si>
    <t>Dieta normokaloryczna (1 kcal/1ml), oparta na białku źródło: serwatka, kazeina, soja i groch (min 4g/100ml), oparta na tłuszczach LCT i MCT (min 3,9g/100ml w tym 34% Energii), zawierająca 6 rodzajów błonnika, bezglutenowa, bezlaktozowa. Osmolarność nie większa niż 250 mOsm/l. Karotenoidy o klinicznie udowodnionym działaniu antyoksydacyjnym. [op. 1000 ml]</t>
  </si>
  <si>
    <t>Dieta kompletna pod względem odżywczym, klinicznie wolna od laktozy, bezglutenowa, stosowana  w zapobieganiu niedożywieniu lub   jego leczeniu  u pacjentów ze zwiększonym zapotrzebowaniem na białko np. w urazach wielonarządowych, okresie pooperacyjnym przebiegającym z hiperkatabolizmem, w chorobach nowotworowych, oparzeniach, niewydolności oddechowo – krążeniowej, infekcjach o ciężkim przebiegu. Osmolarność mieszanki 270 mOsmol/l, wartość energetyczna 540/128 kJ/kcal/100 ml, skład: białko 7,5%, tłuszcze 3,7%, węglowodany 15,4%, skł. mineralne, witaminy [op. 1000 ml]</t>
  </si>
  <si>
    <t>Dieta kompletna w płynie do podaży przez zgłębnik lub przez stomię, bogatobiałkowa, polimeryczna, oparta na białku źródło: serwatka, kazeina, soja  i groch  (6,3g/100 ml – 20% energii), z zawartością DHA+EPA 0,34g, hiperkaloryczna  (1,25 kcal/ml), oparta o tłuszcze MCT,  bezresztkowa, zawiera 6 rodzajów karotenoidów, nie zawierająca cholesterolu, o osmolarności nie większej niż 290 mOsm/L, dla pacjentów ze zwiększonym zapotrzebowaniem na białko [op. 1000 ml]</t>
  </si>
  <si>
    <t>Płynna dieta peptydowa kompletna pod względem odżywczym, wysokoenergetyczna (1,5 kcal/ml) i wysokobiałkowa (47g/500ml), bogata w kwasy tłuszczowe omega-3. 50% tłuszczów w postaci MCT. 25% energii pochodzi z białka, 38% energii pochodzi z tłuszczy a 37% energii pochodzi z węglowodanów. Stosunek omega-6:omega-3 wynosi 1,8:1. Do podawania doustnie lub przez zgłębnik. Osmolarność 425 mOsm/l. [op. but. SmartFlex 500 ml]</t>
  </si>
  <si>
    <t>Dieta kompletna, elementarna, normokaloryczna przeznaczona do postępowania dietetycznego pacjentów  z zaburzeniami wchłaniania i / lub trawienia. Osmolarność 200 mOsm/L,  wartość energetyczna 421kJ (100 kcal) /100g, skład: białko 4%, tłuszcze 3,7%, węglowodany 12,7%, składniki mineralne, witaminy.  [op. 500 ml]</t>
  </si>
  <si>
    <t>Kompletna dieta do żywienia dojelitowego, bogatobiałkowa – 27% energii białkowej, oparta na białku mleka, o wysokiej zawartości ω-3 kwasów tłuszczowych (EPA 0,4g/100ml; DHA 0,17g/100ml), tłuszczy MCT i antyoksydantów, wysokokaloryczna 1,5 kcal/ml, bogatoresztkowa, o osmolarności do 340 mosmol/l, w worku zabezpieczonym samozasklepiającą się membraną [op. 500ml]</t>
  </si>
  <si>
    <t>Kompletna dieta do żywienia dojelitowego, oligopeptydowa, zawierająca hydrolizat serwatki, ponad 50% tłuszczy MCT i ω-3 kwasy tłuszczowe, normokaloryczna 1 kcal/ml, bezresztkowa, o osmolarności do 300 mosmol/l, w worku zabezpieczonym samozasklepiającą się membraną [op 500ml]</t>
  </si>
  <si>
    <t>Kompresy włókninowe 7,5cm x 7,5cm [op. 100 szt.]</t>
  </si>
  <si>
    <t>Płyn dezynfekcyjny z atomizerem o składzie Isopropanolum, Propanolum, 2-Biphenylolum, Isopropanolum, Propanolum, 2-Biphenylolu [(45g+10g+200mg)/100g] o działaniu bakteriobójczym, grzybobójczym i wirusobójczym. Przeznaczony do dezynfekcji skóry przed zabiegami operacyjnymi, pobieraniem krwi, opatrywaniem ran, do higienicznej dezynfekcji rąk. Zapobiega grzybicom skóry. [op. 250 ml]</t>
  </si>
  <si>
    <t>Zgłębnik żołądkowy silikon (100%) wykonany w 100% silikonu klasy medycznej o najwyższej biokompatybilności, zatyczka cewnikowa, linia kontrastująca w RTG, zwężona końcówka ułatwiająca wprowadzanie, sterylna zatyczka cewnikowa dołączona do każdego cewnika, sterylny,
długość: 1200 mm, rozmiar: 16F. [op. 1 szt.]</t>
  </si>
  <si>
    <t>Natrium chloratum inj.0,9%  fl. 100 ml [op. 100 ml]</t>
  </si>
  <si>
    <t>Natrium chloratum inj.0,9%  fl. 500 ml [op. 500 ml]</t>
  </si>
  <si>
    <t>Przyrząd do pobierania leków z filtrem antybakteryjnym, zielony, możliwość pobierania leków z opakowań o różnej pojemności.</t>
  </si>
  <si>
    <t xml:space="preserve">Przyrząd do przetaczamia płynów infuzyjnych, bez ftalanów, jałowy, z rolkowym regulatorem przepływu, łącznik luer-lock. zacisk rolkowy wyposarzony w uchwyt na dren </t>
  </si>
  <si>
    <t>RAZEM</t>
  </si>
  <si>
    <t>szt.</t>
  </si>
  <si>
    <t>Strzykawka ze złączem typu ENFit o pojemności 60 ml [op. 1 szt.]</t>
  </si>
  <si>
    <t>Strzykawka cewnikowa typu Żaneta 100ml ze skalą pomiarową, wyposażona w dodatkowy łącznik redukcyjny LUER, sterylna, opakowanie folia-papier, sterylizowana tlenkiem etylenu, ze stożkową końcówką ściętą usytuowaną centralnie [op. 1 szt.]</t>
  </si>
  <si>
    <t>Zestaw grawitacyjny Compact [op. 1 szt.]</t>
  </si>
  <si>
    <t>Strzykawka 20 ml jednorazowego użytku 2 częściowa sterylna nietoksyczna z końcówką luer. [op. 80 szt.]</t>
  </si>
  <si>
    <t>Dieta kompletna pod względem odżywczym o smaku waniliowym, normalizująca glikemię, o niskim indeksie glikemicznym, hiperkaloryczna (1,5 kcal/ml), bogatobiałkowa (7,7g/100 ml; 21%En, źródło: białko sojowe i kazeina w proporcjach 40:60), węglowodany 11,7g/ 100ml (31% En; ponad 58% węglowodany złożone), tłuszcze 7,7g/ 100ml (46% En), zawierająca 6 rodzajów błonnika rozpuszczalnego i nierozpuszczalnego w proporcjach 80:20, zawartość błonnika 1,5g/100 ml (2% En), obniżony współczynnik oddechowy (powyżej 46% energii z tłuszczu), dieta z zawartością oleju rybiego,  6 naturalnych karotenoidów (0,30 mg/100ml), klinicznie wolna od laktozy (&lt;0,025g/100ml), bez zawartości fruktozy, o osmolarności 395 mOsmol/l. [op. 1000 ml]</t>
  </si>
  <si>
    <t xml:space="preserve">Uniwersalny zestaw do żywienia dojelitowego przez pompę Compact Ella kompatybilny z opakowaniami Smart Flex, worków typu Flexibag /Dripact Flex ze zgłębnikiem i innymi pojemnikamigotowymi do zawieszenia z systemem łączącym EnPlus oraz butelkami z szeroką szyjką orza z butelkami z kapslem. Zawiera port do podawania leków enfit zakończony złączem uniwersalnym typu enfit/enlokpasujący do większości dostępnych zgłębników na rynku.pakowany pojedyńczo sterylnie  </t>
  </si>
  <si>
    <t>Zestaw uniwersalny do żywienia dojelitowego służący do połączenia worka z dietą lub butelki z dietą, ze zgłębnikiem, umożliwiający żywienie pacjenta metodą ciągłego wlewu za pomocą pompy do żywienia dojelitowego Flocare® Infinity.  Zestaw ze złączem i portem medycznym ENFit™.  W zestawie plastikowy koszyczek do zawieszenia butelki na stojaku.</t>
  </si>
  <si>
    <t>Kompletna dieta do żywienia dojelitowego, bogatobiałkowa – 22% energii białkowej, zawierająca białko kazeinowe i hydrolizat białka pszenicy,  z glutaminą i argininą, ponad 50% tłuszczy MCT i ω-3 kwasy tłuszczowe, bezresztkowa, normokaloryczna 1 kcal/ml, o osmolarności 270 mosmol/L, w worku zabezpieczonym samozasklepiającą się membraną. [op. 500ml]</t>
  </si>
  <si>
    <t>Kompletna dieta pod względem odżywczym, normokaloryczna (1kcal/ml) wysokobiałkowa (37% energii z białka), oparta na hydrolizowanym białku serwatkowym, niskowęglowodanowa (29% energii z węglowodanów) do postępowania dietetycznego  u pacjentów w stanie krytycznym i/lub pacjentów niedożywionych lub z ryzykiem wystąpienia niedożywienia i/lub wymagających podaży diety wysokobiałkowej z jednoczesnym wskazaniem do ograniczenia podaży kalorii / węglowodanów. [op. 500ml]</t>
  </si>
  <si>
    <t>Lp.</t>
  </si>
  <si>
    <t>PRZEDMIOT ZAMÓWIENIA/SZCZEGÓŁOWY FORMULARZ CENOWY</t>
  </si>
  <si>
    <t>zał. 1 do SWZ</t>
  </si>
  <si>
    <t>min. 6 miesięcy</t>
  </si>
  <si>
    <t xml:space="preserve">okres przydatności - termin ważności oferowanego produktu  licząc od daty dostarczenia </t>
  </si>
  <si>
    <t>min. 12 miesięcy</t>
  </si>
  <si>
    <t>Opis asortymentu- wymagania graniczne</t>
  </si>
  <si>
    <t>8=4*7</t>
  </si>
  <si>
    <t>10=8*9</t>
  </si>
  <si>
    <t>11=8+10</t>
  </si>
  <si>
    <r>
      <rPr>
        <i/>
        <u val="single"/>
        <sz val="7.5"/>
        <color indexed="8"/>
        <rFont val="Arial"/>
        <family val="2"/>
      </rPr>
      <t>Nazwa handlowa i KOD EAN</t>
    </r>
    <r>
      <rPr>
        <i/>
        <sz val="7.5"/>
        <color indexed="8"/>
        <rFont val="Arial"/>
        <family val="2"/>
      </rPr>
      <t xml:space="preserve"> lub inny kod odpowiadający kodowi EAN</t>
    </r>
  </si>
  <si>
    <t>potwierdzenie wymagań  granicznych dla oferowanaego  asortymentu- wpisac TAK/NIE</t>
  </si>
  <si>
    <t>Zamawiający w opisie przedmiotu zamówienia określił standardy jakościowe odnoszące się do rodzaju dostawy, ustalił zasady realizacji zamówienia oraz narzucił wymogi jakie Wykonawca musi spełniać.</t>
  </si>
  <si>
    <t>Oświadczamy, że zaoferowany przedmiot zamówienia jest zgodny z wymogami określonymi przez Zamawiającego.</t>
  </si>
  <si>
    <t>…………………….</t>
  </si>
  <si>
    <t>podpis Wykonawcy</t>
  </si>
  <si>
    <t>Wykonawca jest zobowiązany do wypełnienia załącznika nr 1  według powyższego wzoru - należy wypełnić wszystkie kolumny. Załącznik nr  1 wypełniony i podpisany Wykonawca musi złożyć wraz z ofertą.</t>
  </si>
  <si>
    <t>należy podać  ilość  opakowań / szt w opakowaniu</t>
  </si>
  <si>
    <t>należy podać cenę  za opakowanie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</si>
</sst>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"/>
      <family val="0"/>
    </font>
    <font>
      <i/>
      <sz val="9"/>
      <color indexed="8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7.5"/>
      <name val="Arial"/>
      <family val="2"/>
    </font>
    <font>
      <i/>
      <sz val="7.5"/>
      <color indexed="8"/>
      <name val="Arial"/>
      <family val="2"/>
    </font>
    <font>
      <i/>
      <u val="single"/>
      <sz val="7.5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2"/>
    </font>
    <font>
      <i/>
      <sz val="10"/>
      <color indexed="8"/>
      <name val="Times New Roman"/>
      <family val="1"/>
    </font>
    <font>
      <i/>
      <sz val="7"/>
      <name val="Arial"/>
      <family val="2"/>
    </font>
    <font>
      <i/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2"/>
    </font>
    <font>
      <i/>
      <sz val="9"/>
      <color theme="1"/>
      <name val="Arial"/>
      <family val="2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view="pageLayout" zoomScale="150" zoomScalePageLayoutView="150" workbookViewId="0" topLeftCell="A52">
      <selection activeCell="F39" sqref="F39"/>
    </sheetView>
  </sheetViews>
  <sheetFormatPr defaultColWidth="9.140625" defaultRowHeight="12.75"/>
  <cols>
    <col min="1" max="1" width="5.00390625" style="2" customWidth="1"/>
    <col min="2" max="2" width="39.57421875" style="17" customWidth="1"/>
    <col min="3" max="3" width="8.8515625" style="24" customWidth="1"/>
    <col min="4" max="4" width="5.421875" style="18" customWidth="1"/>
    <col min="5" max="5" width="6.28125" style="18" customWidth="1"/>
    <col min="6" max="6" width="23.421875" style="11" customWidth="1"/>
    <col min="7" max="7" width="11.28125" style="11" customWidth="1"/>
    <col min="8" max="8" width="9.8515625" style="20" customWidth="1"/>
    <col min="9" max="9" width="11.140625" style="38" customWidth="1"/>
    <col min="10" max="10" width="6.8515625" style="18" customWidth="1"/>
    <col min="11" max="11" width="8.421875" style="38" customWidth="1"/>
    <col min="12" max="12" width="9.421875" style="38" customWidth="1"/>
    <col min="13" max="13" width="4.140625" style="11" customWidth="1"/>
    <col min="14" max="253" width="9.140625" style="11" customWidth="1"/>
    <col min="254" max="16384" width="9.140625" style="2" customWidth="1"/>
  </cols>
  <sheetData>
    <row r="1" spans="2:253" ht="14.25">
      <c r="B1" s="3"/>
      <c r="C1" s="21" t="s">
        <v>56</v>
      </c>
      <c r="D1" s="4"/>
      <c r="E1" s="30"/>
      <c r="F1" s="5"/>
      <c r="G1" s="5"/>
      <c r="H1" s="1"/>
      <c r="I1" s="39"/>
      <c r="J1" s="39"/>
      <c r="K1" s="40"/>
      <c r="L1" s="40" t="s">
        <v>57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2:253" ht="14.25">
      <c r="B2" s="3"/>
      <c r="C2" s="22"/>
      <c r="D2" s="4"/>
      <c r="E2" s="30"/>
      <c r="F2" s="5"/>
      <c r="G2" s="5"/>
      <c r="H2" s="1"/>
      <c r="I2" s="39"/>
      <c r="J2" s="39"/>
      <c r="K2" s="40"/>
      <c r="L2" s="4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4" spans="1:255" s="6" customFormat="1" ht="115.5">
      <c r="A4" s="45" t="s">
        <v>55</v>
      </c>
      <c r="B4" s="46" t="s">
        <v>61</v>
      </c>
      <c r="C4" s="47" t="s">
        <v>59</v>
      </c>
      <c r="D4" s="48" t="s">
        <v>0</v>
      </c>
      <c r="E4" s="45" t="s">
        <v>1</v>
      </c>
      <c r="F4" s="49" t="s">
        <v>65</v>
      </c>
      <c r="G4" s="49" t="s">
        <v>66</v>
      </c>
      <c r="H4" s="50" t="s">
        <v>2</v>
      </c>
      <c r="I4" s="51" t="s">
        <v>3</v>
      </c>
      <c r="J4" s="50" t="s">
        <v>4</v>
      </c>
      <c r="K4" s="51" t="s">
        <v>5</v>
      </c>
      <c r="L4" s="51" t="s">
        <v>6</v>
      </c>
      <c r="IT4" s="2"/>
      <c r="IU4" s="2"/>
    </row>
    <row r="5" spans="1:255" s="6" customFormat="1" ht="12.75">
      <c r="A5" s="25"/>
      <c r="B5" s="42">
        <v>1</v>
      </c>
      <c r="C5" s="43">
        <v>2</v>
      </c>
      <c r="D5" s="44">
        <v>3</v>
      </c>
      <c r="E5" s="26">
        <v>4</v>
      </c>
      <c r="F5" s="42">
        <v>5</v>
      </c>
      <c r="G5" s="27">
        <v>6</v>
      </c>
      <c r="H5" s="27">
        <v>7</v>
      </c>
      <c r="I5" s="41" t="s">
        <v>62</v>
      </c>
      <c r="J5" s="41">
        <v>9</v>
      </c>
      <c r="K5" s="41" t="s">
        <v>63</v>
      </c>
      <c r="L5" s="41" t="s">
        <v>64</v>
      </c>
      <c r="IT5" s="2"/>
      <c r="IU5" s="2"/>
    </row>
    <row r="6" spans="1:12" ht="100.5" customHeight="1">
      <c r="A6" s="7">
        <v>1</v>
      </c>
      <c r="B6" s="52" t="s">
        <v>7</v>
      </c>
      <c r="C6" s="23" t="s">
        <v>58</v>
      </c>
      <c r="D6" s="8" t="s">
        <v>8</v>
      </c>
      <c r="E6" s="16">
        <v>920</v>
      </c>
      <c r="F6" s="9"/>
      <c r="G6" s="9"/>
      <c r="H6" s="10"/>
      <c r="I6" s="32">
        <f>E6*H6</f>
        <v>0</v>
      </c>
      <c r="J6" s="33"/>
      <c r="K6" s="34">
        <f aca="true" t="shared" si="0" ref="K6:K50">L6-I6</f>
        <v>0</v>
      </c>
      <c r="L6" s="32">
        <f aca="true" t="shared" si="1" ref="L6:L50">(I6*J6/100)+I6</f>
        <v>0</v>
      </c>
    </row>
    <row r="7" spans="1:12" ht="98.25" customHeight="1">
      <c r="A7" s="7">
        <v>2</v>
      </c>
      <c r="B7" s="52" t="s">
        <v>9</v>
      </c>
      <c r="C7" s="23" t="s">
        <v>58</v>
      </c>
      <c r="D7" s="8" t="s">
        <v>8</v>
      </c>
      <c r="E7" s="16">
        <v>600</v>
      </c>
      <c r="F7" s="9"/>
      <c r="G7" s="9"/>
      <c r="H7" s="10"/>
      <c r="I7" s="32">
        <f aca="true" t="shared" si="2" ref="I7:I50">E7*H7</f>
        <v>0</v>
      </c>
      <c r="J7" s="33"/>
      <c r="K7" s="34">
        <f t="shared" si="0"/>
        <v>0</v>
      </c>
      <c r="L7" s="32">
        <f t="shared" si="1"/>
        <v>0</v>
      </c>
    </row>
    <row r="8" spans="1:12" ht="96.75" customHeight="1">
      <c r="A8" s="7">
        <v>3</v>
      </c>
      <c r="B8" s="52" t="s">
        <v>10</v>
      </c>
      <c r="C8" s="23" t="s">
        <v>58</v>
      </c>
      <c r="D8" s="8" t="s">
        <v>8</v>
      </c>
      <c r="E8" s="16">
        <v>920</v>
      </c>
      <c r="F8" s="9"/>
      <c r="G8" s="9"/>
      <c r="H8" s="10"/>
      <c r="I8" s="32">
        <f t="shared" si="2"/>
        <v>0</v>
      </c>
      <c r="J8" s="33"/>
      <c r="K8" s="34">
        <f t="shared" si="0"/>
        <v>0</v>
      </c>
      <c r="L8" s="32">
        <f t="shared" si="1"/>
        <v>0</v>
      </c>
    </row>
    <row r="9" spans="1:12" ht="97.5" customHeight="1">
      <c r="A9" s="7">
        <v>4</v>
      </c>
      <c r="B9" s="52" t="s">
        <v>11</v>
      </c>
      <c r="C9" s="23" t="s">
        <v>58</v>
      </c>
      <c r="D9" s="8" t="s">
        <v>8</v>
      </c>
      <c r="E9" s="16">
        <v>600</v>
      </c>
      <c r="F9" s="9"/>
      <c r="G9" s="9"/>
      <c r="H9" s="10"/>
      <c r="I9" s="32">
        <f t="shared" si="2"/>
        <v>0</v>
      </c>
      <c r="J9" s="33"/>
      <c r="K9" s="34">
        <f t="shared" si="0"/>
        <v>0</v>
      </c>
      <c r="L9" s="32">
        <f t="shared" si="1"/>
        <v>0</v>
      </c>
    </row>
    <row r="10" spans="1:12" ht="67.5">
      <c r="A10" s="7">
        <v>5</v>
      </c>
      <c r="B10" s="52" t="s">
        <v>12</v>
      </c>
      <c r="C10" s="23" t="s">
        <v>58</v>
      </c>
      <c r="D10" s="8" t="s">
        <v>8</v>
      </c>
      <c r="E10" s="16">
        <v>920</v>
      </c>
      <c r="F10" s="9"/>
      <c r="G10" s="9"/>
      <c r="H10" s="10"/>
      <c r="I10" s="32">
        <f t="shared" si="2"/>
        <v>0</v>
      </c>
      <c r="J10" s="33"/>
      <c r="K10" s="34">
        <f t="shared" si="0"/>
        <v>0</v>
      </c>
      <c r="L10" s="32">
        <f t="shared" si="1"/>
        <v>0</v>
      </c>
    </row>
    <row r="11" spans="1:12" ht="101.25">
      <c r="A11" s="7">
        <v>6</v>
      </c>
      <c r="B11" s="52" t="s">
        <v>13</v>
      </c>
      <c r="C11" s="23" t="s">
        <v>58</v>
      </c>
      <c r="D11" s="8" t="s">
        <v>8</v>
      </c>
      <c r="E11" s="16">
        <v>600</v>
      </c>
      <c r="F11" s="9"/>
      <c r="G11" s="9"/>
      <c r="H11" s="10"/>
      <c r="I11" s="32">
        <f t="shared" si="2"/>
        <v>0</v>
      </c>
      <c r="J11" s="33"/>
      <c r="K11" s="34">
        <f t="shared" si="0"/>
        <v>0</v>
      </c>
      <c r="L11" s="32">
        <f t="shared" si="1"/>
        <v>0</v>
      </c>
    </row>
    <row r="12" spans="1:12" ht="106.5" customHeight="1">
      <c r="A12" s="7">
        <v>7</v>
      </c>
      <c r="B12" s="52" t="s">
        <v>14</v>
      </c>
      <c r="C12" s="23" t="s">
        <v>58</v>
      </c>
      <c r="D12" s="8" t="s">
        <v>8</v>
      </c>
      <c r="E12" s="16">
        <v>600</v>
      </c>
      <c r="F12" s="9"/>
      <c r="G12" s="9"/>
      <c r="H12" s="10"/>
      <c r="I12" s="32">
        <f t="shared" si="2"/>
        <v>0</v>
      </c>
      <c r="J12" s="33"/>
      <c r="K12" s="34">
        <f t="shared" si="0"/>
        <v>0</v>
      </c>
      <c r="L12" s="32">
        <f t="shared" si="1"/>
        <v>0</v>
      </c>
    </row>
    <row r="13" spans="1:12" ht="86.25" customHeight="1">
      <c r="A13" s="7">
        <v>8</v>
      </c>
      <c r="B13" s="52" t="s">
        <v>15</v>
      </c>
      <c r="C13" s="23" t="s">
        <v>58</v>
      </c>
      <c r="D13" s="8" t="s">
        <v>8</v>
      </c>
      <c r="E13" s="16">
        <v>920</v>
      </c>
      <c r="F13" s="9"/>
      <c r="G13" s="9"/>
      <c r="H13" s="10"/>
      <c r="I13" s="32">
        <f t="shared" si="2"/>
        <v>0</v>
      </c>
      <c r="J13" s="33"/>
      <c r="K13" s="34">
        <f t="shared" si="0"/>
        <v>0</v>
      </c>
      <c r="L13" s="32">
        <f t="shared" si="1"/>
        <v>0</v>
      </c>
    </row>
    <row r="14" spans="1:12" ht="101.25">
      <c r="A14" s="7">
        <v>9</v>
      </c>
      <c r="B14" s="52" t="s">
        <v>16</v>
      </c>
      <c r="C14" s="23" t="s">
        <v>58</v>
      </c>
      <c r="D14" s="8" t="s">
        <v>8</v>
      </c>
      <c r="E14" s="16">
        <v>600</v>
      </c>
      <c r="F14" s="9"/>
      <c r="G14" s="9"/>
      <c r="H14" s="10"/>
      <c r="I14" s="32">
        <f t="shared" si="2"/>
        <v>0</v>
      </c>
      <c r="J14" s="33"/>
      <c r="K14" s="34">
        <f t="shared" si="0"/>
        <v>0</v>
      </c>
      <c r="L14" s="32">
        <f t="shared" si="1"/>
        <v>0</v>
      </c>
    </row>
    <row r="15" spans="1:12" ht="76.5" customHeight="1">
      <c r="A15" s="7">
        <v>10</v>
      </c>
      <c r="B15" s="52" t="s">
        <v>17</v>
      </c>
      <c r="C15" s="23" t="s">
        <v>58</v>
      </c>
      <c r="D15" s="8" t="s">
        <v>8</v>
      </c>
      <c r="E15" s="16">
        <v>600</v>
      </c>
      <c r="F15" s="9"/>
      <c r="G15" s="9"/>
      <c r="H15" s="10"/>
      <c r="I15" s="32">
        <f t="shared" si="2"/>
        <v>0</v>
      </c>
      <c r="J15" s="33"/>
      <c r="K15" s="34">
        <f t="shared" si="0"/>
        <v>0</v>
      </c>
      <c r="L15" s="32">
        <f t="shared" si="1"/>
        <v>0</v>
      </c>
    </row>
    <row r="16" spans="1:12" ht="78.75">
      <c r="A16" s="7">
        <v>11</v>
      </c>
      <c r="B16" s="52" t="s">
        <v>18</v>
      </c>
      <c r="C16" s="23" t="s">
        <v>58</v>
      </c>
      <c r="D16" s="8" t="s">
        <v>8</v>
      </c>
      <c r="E16" s="16">
        <v>920</v>
      </c>
      <c r="F16" s="9"/>
      <c r="G16" s="9"/>
      <c r="H16" s="10"/>
      <c r="I16" s="32">
        <f t="shared" si="2"/>
        <v>0</v>
      </c>
      <c r="J16" s="33"/>
      <c r="K16" s="34">
        <f t="shared" si="0"/>
        <v>0</v>
      </c>
      <c r="L16" s="32">
        <f t="shared" si="1"/>
        <v>0</v>
      </c>
    </row>
    <row r="17" spans="1:12" ht="78.75">
      <c r="A17" s="7">
        <v>12</v>
      </c>
      <c r="B17" s="52" t="s">
        <v>19</v>
      </c>
      <c r="C17" s="23" t="s">
        <v>58</v>
      </c>
      <c r="D17" s="8" t="s">
        <v>8</v>
      </c>
      <c r="E17" s="16">
        <v>600</v>
      </c>
      <c r="F17" s="9"/>
      <c r="G17" s="9"/>
      <c r="H17" s="10"/>
      <c r="I17" s="32">
        <f t="shared" si="2"/>
        <v>0</v>
      </c>
      <c r="J17" s="33"/>
      <c r="K17" s="34">
        <f t="shared" si="0"/>
        <v>0</v>
      </c>
      <c r="L17" s="32">
        <f t="shared" si="1"/>
        <v>0</v>
      </c>
    </row>
    <row r="18" spans="1:12" ht="96.75" customHeight="1">
      <c r="A18" s="7">
        <v>13</v>
      </c>
      <c r="B18" s="53" t="s">
        <v>20</v>
      </c>
      <c r="C18" s="23" t="s">
        <v>58</v>
      </c>
      <c r="D18" s="8" t="s">
        <v>8</v>
      </c>
      <c r="E18" s="16">
        <v>600</v>
      </c>
      <c r="F18" s="9"/>
      <c r="G18" s="9"/>
      <c r="H18" s="10"/>
      <c r="I18" s="32">
        <f t="shared" si="2"/>
        <v>0</v>
      </c>
      <c r="J18" s="33"/>
      <c r="K18" s="34">
        <f t="shared" si="0"/>
        <v>0</v>
      </c>
      <c r="L18" s="32">
        <f t="shared" si="1"/>
        <v>0</v>
      </c>
    </row>
    <row r="19" spans="1:12" ht="123.75" customHeight="1">
      <c r="A19" s="7">
        <v>14</v>
      </c>
      <c r="B19" s="52" t="s">
        <v>21</v>
      </c>
      <c r="C19" s="23" t="s">
        <v>58</v>
      </c>
      <c r="D19" s="8" t="s">
        <v>8</v>
      </c>
      <c r="E19" s="16">
        <v>600</v>
      </c>
      <c r="F19" s="9"/>
      <c r="G19" s="9"/>
      <c r="H19" s="10"/>
      <c r="I19" s="32">
        <f t="shared" si="2"/>
        <v>0</v>
      </c>
      <c r="J19" s="33"/>
      <c r="K19" s="34">
        <f t="shared" si="0"/>
        <v>0</v>
      </c>
      <c r="L19" s="32">
        <f t="shared" si="1"/>
        <v>0</v>
      </c>
    </row>
    <row r="20" spans="1:12" ht="96" customHeight="1">
      <c r="A20" s="7">
        <v>15</v>
      </c>
      <c r="B20" s="52" t="s">
        <v>22</v>
      </c>
      <c r="C20" s="23" t="s">
        <v>58</v>
      </c>
      <c r="D20" s="8" t="s">
        <v>8</v>
      </c>
      <c r="E20" s="16">
        <v>600</v>
      </c>
      <c r="F20" s="9"/>
      <c r="G20" s="9"/>
      <c r="H20" s="10"/>
      <c r="I20" s="32">
        <f t="shared" si="2"/>
        <v>0</v>
      </c>
      <c r="J20" s="33"/>
      <c r="K20" s="34">
        <f t="shared" si="0"/>
        <v>0</v>
      </c>
      <c r="L20" s="32">
        <f t="shared" si="1"/>
        <v>0</v>
      </c>
    </row>
    <row r="21" spans="1:12" ht="112.5">
      <c r="A21" s="7">
        <v>16</v>
      </c>
      <c r="B21" s="52" t="s">
        <v>23</v>
      </c>
      <c r="C21" s="23" t="s">
        <v>58</v>
      </c>
      <c r="D21" s="8" t="s">
        <v>8</v>
      </c>
      <c r="E21" s="16">
        <v>600</v>
      </c>
      <c r="F21" s="9"/>
      <c r="G21" s="9"/>
      <c r="H21" s="10"/>
      <c r="I21" s="32">
        <f t="shared" si="2"/>
        <v>0</v>
      </c>
      <c r="J21" s="33"/>
      <c r="K21" s="34">
        <f t="shared" si="0"/>
        <v>0</v>
      </c>
      <c r="L21" s="32">
        <f t="shared" si="1"/>
        <v>0</v>
      </c>
    </row>
    <row r="22" spans="1:12" ht="108" customHeight="1">
      <c r="A22" s="7">
        <v>17</v>
      </c>
      <c r="B22" s="52" t="s">
        <v>24</v>
      </c>
      <c r="C22" s="23" t="s">
        <v>58</v>
      </c>
      <c r="D22" s="8" t="s">
        <v>8</v>
      </c>
      <c r="E22" s="16">
        <v>920</v>
      </c>
      <c r="F22" s="9"/>
      <c r="G22" s="9"/>
      <c r="H22" s="10"/>
      <c r="I22" s="32">
        <f t="shared" si="2"/>
        <v>0</v>
      </c>
      <c r="J22" s="33"/>
      <c r="K22" s="34">
        <f t="shared" si="0"/>
        <v>0</v>
      </c>
      <c r="L22" s="32">
        <f t="shared" si="1"/>
        <v>0</v>
      </c>
    </row>
    <row r="23" spans="1:12" ht="109.5" customHeight="1">
      <c r="A23" s="7">
        <v>18</v>
      </c>
      <c r="B23" s="52" t="s">
        <v>25</v>
      </c>
      <c r="C23" s="23" t="s">
        <v>58</v>
      </c>
      <c r="D23" s="8" t="s">
        <v>8</v>
      </c>
      <c r="E23" s="16">
        <v>920</v>
      </c>
      <c r="F23" s="9"/>
      <c r="G23" s="9"/>
      <c r="H23" s="10"/>
      <c r="I23" s="32">
        <f t="shared" si="2"/>
        <v>0</v>
      </c>
      <c r="J23" s="33"/>
      <c r="K23" s="34">
        <f t="shared" si="0"/>
        <v>0</v>
      </c>
      <c r="L23" s="32">
        <f t="shared" si="1"/>
        <v>0</v>
      </c>
    </row>
    <row r="24" spans="1:12" ht="106.5" customHeight="1">
      <c r="A24" s="7">
        <v>19</v>
      </c>
      <c r="B24" s="52" t="s">
        <v>26</v>
      </c>
      <c r="C24" s="23" t="s">
        <v>58</v>
      </c>
      <c r="D24" s="8" t="s">
        <v>8</v>
      </c>
      <c r="E24" s="16">
        <v>600</v>
      </c>
      <c r="F24" s="9"/>
      <c r="G24" s="9"/>
      <c r="H24" s="10"/>
      <c r="I24" s="32">
        <f t="shared" si="2"/>
        <v>0</v>
      </c>
      <c r="J24" s="33"/>
      <c r="K24" s="34">
        <f t="shared" si="0"/>
        <v>0</v>
      </c>
      <c r="L24" s="32">
        <f t="shared" si="1"/>
        <v>0</v>
      </c>
    </row>
    <row r="25" spans="1:12" ht="95.25" customHeight="1">
      <c r="A25" s="7">
        <v>20</v>
      </c>
      <c r="B25" s="52" t="s">
        <v>27</v>
      </c>
      <c r="C25" s="23" t="s">
        <v>58</v>
      </c>
      <c r="D25" s="8" t="s">
        <v>8</v>
      </c>
      <c r="E25" s="16">
        <v>600</v>
      </c>
      <c r="F25" s="9"/>
      <c r="G25" s="9"/>
      <c r="H25" s="10"/>
      <c r="I25" s="32">
        <f t="shared" si="2"/>
        <v>0</v>
      </c>
      <c r="J25" s="33"/>
      <c r="K25" s="34">
        <f t="shared" si="0"/>
        <v>0</v>
      </c>
      <c r="L25" s="32">
        <f t="shared" si="1"/>
        <v>0</v>
      </c>
    </row>
    <row r="26" spans="1:12" ht="101.25">
      <c r="A26" s="7">
        <v>21</v>
      </c>
      <c r="B26" s="52" t="s">
        <v>28</v>
      </c>
      <c r="C26" s="23" t="s">
        <v>58</v>
      </c>
      <c r="D26" s="8" t="s">
        <v>8</v>
      </c>
      <c r="E26" s="16">
        <v>920</v>
      </c>
      <c r="F26" s="9"/>
      <c r="G26" s="9"/>
      <c r="H26" s="10"/>
      <c r="I26" s="32">
        <f t="shared" si="2"/>
        <v>0</v>
      </c>
      <c r="J26" s="33"/>
      <c r="K26" s="34">
        <f t="shared" si="0"/>
        <v>0</v>
      </c>
      <c r="L26" s="32">
        <f t="shared" si="1"/>
        <v>0</v>
      </c>
    </row>
    <row r="27" spans="1:12" ht="157.5">
      <c r="A27" s="7">
        <v>22</v>
      </c>
      <c r="B27" s="52" t="s">
        <v>29</v>
      </c>
      <c r="C27" s="23" t="s">
        <v>58</v>
      </c>
      <c r="D27" s="8" t="s">
        <v>8</v>
      </c>
      <c r="E27" s="16">
        <v>920</v>
      </c>
      <c r="F27" s="9"/>
      <c r="G27" s="9"/>
      <c r="H27" s="10"/>
      <c r="I27" s="32">
        <f t="shared" si="2"/>
        <v>0</v>
      </c>
      <c r="J27" s="33"/>
      <c r="K27" s="34">
        <f t="shared" si="0"/>
        <v>0</v>
      </c>
      <c r="L27" s="32">
        <f t="shared" si="1"/>
        <v>0</v>
      </c>
    </row>
    <row r="28" spans="1:12" ht="99.75" customHeight="1">
      <c r="A28" s="7">
        <v>23</v>
      </c>
      <c r="B28" s="52" t="s">
        <v>30</v>
      </c>
      <c r="C28" s="23" t="s">
        <v>58</v>
      </c>
      <c r="D28" s="8" t="s">
        <v>8</v>
      </c>
      <c r="E28" s="16">
        <v>600</v>
      </c>
      <c r="F28" s="9"/>
      <c r="G28" s="9"/>
      <c r="H28" s="10"/>
      <c r="I28" s="32">
        <f t="shared" si="2"/>
        <v>0</v>
      </c>
      <c r="J28" s="33"/>
      <c r="K28" s="34">
        <f t="shared" si="0"/>
        <v>0</v>
      </c>
      <c r="L28" s="32">
        <f t="shared" si="1"/>
        <v>0</v>
      </c>
    </row>
    <row r="29" spans="1:12" ht="159" customHeight="1">
      <c r="A29" s="7">
        <v>24</v>
      </c>
      <c r="B29" s="52" t="s">
        <v>31</v>
      </c>
      <c r="C29" s="23" t="s">
        <v>58</v>
      </c>
      <c r="D29" s="8" t="s">
        <v>8</v>
      </c>
      <c r="E29" s="16">
        <v>600</v>
      </c>
      <c r="F29" s="9"/>
      <c r="G29" s="9"/>
      <c r="H29" s="10"/>
      <c r="I29" s="32">
        <f t="shared" si="2"/>
        <v>0</v>
      </c>
      <c r="J29" s="33"/>
      <c r="K29" s="34">
        <f t="shared" si="0"/>
        <v>0</v>
      </c>
      <c r="L29" s="32">
        <f t="shared" si="1"/>
        <v>0</v>
      </c>
    </row>
    <row r="30" spans="1:12" ht="119.25" customHeight="1">
      <c r="A30" s="7">
        <v>25</v>
      </c>
      <c r="B30" s="52" t="s">
        <v>32</v>
      </c>
      <c r="C30" s="23" t="s">
        <v>58</v>
      </c>
      <c r="D30" s="8" t="s">
        <v>8</v>
      </c>
      <c r="E30" s="16">
        <v>920</v>
      </c>
      <c r="F30" s="9"/>
      <c r="G30" s="9"/>
      <c r="H30" s="10"/>
      <c r="I30" s="32">
        <f t="shared" si="2"/>
        <v>0</v>
      </c>
      <c r="J30" s="33"/>
      <c r="K30" s="34">
        <f t="shared" si="0"/>
        <v>0</v>
      </c>
      <c r="L30" s="32">
        <f t="shared" si="1"/>
        <v>0</v>
      </c>
    </row>
    <row r="31" spans="1:253" s="15" customFormat="1" ht="180">
      <c r="A31" s="7">
        <v>26</v>
      </c>
      <c r="B31" s="52" t="s">
        <v>50</v>
      </c>
      <c r="C31" s="23" t="s">
        <v>58</v>
      </c>
      <c r="D31" s="8" t="s">
        <v>8</v>
      </c>
      <c r="E31" s="31">
        <v>920</v>
      </c>
      <c r="F31" s="12"/>
      <c r="G31" s="12"/>
      <c r="H31" s="13"/>
      <c r="I31" s="32">
        <f t="shared" si="2"/>
        <v>0</v>
      </c>
      <c r="J31" s="33"/>
      <c r="K31" s="35">
        <f t="shared" si="0"/>
        <v>0</v>
      </c>
      <c r="L31" s="36">
        <f t="shared" si="1"/>
        <v>0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12" ht="112.5">
      <c r="A32" s="7">
        <v>27</v>
      </c>
      <c r="B32" s="52" t="s">
        <v>33</v>
      </c>
      <c r="C32" s="23" t="s">
        <v>58</v>
      </c>
      <c r="D32" s="8" t="s">
        <v>8</v>
      </c>
      <c r="E32" s="16">
        <v>600</v>
      </c>
      <c r="F32" s="9"/>
      <c r="G32" s="9"/>
      <c r="H32" s="10"/>
      <c r="I32" s="32">
        <f t="shared" si="2"/>
        <v>0</v>
      </c>
      <c r="J32" s="33"/>
      <c r="K32" s="34">
        <f t="shared" si="0"/>
        <v>0</v>
      </c>
      <c r="L32" s="32">
        <f t="shared" si="1"/>
        <v>0</v>
      </c>
    </row>
    <row r="33" spans="1:12" ht="133.5" customHeight="1">
      <c r="A33" s="7">
        <v>28</v>
      </c>
      <c r="B33" s="52" t="s">
        <v>54</v>
      </c>
      <c r="C33" s="23" t="s">
        <v>58</v>
      </c>
      <c r="D33" s="8" t="s">
        <v>8</v>
      </c>
      <c r="E33" s="16">
        <v>600</v>
      </c>
      <c r="F33" s="9"/>
      <c r="G33" s="9"/>
      <c r="H33" s="10"/>
      <c r="I33" s="32">
        <f t="shared" si="2"/>
        <v>0</v>
      </c>
      <c r="J33" s="33"/>
      <c r="K33" s="34">
        <f t="shared" si="0"/>
        <v>0</v>
      </c>
      <c r="L33" s="32">
        <f t="shared" si="1"/>
        <v>0</v>
      </c>
    </row>
    <row r="34" spans="1:12" ht="84" customHeight="1">
      <c r="A34" s="7">
        <v>29</v>
      </c>
      <c r="B34" s="53" t="s">
        <v>34</v>
      </c>
      <c r="C34" s="23" t="s">
        <v>58</v>
      </c>
      <c r="D34" s="8" t="s">
        <v>8</v>
      </c>
      <c r="E34" s="16">
        <v>600</v>
      </c>
      <c r="F34" s="9"/>
      <c r="G34" s="9"/>
      <c r="H34" s="10"/>
      <c r="I34" s="32">
        <f t="shared" si="2"/>
        <v>0</v>
      </c>
      <c r="J34" s="33"/>
      <c r="K34" s="34">
        <f t="shared" si="0"/>
        <v>0</v>
      </c>
      <c r="L34" s="32">
        <f t="shared" si="1"/>
        <v>0</v>
      </c>
    </row>
    <row r="35" spans="1:12" ht="101.25">
      <c r="A35" s="7">
        <v>30</v>
      </c>
      <c r="B35" s="52" t="s">
        <v>53</v>
      </c>
      <c r="C35" s="23" t="s">
        <v>58</v>
      </c>
      <c r="D35" s="8" t="s">
        <v>8</v>
      </c>
      <c r="E35" s="16">
        <v>600</v>
      </c>
      <c r="F35" s="9"/>
      <c r="G35" s="9"/>
      <c r="H35" s="10"/>
      <c r="I35" s="32">
        <f t="shared" si="2"/>
        <v>0</v>
      </c>
      <c r="J35" s="33"/>
      <c r="K35" s="34">
        <f t="shared" si="0"/>
        <v>0</v>
      </c>
      <c r="L35" s="32">
        <f t="shared" si="1"/>
        <v>0</v>
      </c>
    </row>
    <row r="36" spans="1:12" ht="96.75" customHeight="1">
      <c r="A36" s="7">
        <v>31</v>
      </c>
      <c r="B36" s="52" t="s">
        <v>35</v>
      </c>
      <c r="C36" s="23" t="s">
        <v>58</v>
      </c>
      <c r="D36" s="8" t="s">
        <v>8</v>
      </c>
      <c r="E36" s="16">
        <v>600</v>
      </c>
      <c r="F36" s="9"/>
      <c r="G36" s="9"/>
      <c r="H36" s="10"/>
      <c r="I36" s="32">
        <f t="shared" si="2"/>
        <v>0</v>
      </c>
      <c r="J36" s="33"/>
      <c r="K36" s="34">
        <f t="shared" si="0"/>
        <v>0</v>
      </c>
      <c r="L36" s="32">
        <f t="shared" si="1"/>
        <v>0</v>
      </c>
    </row>
    <row r="37" spans="1:12" ht="78.75">
      <c r="A37" s="7">
        <v>32</v>
      </c>
      <c r="B37" s="52" t="s">
        <v>36</v>
      </c>
      <c r="C37" s="23" t="s">
        <v>58</v>
      </c>
      <c r="D37" s="8" t="s">
        <v>8</v>
      </c>
      <c r="E37" s="16">
        <v>600</v>
      </c>
      <c r="F37" s="9"/>
      <c r="G37" s="9"/>
      <c r="H37" s="10"/>
      <c r="I37" s="32">
        <f t="shared" si="2"/>
        <v>0</v>
      </c>
      <c r="J37" s="33"/>
      <c r="K37" s="34">
        <f t="shared" si="0"/>
        <v>0</v>
      </c>
      <c r="L37" s="32">
        <f t="shared" si="1"/>
        <v>0</v>
      </c>
    </row>
    <row r="38" spans="1:12" ht="40.5" customHeight="1">
      <c r="A38" s="7">
        <v>33</v>
      </c>
      <c r="B38" s="52" t="s">
        <v>37</v>
      </c>
      <c r="C38" s="28"/>
      <c r="D38" s="8" t="s">
        <v>45</v>
      </c>
      <c r="E38" s="16">
        <v>7200</v>
      </c>
      <c r="F38" s="12"/>
      <c r="G38" s="61" t="s">
        <v>72</v>
      </c>
      <c r="H38" s="63" t="s">
        <v>73</v>
      </c>
      <c r="I38" s="62" t="e">
        <f t="shared" si="2"/>
        <v>#VALUE!</v>
      </c>
      <c r="J38" s="33"/>
      <c r="K38" s="34" t="e">
        <f t="shared" si="0"/>
        <v>#VALUE!</v>
      </c>
      <c r="L38" s="32" t="e">
        <f t="shared" si="1"/>
        <v>#VALUE!</v>
      </c>
    </row>
    <row r="39" spans="1:12" ht="33.75" customHeight="1">
      <c r="A39" s="7">
        <v>34</v>
      </c>
      <c r="B39" s="52" t="s">
        <v>46</v>
      </c>
      <c r="C39" s="28"/>
      <c r="D39" s="8" t="s">
        <v>8</v>
      </c>
      <c r="E39" s="16">
        <v>1380</v>
      </c>
      <c r="F39" s="12"/>
      <c r="G39" s="60"/>
      <c r="H39" s="63"/>
      <c r="I39" s="62">
        <f t="shared" si="2"/>
        <v>0</v>
      </c>
      <c r="J39" s="33"/>
      <c r="K39" s="34">
        <f t="shared" si="0"/>
        <v>0</v>
      </c>
      <c r="L39" s="32">
        <f t="shared" si="1"/>
        <v>0</v>
      </c>
    </row>
    <row r="40" spans="1:12" ht="108" customHeight="1">
      <c r="A40" s="7">
        <v>35</v>
      </c>
      <c r="B40" s="52" t="s">
        <v>38</v>
      </c>
      <c r="C40" s="23" t="s">
        <v>60</v>
      </c>
      <c r="D40" s="8" t="s">
        <v>8</v>
      </c>
      <c r="E40" s="16">
        <v>40</v>
      </c>
      <c r="F40" s="12"/>
      <c r="G40" s="12"/>
      <c r="H40" s="10"/>
      <c r="I40" s="32">
        <f t="shared" si="2"/>
        <v>0</v>
      </c>
      <c r="J40" s="33"/>
      <c r="K40" s="34">
        <f t="shared" si="0"/>
        <v>0</v>
      </c>
      <c r="L40" s="32">
        <f t="shared" si="1"/>
        <v>0</v>
      </c>
    </row>
    <row r="41" spans="1:12" ht="93.75" customHeight="1">
      <c r="A41" s="7">
        <v>36</v>
      </c>
      <c r="B41" s="52" t="s">
        <v>39</v>
      </c>
      <c r="C41" s="54"/>
      <c r="D41" s="8" t="s">
        <v>8</v>
      </c>
      <c r="E41" s="16">
        <v>24</v>
      </c>
      <c r="F41" s="12"/>
      <c r="G41" s="12"/>
      <c r="H41" s="10"/>
      <c r="I41" s="32">
        <f t="shared" si="2"/>
        <v>0</v>
      </c>
      <c r="J41" s="33"/>
      <c r="K41" s="34">
        <f t="shared" si="0"/>
        <v>0</v>
      </c>
      <c r="L41" s="32">
        <f t="shared" si="1"/>
        <v>0</v>
      </c>
    </row>
    <row r="42" spans="1:12" ht="62.25" customHeight="1">
      <c r="A42" s="7">
        <v>37</v>
      </c>
      <c r="B42" s="52" t="s">
        <v>47</v>
      </c>
      <c r="C42" s="54"/>
      <c r="D42" s="8" t="s">
        <v>8</v>
      </c>
      <c r="E42" s="16">
        <v>1140</v>
      </c>
      <c r="F42" s="12"/>
      <c r="G42" s="12"/>
      <c r="H42" s="10"/>
      <c r="I42" s="32">
        <f t="shared" si="2"/>
        <v>0</v>
      </c>
      <c r="J42" s="33"/>
      <c r="K42" s="34">
        <f t="shared" si="0"/>
        <v>0</v>
      </c>
      <c r="L42" s="32">
        <f t="shared" si="1"/>
        <v>0</v>
      </c>
    </row>
    <row r="43" spans="1:12" ht="30" customHeight="1">
      <c r="A43" s="7">
        <v>38</v>
      </c>
      <c r="B43" s="52" t="s">
        <v>40</v>
      </c>
      <c r="C43" s="23" t="s">
        <v>60</v>
      </c>
      <c r="D43" s="8" t="s">
        <v>8</v>
      </c>
      <c r="E43" s="16">
        <v>360</v>
      </c>
      <c r="F43" s="12"/>
      <c r="G43" s="12"/>
      <c r="H43" s="10"/>
      <c r="I43" s="32">
        <f t="shared" si="2"/>
        <v>0</v>
      </c>
      <c r="J43" s="33"/>
      <c r="K43" s="34">
        <f t="shared" si="0"/>
        <v>0</v>
      </c>
      <c r="L43" s="32">
        <f t="shared" si="1"/>
        <v>0</v>
      </c>
    </row>
    <row r="44" spans="1:12" ht="39" customHeight="1">
      <c r="A44" s="7">
        <v>39</v>
      </c>
      <c r="B44" s="52" t="s">
        <v>41</v>
      </c>
      <c r="C44" s="23" t="s">
        <v>60</v>
      </c>
      <c r="D44" s="8" t="s">
        <v>8</v>
      </c>
      <c r="E44" s="16">
        <v>720</v>
      </c>
      <c r="F44" s="12"/>
      <c r="G44" s="12"/>
      <c r="H44" s="10"/>
      <c r="I44" s="32">
        <f t="shared" si="2"/>
        <v>0</v>
      </c>
      <c r="J44" s="33"/>
      <c r="K44" s="34">
        <f t="shared" si="0"/>
        <v>0</v>
      </c>
      <c r="L44" s="32">
        <f t="shared" si="1"/>
        <v>0</v>
      </c>
    </row>
    <row r="45" spans="1:12" ht="39" customHeight="1">
      <c r="A45" s="7">
        <v>40</v>
      </c>
      <c r="B45" s="52" t="s">
        <v>42</v>
      </c>
      <c r="C45" s="29"/>
      <c r="D45" s="16" t="s">
        <v>8</v>
      </c>
      <c r="E45" s="16">
        <v>360</v>
      </c>
      <c r="F45" s="12"/>
      <c r="G45" s="12"/>
      <c r="H45" s="10"/>
      <c r="I45" s="32">
        <f t="shared" si="2"/>
        <v>0</v>
      </c>
      <c r="J45" s="33"/>
      <c r="K45" s="34">
        <f t="shared" si="0"/>
        <v>0</v>
      </c>
      <c r="L45" s="32">
        <f t="shared" si="1"/>
        <v>0</v>
      </c>
    </row>
    <row r="46" spans="1:12" ht="121.5" customHeight="1">
      <c r="A46" s="7">
        <v>41</v>
      </c>
      <c r="B46" s="52" t="s">
        <v>51</v>
      </c>
      <c r="C46" s="28"/>
      <c r="D46" s="16" t="s">
        <v>45</v>
      </c>
      <c r="E46" s="16">
        <v>200</v>
      </c>
      <c r="F46" s="12"/>
      <c r="G46" s="12"/>
      <c r="H46" s="10"/>
      <c r="I46" s="32">
        <f t="shared" si="2"/>
        <v>0</v>
      </c>
      <c r="J46" s="33"/>
      <c r="K46" s="34">
        <f t="shared" si="0"/>
        <v>0</v>
      </c>
      <c r="L46" s="32">
        <f t="shared" si="1"/>
        <v>0</v>
      </c>
    </row>
    <row r="47" spans="1:12" ht="99" customHeight="1">
      <c r="A47" s="7">
        <v>42</v>
      </c>
      <c r="B47" s="52" t="s">
        <v>52</v>
      </c>
      <c r="C47" s="28"/>
      <c r="D47" s="16" t="s">
        <v>45</v>
      </c>
      <c r="E47" s="16">
        <v>200</v>
      </c>
      <c r="F47" s="12"/>
      <c r="G47" s="12"/>
      <c r="H47" s="10"/>
      <c r="I47" s="32">
        <f t="shared" si="2"/>
        <v>0</v>
      </c>
      <c r="J47" s="33"/>
      <c r="K47" s="34">
        <f>L47-I47</f>
        <v>0</v>
      </c>
      <c r="L47" s="32">
        <f>(I47*J47/100)+I47</f>
        <v>0</v>
      </c>
    </row>
    <row r="48" spans="1:12" ht="56.25" customHeight="1">
      <c r="A48" s="7">
        <v>43</v>
      </c>
      <c r="B48" s="52" t="s">
        <v>43</v>
      </c>
      <c r="C48" s="28"/>
      <c r="D48" s="16" t="s">
        <v>45</v>
      </c>
      <c r="E48" s="16">
        <v>100</v>
      </c>
      <c r="F48" s="12"/>
      <c r="G48" s="12"/>
      <c r="H48" s="10"/>
      <c r="I48" s="32">
        <f t="shared" si="2"/>
        <v>0</v>
      </c>
      <c r="J48" s="33"/>
      <c r="K48" s="34">
        <f t="shared" si="0"/>
        <v>0</v>
      </c>
      <c r="L48" s="32">
        <f t="shared" si="1"/>
        <v>0</v>
      </c>
    </row>
    <row r="49" spans="1:12" ht="33.75">
      <c r="A49" s="7">
        <v>44</v>
      </c>
      <c r="B49" s="52" t="s">
        <v>49</v>
      </c>
      <c r="C49" s="28"/>
      <c r="D49" s="16" t="s">
        <v>8</v>
      </c>
      <c r="E49" s="16">
        <v>20</v>
      </c>
      <c r="F49" s="12"/>
      <c r="G49" s="12"/>
      <c r="H49" s="10"/>
      <c r="I49" s="32">
        <f t="shared" si="2"/>
        <v>0</v>
      </c>
      <c r="J49" s="33"/>
      <c r="K49" s="34">
        <f t="shared" si="0"/>
        <v>0</v>
      </c>
      <c r="L49" s="32">
        <f t="shared" si="1"/>
        <v>0</v>
      </c>
    </row>
    <row r="50" spans="1:255" s="11" customFormat="1" ht="12.75">
      <c r="A50" s="7">
        <v>45</v>
      </c>
      <c r="B50" s="52" t="s">
        <v>48</v>
      </c>
      <c r="C50" s="28"/>
      <c r="D50" s="16" t="s">
        <v>8</v>
      </c>
      <c r="E50" s="16">
        <v>2000</v>
      </c>
      <c r="F50" s="12"/>
      <c r="G50" s="12"/>
      <c r="H50" s="10"/>
      <c r="I50" s="32">
        <f t="shared" si="2"/>
        <v>0</v>
      </c>
      <c r="J50" s="33"/>
      <c r="K50" s="34">
        <f t="shared" si="0"/>
        <v>0</v>
      </c>
      <c r="L50" s="32">
        <f t="shared" si="1"/>
        <v>0</v>
      </c>
      <c r="IT50" s="2"/>
      <c r="IU50" s="2"/>
    </row>
    <row r="51" spans="2:255" s="11" customFormat="1" ht="12.75">
      <c r="B51" s="17"/>
      <c r="C51" s="24"/>
      <c r="D51" s="18"/>
      <c r="E51" s="18"/>
      <c r="H51" s="19" t="s">
        <v>44</v>
      </c>
      <c r="I51" s="37" t="e">
        <f>SUM(I6:I50)</f>
        <v>#VALUE!</v>
      </c>
      <c r="J51" s="18"/>
      <c r="K51" s="37" t="e">
        <f>SUM(K6:K50)</f>
        <v>#VALUE!</v>
      </c>
      <c r="L51" s="37" t="e">
        <f>SUM(L6:L50)</f>
        <v>#VALUE!</v>
      </c>
      <c r="IT51" s="2"/>
      <c r="IU51" s="2"/>
    </row>
    <row r="54" spans="2:11" ht="36" customHeight="1">
      <c r="B54" s="58" t="s">
        <v>67</v>
      </c>
      <c r="C54" s="58"/>
      <c r="D54" s="58"/>
      <c r="E54" s="58"/>
      <c r="F54" s="58"/>
      <c r="G54" s="58"/>
      <c r="H54" s="58"/>
      <c r="I54" s="58"/>
      <c r="J54" s="58"/>
      <c r="K54" s="58"/>
    </row>
    <row r="55" spans="2:8" ht="26.25" customHeight="1">
      <c r="B55" s="59" t="s">
        <v>71</v>
      </c>
      <c r="C55" s="59"/>
      <c r="D55" s="59"/>
      <c r="E55" s="59"/>
      <c r="F55" s="59"/>
      <c r="G55" s="59"/>
      <c r="H55" s="59"/>
    </row>
    <row r="56" spans="2:8" ht="12.75" customHeight="1">
      <c r="B56" s="59" t="s">
        <v>68</v>
      </c>
      <c r="C56" s="59"/>
      <c r="D56" s="59"/>
      <c r="E56" s="59"/>
      <c r="F56" s="59"/>
      <c r="G56" s="59"/>
      <c r="H56" s="59"/>
    </row>
    <row r="57" spans="4:11" ht="12.75">
      <c r="D57" s="55"/>
      <c r="E57" s="55"/>
      <c r="F57" s="56"/>
      <c r="G57" s="56"/>
      <c r="H57" s="57"/>
      <c r="K57" s="38" t="s">
        <v>69</v>
      </c>
    </row>
    <row r="58" spans="4:10" ht="12.75">
      <c r="D58" s="55"/>
      <c r="E58" s="55"/>
      <c r="F58" s="56"/>
      <c r="G58" s="56"/>
      <c r="H58" s="57"/>
      <c r="J58" s="18" t="s">
        <v>70</v>
      </c>
    </row>
    <row r="59" spans="4:8" ht="12.75">
      <c r="D59" s="55"/>
      <c r="E59" s="55"/>
      <c r="F59" s="56"/>
      <c r="G59" s="56"/>
      <c r="H59" s="57"/>
    </row>
  </sheetData>
  <sheetProtection selectLockedCells="1" selectUnlockedCells="1"/>
  <mergeCells count="3">
    <mergeCell ref="B54:K54"/>
    <mergeCell ref="B55:H55"/>
    <mergeCell ref="B56:H56"/>
  </mergeCells>
  <printOptions horizontalCentered="1"/>
  <pageMargins left="0.2362204724409449" right="0.2362204724409449" top="0.7480314960629921" bottom="0.2362204724409449" header="0.31496062992125984" footer="0.31496062992125984"/>
  <pageSetup horizontalDpi="300" verticalDpi="300" orientation="landscape" paperSize="9" scale="9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nzz.jurakp</cp:lastModifiedBy>
  <cp:lastPrinted>2024-02-08T12:18:32Z</cp:lastPrinted>
  <dcterms:created xsi:type="dcterms:W3CDTF">2024-01-15T10:33:45Z</dcterms:created>
  <dcterms:modified xsi:type="dcterms:W3CDTF">2024-02-08T12:41:28Z</dcterms:modified>
  <cp:category/>
  <cp:version/>
  <cp:contentType/>
  <cp:contentStatus/>
</cp:coreProperties>
</file>