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WZP\2021\UTRZYMANIE\Poziome oznakowanie_spr 21\"/>
    </mc:Choice>
  </mc:AlternateContent>
  <bookViews>
    <workbookView xWindow="0" yWindow="0" windowWidth="21570" windowHeight="8055" tabRatio="615"/>
  </bookViews>
  <sheets>
    <sheet name="ofertowy pomocniczy" sheetId="21" r:id="rId1"/>
  </sheets>
  <definedNames>
    <definedName name="_xlnm.Print_Area" localSheetId="0">'ofertowy pomocniczy'!$A$1:$J$115</definedName>
  </definedNames>
  <calcPr calcId="162913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9" i="21" l="1"/>
  <c r="I107" i="21" l="1"/>
  <c r="I110" i="21" s="1"/>
  <c r="I111" i="21" s="1"/>
  <c r="I112" i="21" s="1"/>
  <c r="I95" i="21" l="1"/>
  <c r="I101" i="21"/>
  <c r="I37" i="21"/>
  <c r="I12" i="21" l="1"/>
  <c r="I7" i="21"/>
  <c r="I102" i="21"/>
  <c r="I103" i="21" s="1"/>
  <c r="I104" i="21" s="1"/>
  <c r="I88" i="21"/>
  <c r="I82" i="21"/>
  <c r="I76" i="21"/>
  <c r="I69" i="21"/>
  <c r="I62" i="21"/>
  <c r="I49" i="21"/>
  <c r="I45" i="21"/>
  <c r="I34" i="21"/>
  <c r="I38" i="21" s="1"/>
  <c r="I39" i="21" s="1"/>
  <c r="I40" i="21" s="1"/>
  <c r="I26" i="21"/>
  <c r="I20" i="21"/>
  <c r="I27" i="21" l="1"/>
  <c r="I28" i="21" s="1"/>
  <c r="I13" i="21"/>
  <c r="I14" i="21" s="1"/>
  <c r="I15" i="21" s="1"/>
  <c r="I89" i="21"/>
  <c r="I90" i="21" s="1"/>
  <c r="I91" i="21" s="1"/>
  <c r="I77" i="21"/>
  <c r="I78" i="21" s="1"/>
  <c r="I79" i="21" s="1"/>
  <c r="I63" i="21"/>
  <c r="I64" i="21" s="1"/>
  <c r="I65" i="21" s="1"/>
  <c r="I50" i="21"/>
  <c r="I51" i="21" s="1"/>
  <c r="I29" i="21"/>
  <c r="I52" i="21" l="1"/>
</calcChain>
</file>

<file path=xl/sharedStrings.xml><?xml version="1.0" encoding="utf-8"?>
<sst xmlns="http://schemas.openxmlformats.org/spreadsheetml/2006/main" count="219" uniqueCount="73">
  <si>
    <t>RODZAJ ROBÓT</t>
  </si>
  <si>
    <t>ZAKRES</t>
  </si>
  <si>
    <t>m²</t>
  </si>
  <si>
    <t>CENA JEDNOSTKOWA</t>
  </si>
  <si>
    <t>CENA</t>
  </si>
  <si>
    <t>RDW CZARNKÓW</t>
  </si>
  <si>
    <t>RDW ZŁOTÓW</t>
  </si>
  <si>
    <t>RDW NOWY TOMYŚL</t>
  </si>
  <si>
    <t>trasowanie</t>
  </si>
  <si>
    <t>km</t>
  </si>
  <si>
    <t>JEDN.</t>
  </si>
  <si>
    <t xml:space="preserve">    RDW KONIN</t>
  </si>
  <si>
    <t>Rejon</t>
  </si>
  <si>
    <t xml:space="preserve">    RDW   SZAMOTUŁY </t>
  </si>
  <si>
    <t>RDW 
GNIEZNO</t>
  </si>
  <si>
    <t>RDW OSTRÓW
 WLKP.</t>
  </si>
  <si>
    <t xml:space="preserve">  RDW KOŚCIAN</t>
  </si>
  <si>
    <t>Lp.</t>
  </si>
  <si>
    <t>Część  1</t>
  </si>
  <si>
    <t>Część 2</t>
  </si>
  <si>
    <t>Część 3</t>
  </si>
  <si>
    <t>Część 4</t>
  </si>
  <si>
    <t>Część 5</t>
  </si>
  <si>
    <t>Część 6</t>
  </si>
  <si>
    <t>Część 7</t>
  </si>
  <si>
    <t>Część 8</t>
  </si>
  <si>
    <t>Część 9</t>
  </si>
  <si>
    <t>razem część 1</t>
  </si>
  <si>
    <t>razem część 2</t>
  </si>
  <si>
    <t>razem część 3</t>
  </si>
  <si>
    <t>razem część 4</t>
  </si>
  <si>
    <t>razem część 5</t>
  </si>
  <si>
    <t>razem część 6</t>
  </si>
  <si>
    <t xml:space="preserve">   RDW     KOŁO</t>
  </si>
  <si>
    <t>razem część 7</t>
  </si>
  <si>
    <t>razem część 8</t>
  </si>
  <si>
    <t>razem część 9</t>
  </si>
  <si>
    <t>razem netto</t>
  </si>
  <si>
    <t>vat 23%</t>
  </si>
  <si>
    <t xml:space="preserve"> </t>
  </si>
  <si>
    <t>Etap</t>
  </si>
  <si>
    <t>Etap I</t>
  </si>
  <si>
    <t>Etap II</t>
  </si>
  <si>
    <t>ogółem netto</t>
  </si>
  <si>
    <r>
      <t xml:space="preserve">malowanie </t>
    </r>
    <r>
      <rPr>
        <b/>
        <sz val="16"/>
        <rFont val="Times New Roman"/>
        <family val="1"/>
        <charset val="238"/>
      </rPr>
      <t>cienkowarstwowe</t>
    </r>
    <r>
      <rPr>
        <sz val="16"/>
        <rFont val="Times New Roman"/>
        <family val="1"/>
        <charset val="238"/>
      </rPr>
      <t xml:space="preserve"> - odcinki miejskie</t>
    </r>
  </si>
  <si>
    <r>
      <t xml:space="preserve">malowanie </t>
    </r>
    <r>
      <rPr>
        <b/>
        <sz val="16"/>
        <rFont val="Times New Roman"/>
        <family val="1"/>
        <charset val="238"/>
      </rPr>
      <t>cienkowarstwowe</t>
    </r>
    <r>
      <rPr>
        <sz val="16"/>
        <rFont val="Times New Roman"/>
        <family val="1"/>
        <charset val="238"/>
      </rPr>
      <t xml:space="preserve"> - odcinki pozamiejskie</t>
    </r>
  </si>
  <si>
    <r>
      <rPr>
        <b/>
        <sz val="16"/>
        <rFont val="Times New Roman"/>
        <family val="1"/>
        <charset val="238"/>
      </rPr>
      <t>ścieranie</t>
    </r>
    <r>
      <rPr>
        <sz val="16"/>
        <rFont val="Times New Roman"/>
        <family val="1"/>
        <charset val="238"/>
      </rPr>
      <t xml:space="preserve"> zbędnego oznakowania (cienkowarstwowe)</t>
    </r>
  </si>
  <si>
    <r>
      <rPr>
        <b/>
        <sz val="16"/>
        <rFont val="Times New Roman"/>
        <family val="1"/>
        <charset val="238"/>
      </rPr>
      <t>ścieranie</t>
    </r>
    <r>
      <rPr>
        <sz val="16"/>
        <rFont val="Times New Roman"/>
        <family val="1"/>
        <charset val="238"/>
      </rPr>
      <t xml:space="preserve"> zbędnego oznakowania (cienkowarstwowego)</t>
    </r>
  </si>
  <si>
    <r>
      <t xml:space="preserve">malowanie </t>
    </r>
    <r>
      <rPr>
        <b/>
        <sz val="16"/>
        <rFont val="Times New Roman"/>
        <family val="1"/>
        <charset val="238"/>
      </rPr>
      <t>cienkowarstwowe</t>
    </r>
    <r>
      <rPr>
        <sz val="16"/>
        <rFont val="Times New Roman"/>
        <family val="1"/>
        <charset val="238"/>
      </rPr>
      <t xml:space="preserve"> - odcinki miejskie- miejsca dla inwalidy</t>
    </r>
  </si>
  <si>
    <r>
      <t xml:space="preserve">malowanie </t>
    </r>
    <r>
      <rPr>
        <b/>
        <sz val="16"/>
        <rFont val="Times New Roman"/>
        <family val="1"/>
        <charset val="238"/>
      </rPr>
      <t>cienkowarstwowe</t>
    </r>
    <r>
      <rPr>
        <sz val="16"/>
        <rFont val="Times New Roman"/>
        <family val="1"/>
        <charset val="238"/>
      </rPr>
      <t xml:space="preserve"> - odcinki miejskie- przejścia dla pieszych biało-czerwone</t>
    </r>
  </si>
  <si>
    <r>
      <t xml:space="preserve">oznakowanie </t>
    </r>
    <r>
      <rPr>
        <b/>
        <sz val="16"/>
        <rFont val="Times New Roman"/>
        <family val="1"/>
        <charset val="238"/>
      </rPr>
      <t>grubowarstwowe</t>
    </r>
    <r>
      <rPr>
        <sz val="16"/>
        <rFont val="Times New Roman"/>
        <family val="1"/>
        <charset val="238"/>
      </rPr>
      <t xml:space="preserve"> z mas chemoutwardzalnych- strukturalne</t>
    </r>
  </si>
  <si>
    <r>
      <t xml:space="preserve">oznakowanie </t>
    </r>
    <r>
      <rPr>
        <b/>
        <sz val="16"/>
        <rFont val="Times New Roman"/>
        <family val="1"/>
        <charset val="238"/>
      </rPr>
      <t>grubowarstwowe</t>
    </r>
    <r>
      <rPr>
        <sz val="16"/>
        <rFont val="Times New Roman"/>
        <family val="1"/>
        <charset val="238"/>
      </rPr>
      <t xml:space="preserve"> z mas chemoutwardzalnych przejść dla pieszych biało-czerwone- gładkie</t>
    </r>
  </si>
  <si>
    <t>ścieranie zbędnego oznakowania -cienkowarstwowe</t>
  </si>
  <si>
    <t>ścieranie zbędnego oznakowania - grubowarstwowego</t>
  </si>
  <si>
    <r>
      <t xml:space="preserve">oznakowania </t>
    </r>
    <r>
      <rPr>
        <b/>
        <sz val="16"/>
        <rFont val="Times New Roman"/>
        <family val="1"/>
        <charset val="238"/>
      </rPr>
      <t>grubowarstwowe</t>
    </r>
    <r>
      <rPr>
        <sz val="16"/>
        <rFont val="Times New Roman"/>
        <family val="1"/>
        <charset val="238"/>
      </rPr>
      <t>, bez jego usuwania metodą „</t>
    </r>
    <r>
      <rPr>
        <b/>
        <sz val="16"/>
        <rFont val="Times New Roman"/>
        <family val="1"/>
        <charset val="238"/>
      </rPr>
      <t>Spray chemoutwardzalny”</t>
    </r>
  </si>
  <si>
    <t>linia krawędziowa P-7b na przejeździe kolejowym i na dojazdach</t>
  </si>
  <si>
    <r>
      <t xml:space="preserve">odnowa przejść biało- czerwonych oznakowanie grubowarstwowe bez jego usuwania metodą </t>
    </r>
    <r>
      <rPr>
        <b/>
        <sz val="16"/>
        <rFont val="Times New Roman"/>
        <family val="1"/>
        <charset val="238"/>
      </rPr>
      <t>„Spray chemoutwardzalny”</t>
    </r>
  </si>
  <si>
    <r>
      <t xml:space="preserve">oznakowanie </t>
    </r>
    <r>
      <rPr>
        <b/>
        <sz val="16"/>
        <rFont val="Times New Roman"/>
        <family val="1"/>
        <charset val="238"/>
      </rPr>
      <t>grubowarstwowe</t>
    </r>
    <r>
      <rPr>
        <sz val="16"/>
        <rFont val="Times New Roman"/>
        <family val="1"/>
        <charset val="238"/>
      </rPr>
      <t xml:space="preserve"> przejścia dla pieszych </t>
    </r>
    <r>
      <rPr>
        <b/>
        <sz val="16"/>
        <rFont val="Times New Roman"/>
        <family val="1"/>
        <charset val="238"/>
      </rPr>
      <t>biało-czerwone</t>
    </r>
    <r>
      <rPr>
        <sz val="16"/>
        <rFont val="Times New Roman"/>
        <family val="1"/>
        <charset val="238"/>
      </rPr>
      <t xml:space="preserve"> z mas chemoutwardzalnych gładkie</t>
    </r>
  </si>
  <si>
    <r>
      <t xml:space="preserve">oznakowanie 
</t>
    </r>
    <r>
      <rPr>
        <b/>
        <sz val="16"/>
        <rFont val="Times New Roman"/>
        <family val="1"/>
        <charset val="238"/>
      </rPr>
      <t>grubowarstwowe</t>
    </r>
    <r>
      <rPr>
        <sz val="16"/>
        <rFont val="Times New Roman"/>
        <family val="1"/>
        <charset val="238"/>
      </rPr>
      <t xml:space="preserve"> z mas chemoutwardzalnych, </t>
    </r>
    <r>
      <rPr>
        <b/>
        <sz val="16"/>
        <rFont val="Times New Roman"/>
        <family val="1"/>
        <charset val="238"/>
      </rPr>
      <t>strukturalne</t>
    </r>
  </si>
  <si>
    <r>
      <rPr>
        <b/>
        <sz val="16"/>
        <rFont val="Times New Roman"/>
        <family val="1"/>
        <charset val="238"/>
      </rPr>
      <t>ścieranie</t>
    </r>
    <r>
      <rPr>
        <sz val="16"/>
        <rFont val="Times New Roman"/>
        <family val="1"/>
        <charset val="238"/>
      </rPr>
      <t xml:space="preserve"> zbędnego oznakowania (grubowarstwowe)</t>
    </r>
  </si>
  <si>
    <r>
      <t xml:space="preserve">przejścia dla pieszych </t>
    </r>
    <r>
      <rPr>
        <b/>
        <sz val="16"/>
        <rFont val="Times New Roman"/>
        <family val="1"/>
        <charset val="238"/>
      </rPr>
      <t>grubowarstwowe</t>
    </r>
    <r>
      <rPr>
        <sz val="16"/>
        <rFont val="Times New Roman"/>
        <family val="1"/>
        <charset val="238"/>
      </rPr>
      <t xml:space="preserve"> </t>
    </r>
    <r>
      <rPr>
        <b/>
        <sz val="16"/>
        <rFont val="Times New Roman"/>
        <family val="1"/>
        <charset val="238"/>
      </rPr>
      <t xml:space="preserve">biało   
 - czerwone </t>
    </r>
    <r>
      <rPr>
        <sz val="16"/>
        <rFont val="Times New Roman"/>
        <family val="1"/>
        <charset val="238"/>
      </rPr>
      <t>z mas chemoutwardzalnych, do odnowy, strukturalne</t>
    </r>
  </si>
  <si>
    <r>
      <t xml:space="preserve">oznakowanie </t>
    </r>
    <r>
      <rPr>
        <b/>
        <sz val="16"/>
        <rFont val="Times New Roman"/>
        <family val="1"/>
        <charset val="238"/>
      </rPr>
      <t>grubowarstwowe</t>
    </r>
    <r>
      <rPr>
        <sz val="16"/>
        <rFont val="Times New Roman"/>
        <family val="1"/>
        <charset val="238"/>
      </rPr>
      <t xml:space="preserve"> bez jego usuwania metodą „</t>
    </r>
    <r>
      <rPr>
        <b/>
        <sz val="16"/>
        <rFont val="Times New Roman"/>
        <family val="1"/>
        <charset val="238"/>
      </rPr>
      <t>Spray chemoutwardzalny”</t>
    </r>
  </si>
  <si>
    <r>
      <rPr>
        <b/>
        <sz val="16"/>
        <rFont val="Times New Roman"/>
        <family val="1"/>
        <charset val="238"/>
      </rPr>
      <t>trasowanie</t>
    </r>
    <r>
      <rPr>
        <sz val="16"/>
        <rFont val="Times New Roman"/>
        <family val="1"/>
        <charset val="238"/>
      </rPr>
      <t xml:space="preserve"> krawędzi pod malowanie</t>
    </r>
  </si>
  <si>
    <r>
      <t xml:space="preserve">oznakowanie 
</t>
    </r>
    <r>
      <rPr>
        <b/>
        <sz val="16"/>
        <rFont val="Times New Roman"/>
        <family val="1"/>
        <charset val="238"/>
      </rPr>
      <t>grubowarstwowe</t>
    </r>
    <r>
      <rPr>
        <sz val="16"/>
        <rFont val="Times New Roman"/>
        <family val="1"/>
        <charset val="238"/>
      </rPr>
      <t xml:space="preserve"> z mas chemoutwardzalnych, </t>
    </r>
    <r>
      <rPr>
        <b/>
        <sz val="16"/>
        <rFont val="Times New Roman"/>
        <family val="1"/>
        <charset val="238"/>
      </rPr>
      <t>gładkie</t>
    </r>
  </si>
  <si>
    <r>
      <t xml:space="preserve">oznakowanie </t>
    </r>
    <r>
      <rPr>
        <b/>
        <sz val="16"/>
        <rFont val="Times New Roman"/>
        <family val="1"/>
        <charset val="238"/>
      </rPr>
      <t>grubowarstwowe</t>
    </r>
    <r>
      <rPr>
        <sz val="16"/>
        <rFont val="Times New Roman"/>
        <family val="1"/>
        <charset val="238"/>
      </rPr>
      <t xml:space="preserve"> z mas chemoutwardzalnych, </t>
    </r>
    <r>
      <rPr>
        <b/>
        <sz val="16"/>
        <rFont val="Times New Roman"/>
        <family val="1"/>
        <charset val="238"/>
      </rPr>
      <t>strukturalne</t>
    </r>
  </si>
  <si>
    <r>
      <t xml:space="preserve">malowanie </t>
    </r>
    <r>
      <rPr>
        <b/>
        <sz val="16"/>
        <rFont val="Times New Roman"/>
        <family val="1"/>
        <charset val="238"/>
      </rPr>
      <t>cienkowarstwowe -ś</t>
    </r>
    <r>
      <rPr>
        <sz val="16"/>
        <rFont val="Times New Roman"/>
        <family val="1"/>
        <charset val="238"/>
      </rPr>
      <t>cieżka pieszo-rowerowa czerwona</t>
    </r>
  </si>
  <si>
    <r>
      <t xml:space="preserve">malowanie </t>
    </r>
    <r>
      <rPr>
        <b/>
        <sz val="16"/>
        <rFont val="Times New Roman"/>
        <family val="1"/>
        <charset val="238"/>
      </rPr>
      <t>cienkowarstwowe</t>
    </r>
    <r>
      <rPr>
        <sz val="16"/>
        <rFont val="Times New Roman"/>
        <family val="1"/>
        <charset val="238"/>
      </rPr>
      <t xml:space="preserve"> -P-24 „miejsce dla pojazdu osoby niepełnosprawnej" niebieskie</t>
    </r>
  </si>
  <si>
    <r>
      <t xml:space="preserve">malowanie </t>
    </r>
    <r>
      <rPr>
        <b/>
        <sz val="16"/>
        <rFont val="Times New Roman"/>
        <family val="1"/>
        <charset val="238"/>
      </rPr>
      <t>cienkowarstwowe</t>
    </r>
    <r>
      <rPr>
        <sz val="16"/>
        <rFont val="Times New Roman"/>
        <family val="1"/>
        <charset val="238"/>
      </rPr>
      <t xml:space="preserve"> - przejścia dla pieszych</t>
    </r>
  </si>
  <si>
    <t>Trasowanie oznakowania poziomego</t>
  </si>
  <si>
    <r>
      <t xml:space="preserve">Ścieranie oznakowania poziomego - </t>
    </r>
    <r>
      <rPr>
        <b/>
        <sz val="16"/>
        <rFont val="Times New Roman"/>
        <family val="1"/>
        <charset val="238"/>
      </rPr>
      <t>cienkowarstwowego</t>
    </r>
  </si>
  <si>
    <r>
      <t xml:space="preserve">malowanie </t>
    </r>
    <r>
      <rPr>
        <b/>
        <sz val="16"/>
        <rFont val="Times New Roman"/>
        <family val="1"/>
        <charset val="238"/>
      </rPr>
      <t>cienkowarstwowe</t>
    </r>
    <r>
      <rPr>
        <sz val="16"/>
        <rFont val="Times New Roman"/>
        <family val="1"/>
        <charset val="238"/>
      </rPr>
      <t xml:space="preserve"> - odcinki miejskie- miejsca dla inwalidy (niebieskie)</t>
    </r>
  </si>
  <si>
    <r>
      <t xml:space="preserve">oznakowanie </t>
    </r>
    <r>
      <rPr>
        <b/>
        <sz val="16"/>
        <rFont val="Times New Roman"/>
        <family val="1"/>
        <charset val="238"/>
      </rPr>
      <t>grubowarstwowe</t>
    </r>
    <r>
      <rPr>
        <sz val="16"/>
        <rFont val="Times New Roman"/>
        <family val="1"/>
        <charset val="238"/>
      </rPr>
      <t xml:space="preserve"> z mas chemoutwardzalnych - gładkie</t>
    </r>
  </si>
  <si>
    <t xml:space="preserve">                Formularz cenowy - ofertowy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</si>
</sst>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#,##0.00\ &quot;zł&quot;"/>
    <numFmt numFmtId="166" formatCode="#,##0.00\ _z_ł"/>
  </numFmts>
  <fonts count="17" x14ac:knownFonts="1">
    <font>
      <sz val="10"/>
      <name val="Arial"/>
      <charset val="238"/>
    </font>
    <font>
      <sz val="10"/>
      <name val="Arial"/>
      <family val="2"/>
      <charset val="238"/>
    </font>
    <font>
      <b/>
      <sz val="20"/>
      <name val="Times New Roman"/>
      <family val="1"/>
      <charset val="238"/>
    </font>
    <font>
      <b/>
      <sz val="26"/>
      <name val="Times New Roman"/>
      <family val="1"/>
      <charset val="238"/>
    </font>
    <font>
      <b/>
      <sz val="18"/>
      <name val="Times New Roman"/>
      <family val="1"/>
      <charset val="238"/>
    </font>
    <font>
      <b/>
      <sz val="12"/>
      <name val="Times New Roman"/>
      <family val="1"/>
      <charset val="238"/>
    </font>
    <font>
      <sz val="26"/>
      <name val="Times New Roman"/>
      <family val="1"/>
      <charset val="238"/>
    </font>
    <font>
      <b/>
      <sz val="22"/>
      <name val="Times New Roman"/>
      <family val="1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sz val="20"/>
      <name val="Times New Roman"/>
      <family val="1"/>
      <charset val="238"/>
    </font>
    <font>
      <sz val="18"/>
      <name val="Times New Roman"/>
      <family val="1"/>
      <charset val="238"/>
    </font>
    <font>
      <sz val="10"/>
      <name val="Times New Roman"/>
      <family val="1"/>
      <charset val="238"/>
    </font>
    <font>
      <sz val="14"/>
      <name val="Times New Roman"/>
      <family val="1"/>
      <charset val="238"/>
    </font>
    <font>
      <sz val="22"/>
      <name val="Times New Roman"/>
      <family val="1"/>
      <charset val="238"/>
    </font>
    <font>
      <sz val="28"/>
      <name val="Times New Roman"/>
      <family val="1"/>
      <charset val="238"/>
    </font>
    <font>
      <sz val="20"/>
      <color rgb="FF00000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DCDB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5D9F1"/>
        <bgColor rgb="FF000000"/>
      </patternFill>
    </fill>
  </fills>
  <borders count="95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54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12" fillId="0" borderId="0" xfId="0" applyFont="1"/>
    <xf numFmtId="4" fontId="4" fillId="0" borderId="1" xfId="0" applyNumberFormat="1" applyFont="1" applyBorder="1" applyAlignment="1">
      <alignment horizontal="center" vertical="center"/>
    </xf>
    <xf numFmtId="4" fontId="12" fillId="0" borderId="0" xfId="0" applyNumberFormat="1" applyFont="1" applyAlignment="1">
      <alignment horizontal="right"/>
    </xf>
    <xf numFmtId="4" fontId="13" fillId="0" borderId="0" xfId="0" applyNumberFormat="1" applyFont="1" applyFill="1" applyAlignment="1">
      <alignment horizontal="right"/>
    </xf>
    <xf numFmtId="4" fontId="12" fillId="0" borderId="0" xfId="0" applyNumberFormat="1" applyFont="1" applyFill="1" applyAlignment="1">
      <alignment horizontal="right"/>
    </xf>
    <xf numFmtId="4" fontId="10" fillId="3" borderId="10" xfId="0" applyNumberFormat="1" applyFont="1" applyFill="1" applyBorder="1" applyAlignment="1">
      <alignment horizontal="right" vertical="center"/>
    </xf>
    <xf numFmtId="4" fontId="10" fillId="4" borderId="15" xfId="0" applyNumberFormat="1" applyFont="1" applyFill="1" applyBorder="1" applyAlignment="1">
      <alignment horizontal="right" vertical="center"/>
    </xf>
    <xf numFmtId="4" fontId="10" fillId="5" borderId="12" xfId="0" applyNumberFormat="1" applyFont="1" applyFill="1" applyBorder="1" applyAlignment="1">
      <alignment horizontal="right" vertical="center"/>
    </xf>
    <xf numFmtId="4" fontId="10" fillId="5" borderId="13" xfId="0" applyNumberFormat="1" applyFont="1" applyFill="1" applyBorder="1" applyAlignment="1">
      <alignment horizontal="right" vertical="center"/>
    </xf>
    <xf numFmtId="4" fontId="10" fillId="5" borderId="16" xfId="0" applyNumberFormat="1" applyFont="1" applyFill="1" applyBorder="1" applyAlignment="1">
      <alignment horizontal="right" vertical="center"/>
    </xf>
    <xf numFmtId="4" fontId="10" fillId="4" borderId="12" xfId="0" applyNumberFormat="1" applyFont="1" applyFill="1" applyBorder="1" applyAlignment="1">
      <alignment horizontal="right" vertical="center"/>
    </xf>
    <xf numFmtId="4" fontId="10" fillId="4" borderId="13" xfId="0" applyNumberFormat="1" applyFont="1" applyFill="1" applyBorder="1" applyAlignment="1">
      <alignment horizontal="right" vertical="center"/>
    </xf>
    <xf numFmtId="4" fontId="10" fillId="4" borderId="18" xfId="0" applyNumberFormat="1" applyFont="1" applyFill="1" applyBorder="1" applyAlignment="1">
      <alignment horizontal="right" vertical="center"/>
    </xf>
    <xf numFmtId="4" fontId="10" fillId="5" borderId="9" xfId="0" applyNumberFormat="1" applyFont="1" applyFill="1" applyBorder="1" applyAlignment="1">
      <alignment horizontal="right" vertical="center"/>
    </xf>
    <xf numFmtId="4" fontId="10" fillId="5" borderId="14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165" fontId="12" fillId="0" borderId="0" xfId="0" applyNumberFormat="1" applyFont="1" applyAlignment="1">
      <alignment horizontal="right"/>
    </xf>
    <xf numFmtId="0" fontId="14" fillId="0" borderId="0" xfId="0" applyFont="1" applyAlignment="1">
      <alignment horizontal="right" wrapText="1"/>
    </xf>
    <xf numFmtId="44" fontId="10" fillId="0" borderId="0" xfId="3" applyFont="1" applyAlignment="1">
      <alignment horizontal="right"/>
    </xf>
    <xf numFmtId="0" fontId="14" fillId="0" borderId="0" xfId="0" applyFont="1" applyAlignment="1">
      <alignment horizontal="right"/>
    </xf>
    <xf numFmtId="44" fontId="11" fillId="0" borderId="0" xfId="0" applyNumberFormat="1" applyFont="1" applyAlignment="1">
      <alignment horizontal="right"/>
    </xf>
    <xf numFmtId="44" fontId="2" fillId="0" borderId="0" xfId="3" applyFont="1" applyAlignment="1">
      <alignment horizontal="right"/>
    </xf>
    <xf numFmtId="0" fontId="7" fillId="0" borderId="0" xfId="0" applyFont="1"/>
    <xf numFmtId="4" fontId="12" fillId="0" borderId="0" xfId="0" applyNumberFormat="1" applyFont="1"/>
    <xf numFmtId="0" fontId="9" fillId="0" borderId="0" xfId="0" applyFont="1"/>
    <xf numFmtId="0" fontId="12" fillId="0" borderId="0" xfId="2" applyNumberFormat="1" applyFont="1"/>
    <xf numFmtId="164" fontId="12" fillId="0" borderId="0" xfId="0" applyNumberFormat="1" applyFont="1"/>
    <xf numFmtId="0" fontId="12" fillId="0" borderId="0" xfId="0" applyFont="1" applyFill="1"/>
    <xf numFmtId="4" fontId="15" fillId="0" borderId="0" xfId="0" applyNumberFormat="1" applyFont="1" applyFill="1"/>
    <xf numFmtId="44" fontId="10" fillId="0" borderId="0" xfId="3" applyFont="1" applyFill="1" applyAlignment="1">
      <alignment horizontal="right"/>
    </xf>
    <xf numFmtId="0" fontId="12" fillId="0" borderId="0" xfId="0" applyFont="1" applyBorder="1"/>
    <xf numFmtId="4" fontId="10" fillId="0" borderId="39" xfId="0" applyNumberFormat="1" applyFont="1" applyFill="1" applyBorder="1" applyAlignment="1">
      <alignment horizontal="right" vertical="center"/>
    </xf>
    <xf numFmtId="4" fontId="10" fillId="3" borderId="50" xfId="0" applyNumberFormat="1" applyFont="1" applyFill="1" applyBorder="1" applyAlignment="1">
      <alignment horizontal="right" vertical="center"/>
    </xf>
    <xf numFmtId="0" fontId="9" fillId="0" borderId="55" xfId="0" applyFont="1" applyBorder="1" applyAlignment="1">
      <alignment horizontal="center" vertical="center" wrapText="1"/>
    </xf>
    <xf numFmtId="4" fontId="10" fillId="0" borderId="56" xfId="0" applyNumberFormat="1" applyFont="1" applyFill="1" applyBorder="1" applyAlignment="1">
      <alignment horizontal="right" vertical="center"/>
    </xf>
    <xf numFmtId="4" fontId="10" fillId="4" borderId="60" xfId="0" applyNumberFormat="1" applyFont="1" applyFill="1" applyBorder="1" applyAlignment="1">
      <alignment horizontal="right" vertical="center"/>
    </xf>
    <xf numFmtId="4" fontId="10" fillId="0" borderId="55" xfId="0" applyNumberFormat="1" applyFont="1" applyFill="1" applyBorder="1" applyAlignment="1">
      <alignment horizontal="right" vertical="center" wrapText="1"/>
    </xf>
    <xf numFmtId="4" fontId="10" fillId="0" borderId="55" xfId="0" applyNumberFormat="1" applyFont="1" applyFill="1" applyBorder="1" applyAlignment="1">
      <alignment horizontal="right" vertical="center"/>
    </xf>
    <xf numFmtId="4" fontId="10" fillId="0" borderId="51" xfId="0" applyNumberFormat="1" applyFont="1" applyFill="1" applyBorder="1" applyAlignment="1">
      <alignment horizontal="right" vertical="center"/>
    </xf>
    <xf numFmtId="0" fontId="9" fillId="0" borderId="61" xfId="0" applyFont="1" applyFill="1" applyBorder="1" applyAlignment="1">
      <alignment horizontal="left" vertical="center" wrapText="1"/>
    </xf>
    <xf numFmtId="0" fontId="9" fillId="0" borderId="61" xfId="0" applyFont="1" applyBorder="1" applyAlignment="1">
      <alignment horizontal="center" vertical="center" wrapText="1"/>
    </xf>
    <xf numFmtId="4" fontId="10" fillId="0" borderId="61" xfId="0" applyNumberFormat="1" applyFont="1" applyFill="1" applyBorder="1" applyAlignment="1">
      <alignment horizontal="right" vertical="center"/>
    </xf>
    <xf numFmtId="4" fontId="10" fillId="0" borderId="62" xfId="0" applyNumberFormat="1" applyFont="1" applyFill="1" applyBorder="1" applyAlignment="1">
      <alignment horizontal="right" vertical="center"/>
    </xf>
    <xf numFmtId="0" fontId="9" fillId="0" borderId="61" xfId="0" applyFont="1" applyFill="1" applyBorder="1" applyAlignment="1">
      <alignment horizontal="center" vertical="center" wrapText="1"/>
    </xf>
    <xf numFmtId="4" fontId="10" fillId="0" borderId="61" xfId="0" applyNumberFormat="1" applyFont="1" applyFill="1" applyBorder="1" applyAlignment="1">
      <alignment horizontal="right" vertical="center" wrapText="1"/>
    </xf>
    <xf numFmtId="0" fontId="9" fillId="0" borderId="67" xfId="0" applyFont="1" applyFill="1" applyBorder="1" applyAlignment="1">
      <alignment horizontal="left" vertical="center" wrapText="1"/>
    </xf>
    <xf numFmtId="4" fontId="10" fillId="0" borderId="55" xfId="1" applyNumberFormat="1" applyFont="1" applyFill="1" applyBorder="1" applyAlignment="1">
      <alignment horizontal="right" vertical="center"/>
    </xf>
    <xf numFmtId="0" fontId="9" fillId="0" borderId="73" xfId="0" applyFont="1" applyFill="1" applyBorder="1" applyAlignment="1">
      <alignment horizontal="left" vertical="center" wrapText="1"/>
    </xf>
    <xf numFmtId="4" fontId="10" fillId="0" borderId="74" xfId="0" applyNumberFormat="1" applyFont="1" applyFill="1" applyBorder="1" applyAlignment="1">
      <alignment horizontal="right" vertical="center" wrapText="1"/>
    </xf>
    <xf numFmtId="4" fontId="10" fillId="3" borderId="75" xfId="0" applyNumberFormat="1" applyFont="1" applyFill="1" applyBorder="1" applyAlignment="1">
      <alignment horizontal="right" vertical="center"/>
    </xf>
    <xf numFmtId="0" fontId="9" fillId="0" borderId="73" xfId="0" applyFont="1" applyBorder="1" applyAlignment="1">
      <alignment horizontal="left" vertical="top" wrapText="1"/>
    </xf>
    <xf numFmtId="4" fontId="10" fillId="0" borderId="61" xfId="1" applyNumberFormat="1" applyFont="1" applyFill="1" applyBorder="1" applyAlignment="1">
      <alignment horizontal="right" vertical="center"/>
    </xf>
    <xf numFmtId="0" fontId="9" fillId="0" borderId="74" xfId="0" applyFont="1" applyBorder="1" applyAlignment="1">
      <alignment horizontal="center" vertical="center" wrapText="1"/>
    </xf>
    <xf numFmtId="4" fontId="10" fillId="0" borderId="74" xfId="1" applyNumberFormat="1" applyFont="1" applyFill="1" applyBorder="1" applyAlignment="1">
      <alignment horizontal="right" vertical="center"/>
    </xf>
    <xf numFmtId="4" fontId="10" fillId="0" borderId="75" xfId="0" applyNumberFormat="1" applyFont="1" applyFill="1" applyBorder="1" applyAlignment="1">
      <alignment horizontal="right" vertical="center"/>
    </xf>
    <xf numFmtId="4" fontId="10" fillId="0" borderId="85" xfId="0" applyNumberFormat="1" applyFont="1" applyFill="1" applyBorder="1" applyAlignment="1">
      <alignment horizontal="right" vertical="center"/>
    </xf>
    <xf numFmtId="4" fontId="10" fillId="3" borderId="1" xfId="0" applyNumberFormat="1" applyFont="1" applyFill="1" applyBorder="1" applyAlignment="1">
      <alignment horizontal="right" vertical="center"/>
    </xf>
    <xf numFmtId="4" fontId="10" fillId="4" borderId="50" xfId="0" applyNumberFormat="1" applyFont="1" applyFill="1" applyBorder="1" applyAlignment="1">
      <alignment horizontal="right" vertical="center"/>
    </xf>
    <xf numFmtId="0" fontId="9" fillId="0" borderId="55" xfId="0" applyFont="1" applyFill="1" applyBorder="1" applyAlignment="1">
      <alignment horizontal="center" vertical="center" wrapText="1"/>
    </xf>
    <xf numFmtId="2" fontId="10" fillId="0" borderId="55" xfId="0" applyNumberFormat="1" applyFont="1" applyFill="1" applyBorder="1" applyAlignment="1">
      <alignment horizontal="right" vertical="center"/>
    </xf>
    <xf numFmtId="2" fontId="10" fillId="0" borderId="61" xfId="0" applyNumberFormat="1" applyFont="1" applyFill="1" applyBorder="1" applyAlignment="1">
      <alignment horizontal="right" vertical="center"/>
    </xf>
    <xf numFmtId="4" fontId="10" fillId="0" borderId="61" xfId="1" applyNumberFormat="1" applyFont="1" applyFill="1" applyBorder="1" applyAlignment="1">
      <alignment horizontal="right" vertical="center" wrapText="1"/>
    </xf>
    <xf numFmtId="4" fontId="10" fillId="4" borderId="75" xfId="0" applyNumberFormat="1" applyFont="1" applyFill="1" applyBorder="1" applyAlignment="1">
      <alignment horizontal="right" vertical="center"/>
    </xf>
    <xf numFmtId="2" fontId="10" fillId="0" borderId="74" xfId="0" applyNumberFormat="1" applyFont="1" applyFill="1" applyBorder="1" applyAlignment="1">
      <alignment horizontal="right" vertical="center"/>
    </xf>
    <xf numFmtId="0" fontId="9" fillId="0" borderId="73" xfId="0" applyFont="1" applyFill="1" applyBorder="1" applyAlignment="1">
      <alignment horizontal="left" vertical="top" wrapText="1"/>
    </xf>
    <xf numFmtId="0" fontId="9" fillId="0" borderId="92" xfId="0" applyFont="1" applyFill="1" applyBorder="1" applyAlignment="1">
      <alignment horizontal="left" vertical="center" wrapText="1"/>
    </xf>
    <xf numFmtId="4" fontId="10" fillId="0" borderId="55" xfId="1" applyNumberFormat="1" applyFont="1" applyFill="1" applyBorder="1" applyAlignment="1">
      <alignment horizontal="right" vertical="center" wrapText="1"/>
    </xf>
    <xf numFmtId="2" fontId="10" fillId="0" borderId="55" xfId="0" applyNumberFormat="1" applyFont="1" applyFill="1" applyBorder="1" applyAlignment="1">
      <alignment horizontal="right" vertical="center" wrapText="1"/>
    </xf>
    <xf numFmtId="4" fontId="10" fillId="0" borderId="74" xfId="1" applyNumberFormat="1" applyFont="1" applyFill="1" applyBorder="1" applyAlignment="1">
      <alignment horizontal="right" vertical="center" wrapText="1"/>
    </xf>
    <xf numFmtId="2" fontId="10" fillId="0" borderId="74" xfId="0" applyNumberFormat="1" applyFont="1" applyFill="1" applyBorder="1" applyAlignment="1">
      <alignment horizontal="right" vertical="center" wrapText="1"/>
    </xf>
    <xf numFmtId="166" fontId="10" fillId="0" borderId="61" xfId="0" applyNumberFormat="1" applyFont="1" applyFill="1" applyBorder="1" applyAlignment="1">
      <alignment horizontal="right" vertical="center" wrapText="1"/>
    </xf>
    <xf numFmtId="4" fontId="10" fillId="0" borderId="49" xfId="0" applyNumberFormat="1" applyFont="1" applyFill="1" applyBorder="1" applyAlignment="1">
      <alignment horizontal="right" vertical="center"/>
    </xf>
    <xf numFmtId="4" fontId="9" fillId="0" borderId="51" xfId="0" applyNumberFormat="1" applyFont="1" applyFill="1" applyBorder="1" applyAlignment="1">
      <alignment horizontal="right" vertical="center"/>
    </xf>
    <xf numFmtId="2" fontId="16" fillId="0" borderId="61" xfId="0" applyNumberFormat="1" applyFont="1" applyFill="1" applyBorder="1" applyAlignment="1">
      <alignment horizontal="center" vertical="center"/>
    </xf>
    <xf numFmtId="4" fontId="16" fillId="0" borderId="74" xfId="0" applyNumberFormat="1" applyFont="1" applyFill="1" applyBorder="1" applyAlignment="1">
      <alignment horizontal="center" vertical="center"/>
    </xf>
    <xf numFmtId="4" fontId="10" fillId="0" borderId="61" xfId="0" applyNumberFormat="1" applyFont="1" applyFill="1" applyBorder="1" applyAlignment="1">
      <alignment horizontal="center" vertical="center" wrapText="1"/>
    </xf>
    <xf numFmtId="0" fontId="9" fillId="0" borderId="74" xfId="0" applyFont="1" applyFill="1" applyBorder="1" applyAlignment="1">
      <alignment horizontal="center" vertical="center" wrapText="1"/>
    </xf>
    <xf numFmtId="4" fontId="10" fillId="0" borderId="74" xfId="0" applyNumberFormat="1" applyFont="1" applyFill="1" applyBorder="1" applyAlignment="1">
      <alignment horizontal="right" vertical="center"/>
    </xf>
    <xf numFmtId="4" fontId="10" fillId="0" borderId="55" xfId="0" applyNumberFormat="1" applyFont="1" applyFill="1" applyBorder="1" applyAlignment="1">
      <alignment horizontal="center" vertical="center" wrapText="1"/>
    </xf>
    <xf numFmtId="4" fontId="10" fillId="0" borderId="74" xfId="0" applyNumberFormat="1" applyFont="1" applyFill="1" applyBorder="1" applyAlignment="1">
      <alignment horizontal="center" vertical="center" wrapText="1"/>
    </xf>
    <xf numFmtId="0" fontId="9" fillId="0" borderId="74" xfId="0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Border="1"/>
    <xf numFmtId="166" fontId="15" fillId="0" borderId="0" xfId="0" applyNumberFormat="1" applyFont="1" applyBorder="1" applyAlignment="1">
      <alignment horizontal="center" vertical="center"/>
    </xf>
    <xf numFmtId="166" fontId="15" fillId="0" borderId="0" xfId="0" applyNumberFormat="1" applyFont="1" applyBorder="1" applyAlignment="1">
      <alignment horizontal="center" vertical="center" wrapText="1"/>
    </xf>
    <xf numFmtId="4" fontId="15" fillId="0" borderId="0" xfId="0" applyNumberFormat="1" applyFont="1" applyBorder="1"/>
    <xf numFmtId="4" fontId="15" fillId="0" borderId="0" xfId="0" applyNumberFormat="1" applyFont="1"/>
    <xf numFmtId="0" fontId="9" fillId="0" borderId="72" xfId="0" applyFont="1" applyFill="1" applyBorder="1" applyAlignment="1">
      <alignment horizontal="left" vertical="center" wrapText="1"/>
    </xf>
    <xf numFmtId="0" fontId="9" fillId="0" borderId="66" xfId="0" applyFont="1" applyFill="1" applyBorder="1" applyAlignment="1">
      <alignment horizontal="left" vertical="center" wrapText="1"/>
    </xf>
    <xf numFmtId="0" fontId="9" fillId="0" borderId="77" xfId="0" applyFont="1" applyFill="1" applyBorder="1" applyAlignment="1">
      <alignment horizontal="left" vertical="center" wrapText="1"/>
    </xf>
    <xf numFmtId="0" fontId="9" fillId="0" borderId="84" xfId="0" applyFont="1" applyFill="1" applyBorder="1" applyAlignment="1">
      <alignment horizontal="left" vertical="center" wrapText="1"/>
    </xf>
    <xf numFmtId="0" fontId="9" fillId="0" borderId="56" xfId="0" applyFont="1" applyFill="1" applyBorder="1" applyAlignment="1">
      <alignment horizontal="center" vertical="center" wrapText="1"/>
    </xf>
    <xf numFmtId="4" fontId="10" fillId="0" borderId="56" xfId="1" applyNumberFormat="1" applyFont="1" applyFill="1" applyBorder="1" applyAlignment="1">
      <alignment horizontal="right" vertical="center"/>
    </xf>
    <xf numFmtId="4" fontId="16" fillId="0" borderId="55" xfId="0" applyNumberFormat="1" applyFont="1" applyFill="1" applyBorder="1" applyAlignment="1">
      <alignment horizontal="center" vertical="center"/>
    </xf>
    <xf numFmtId="0" fontId="9" fillId="0" borderId="93" xfId="0" applyFont="1" applyFill="1" applyBorder="1" applyAlignment="1">
      <alignment horizontal="left" vertical="center" wrapText="1"/>
    </xf>
    <xf numFmtId="4" fontId="16" fillId="0" borderId="56" xfId="0" applyNumberFormat="1" applyFont="1" applyFill="1" applyBorder="1" applyAlignment="1">
      <alignment horizontal="center" vertical="center"/>
    </xf>
    <xf numFmtId="0" fontId="9" fillId="0" borderId="92" xfId="0" applyFont="1" applyFill="1" applyBorder="1" applyAlignment="1">
      <alignment horizontal="left" vertical="top" wrapText="1"/>
    </xf>
    <xf numFmtId="0" fontId="9" fillId="0" borderId="72" xfId="0" applyFont="1" applyFill="1" applyBorder="1" applyAlignment="1">
      <alignment horizontal="left" wrapText="1"/>
    </xf>
    <xf numFmtId="0" fontId="3" fillId="7" borderId="22" xfId="0" applyFont="1" applyFill="1" applyBorder="1" applyAlignment="1">
      <alignment horizontal="center" vertical="center" wrapText="1"/>
    </xf>
    <xf numFmtId="0" fontId="3" fillId="7" borderId="23" xfId="0" applyFont="1" applyFill="1" applyBorder="1" applyAlignment="1">
      <alignment horizontal="center" vertical="center" wrapText="1"/>
    </xf>
    <xf numFmtId="0" fontId="3" fillId="7" borderId="2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wrapText="1"/>
    </xf>
    <xf numFmtId="0" fontId="9" fillId="0" borderId="38" xfId="0" applyFont="1" applyFill="1" applyBorder="1" applyAlignment="1">
      <alignment horizontal="center" wrapText="1"/>
    </xf>
    <xf numFmtId="166" fontId="10" fillId="0" borderId="37" xfId="0" applyNumberFormat="1" applyFont="1" applyBorder="1" applyAlignment="1">
      <alignment horizontal="right" vertical="center" wrapText="1"/>
    </xf>
    <xf numFmtId="166" fontId="10" fillId="0" borderId="82" xfId="0" applyNumberFormat="1" applyFont="1" applyBorder="1" applyAlignment="1">
      <alignment horizontal="right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textRotation="90" wrapText="1"/>
    </xf>
    <xf numFmtId="0" fontId="3" fillId="0" borderId="28" xfId="0" applyFont="1" applyFill="1" applyBorder="1" applyAlignment="1">
      <alignment horizontal="center" vertical="center" textRotation="90" wrapText="1"/>
    </xf>
    <xf numFmtId="0" fontId="3" fillId="0" borderId="29" xfId="0" applyFont="1" applyFill="1" applyBorder="1" applyAlignment="1">
      <alignment horizontal="center" vertical="center" textRotation="90" wrapText="1"/>
    </xf>
    <xf numFmtId="0" fontId="7" fillId="0" borderId="52" xfId="0" applyFont="1" applyFill="1" applyBorder="1" applyAlignment="1">
      <alignment horizontal="center" vertical="center" textRotation="90" wrapText="1"/>
    </xf>
    <xf numFmtId="0" fontId="7" fillId="0" borderId="37" xfId="0" applyFont="1" applyFill="1" applyBorder="1" applyAlignment="1">
      <alignment horizontal="center" vertical="center" textRotation="90" wrapText="1"/>
    </xf>
    <xf numFmtId="0" fontId="7" fillId="0" borderId="47" xfId="0" applyFont="1" applyFill="1" applyBorder="1" applyAlignment="1">
      <alignment horizontal="center" vertical="center" textRotation="90" wrapText="1"/>
    </xf>
    <xf numFmtId="0" fontId="2" fillId="8" borderId="39" xfId="0" applyFont="1" applyFill="1" applyBorder="1" applyAlignment="1">
      <alignment horizontal="center" vertical="center" textRotation="90" wrapText="1"/>
    </xf>
    <xf numFmtId="0" fontId="2" fillId="8" borderId="40" xfId="0" applyFont="1" applyFill="1" applyBorder="1" applyAlignment="1">
      <alignment horizontal="center" vertical="center" textRotation="90" wrapText="1"/>
    </xf>
    <xf numFmtId="0" fontId="9" fillId="0" borderId="45" xfId="0" applyFont="1" applyFill="1" applyBorder="1" applyAlignment="1">
      <alignment horizontal="center" wrapText="1"/>
    </xf>
    <xf numFmtId="0" fontId="9" fillId="0" borderId="43" xfId="0" applyFont="1" applyFill="1" applyBorder="1" applyAlignment="1">
      <alignment horizontal="center" wrapText="1"/>
    </xf>
    <xf numFmtId="166" fontId="10" fillId="0" borderId="42" xfId="0" applyNumberFormat="1" applyFont="1" applyFill="1" applyBorder="1" applyAlignment="1">
      <alignment horizontal="right" vertical="center" wrapText="1"/>
    </xf>
    <xf numFmtId="166" fontId="10" fillId="0" borderId="44" xfId="0" applyNumberFormat="1" applyFont="1" applyFill="1" applyBorder="1" applyAlignment="1">
      <alignment horizontal="right" vertical="center" wrapText="1"/>
    </xf>
    <xf numFmtId="0" fontId="7" fillId="6" borderId="40" xfId="0" applyFont="1" applyFill="1" applyBorder="1" applyAlignment="1">
      <alignment horizontal="center" vertical="center" textRotation="90" wrapText="1"/>
    </xf>
    <xf numFmtId="0" fontId="7" fillId="6" borderId="60" xfId="0" applyFont="1" applyFill="1" applyBorder="1" applyAlignment="1">
      <alignment horizontal="center" vertical="center" textRotation="90" wrapText="1"/>
    </xf>
    <xf numFmtId="0" fontId="9" fillId="0" borderId="92" xfId="0" applyFont="1" applyFill="1" applyBorder="1" applyAlignment="1">
      <alignment horizontal="center" vertical="center" wrapText="1"/>
    </xf>
    <xf numFmtId="0" fontId="9" fillId="0" borderId="74" xfId="0" applyFont="1" applyFill="1" applyBorder="1" applyAlignment="1">
      <alignment horizontal="center" vertical="center" wrapText="1"/>
    </xf>
    <xf numFmtId="166" fontId="10" fillId="0" borderId="74" xfId="0" applyNumberFormat="1" applyFont="1" applyBorder="1" applyAlignment="1">
      <alignment horizontal="right" vertical="center" wrapText="1"/>
    </xf>
    <xf numFmtId="0" fontId="6" fillId="7" borderId="20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6" fillId="7" borderId="21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 wrapText="1"/>
    </xf>
    <xf numFmtId="0" fontId="6" fillId="7" borderId="11" xfId="0" applyFont="1" applyFill="1" applyBorder="1" applyAlignment="1">
      <alignment horizontal="center" vertical="center" wrapText="1"/>
    </xf>
    <xf numFmtId="0" fontId="3" fillId="7" borderId="26" xfId="0" applyFont="1" applyFill="1" applyBorder="1" applyAlignment="1">
      <alignment horizontal="center" vertical="center" wrapText="1"/>
    </xf>
    <xf numFmtId="0" fontId="2" fillId="8" borderId="51" xfId="0" applyFont="1" applyFill="1" applyBorder="1" applyAlignment="1">
      <alignment horizontal="center" vertical="center" textRotation="90" wrapText="1"/>
    </xf>
    <xf numFmtId="0" fontId="2" fillId="8" borderId="85" xfId="0" applyFont="1" applyFill="1" applyBorder="1" applyAlignment="1">
      <alignment horizontal="center" vertical="center" textRotation="90" wrapText="1"/>
    </xf>
    <xf numFmtId="0" fontId="2" fillId="8" borderId="62" xfId="0" applyFont="1" applyFill="1" applyBorder="1" applyAlignment="1">
      <alignment horizontal="center" vertical="center" textRotation="90" wrapText="1"/>
    </xf>
    <xf numFmtId="0" fontId="9" fillId="0" borderId="65" xfId="0" applyFont="1" applyFill="1" applyBorder="1" applyAlignment="1">
      <alignment horizontal="center" wrapText="1"/>
    </xf>
    <xf numFmtId="0" fontId="9" fillId="0" borderId="48" xfId="0" applyFont="1" applyFill="1" applyBorder="1" applyAlignment="1">
      <alignment horizontal="center" wrapText="1"/>
    </xf>
    <xf numFmtId="166" fontId="10" fillId="0" borderId="47" xfId="0" applyNumberFormat="1" applyFont="1" applyFill="1" applyBorder="1" applyAlignment="1">
      <alignment horizontal="right" vertical="center" wrapText="1"/>
    </xf>
    <xf numFmtId="166" fontId="10" fillId="0" borderId="49" xfId="0" applyNumberFormat="1" applyFont="1" applyFill="1" applyBorder="1" applyAlignment="1">
      <alignment horizontal="right" vertical="center" wrapText="1"/>
    </xf>
    <xf numFmtId="0" fontId="7" fillId="6" borderId="62" xfId="0" applyFont="1" applyFill="1" applyBorder="1" applyAlignment="1">
      <alignment horizontal="center" vertical="center" textRotation="90" wrapText="1"/>
    </xf>
    <xf numFmtId="0" fontId="7" fillId="6" borderId="75" xfId="0" applyFont="1" applyFill="1" applyBorder="1" applyAlignment="1">
      <alignment horizontal="center" vertical="center" textRotation="90" wrapText="1"/>
    </xf>
    <xf numFmtId="0" fontId="3" fillId="7" borderId="33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3" fillId="7" borderId="34" xfId="0" applyFont="1" applyFill="1" applyBorder="1" applyAlignment="1">
      <alignment horizontal="center" vertical="center" wrapText="1"/>
    </xf>
    <xf numFmtId="0" fontId="3" fillId="0" borderId="90" xfId="0" applyFont="1" applyFill="1" applyBorder="1" applyAlignment="1">
      <alignment horizontal="center" vertical="center" textRotation="90"/>
    </xf>
    <xf numFmtId="0" fontId="3" fillId="0" borderId="28" xfId="0" applyFont="1" applyFill="1" applyBorder="1" applyAlignment="1">
      <alignment horizontal="center" vertical="center" textRotation="90"/>
    </xf>
    <xf numFmtId="0" fontId="3" fillId="0" borderId="35" xfId="0" applyFont="1" applyFill="1" applyBorder="1" applyAlignment="1">
      <alignment horizontal="center" vertical="center" textRotation="90"/>
    </xf>
    <xf numFmtId="0" fontId="7" fillId="0" borderId="91" xfId="0" applyFont="1" applyFill="1" applyBorder="1" applyAlignment="1">
      <alignment horizontal="center" vertical="center" textRotation="90" wrapText="1"/>
    </xf>
    <xf numFmtId="0" fontId="7" fillId="0" borderId="11" xfId="0" applyFont="1" applyFill="1" applyBorder="1" applyAlignment="1">
      <alignment horizontal="center" vertical="center" textRotation="90" wrapText="1"/>
    </xf>
    <xf numFmtId="0" fontId="7" fillId="3" borderId="61" xfId="0" applyFont="1" applyFill="1" applyBorder="1" applyAlignment="1">
      <alignment horizontal="center" vertical="center" textRotation="90" wrapText="1"/>
    </xf>
    <xf numFmtId="164" fontId="10" fillId="0" borderId="42" xfId="1" applyFont="1" applyFill="1" applyBorder="1" applyAlignment="1">
      <alignment horizontal="right" vertical="center"/>
    </xf>
    <xf numFmtId="164" fontId="10" fillId="0" borderId="44" xfId="1" applyFont="1" applyFill="1" applyBorder="1" applyAlignment="1">
      <alignment horizontal="right" vertical="center"/>
    </xf>
    <xf numFmtId="0" fontId="7" fillId="6" borderId="61" xfId="0" applyFont="1" applyFill="1" applyBorder="1" applyAlignment="1">
      <alignment horizontal="center" vertical="center" textRotation="90" wrapText="1"/>
    </xf>
    <xf numFmtId="0" fontId="9" fillId="0" borderId="74" xfId="0" applyFont="1" applyFill="1" applyBorder="1" applyAlignment="1">
      <alignment horizontal="center" vertical="center"/>
    </xf>
    <xf numFmtId="166" fontId="10" fillId="0" borderId="74" xfId="0" applyNumberFormat="1" applyFont="1" applyFill="1" applyBorder="1" applyAlignment="1">
      <alignment horizontal="right" vertical="center" wrapText="1"/>
    </xf>
    <xf numFmtId="4" fontId="9" fillId="0" borderId="17" xfId="0" applyNumberFormat="1" applyFont="1" applyFill="1" applyBorder="1" applyAlignment="1">
      <alignment horizontal="center" vertical="center" wrapText="1"/>
    </xf>
    <xf numFmtId="0" fontId="9" fillId="0" borderId="36" xfId="0" applyFont="1" applyFill="1" applyBorder="1" applyAlignment="1">
      <alignment horizontal="center" vertical="center" wrapText="1"/>
    </xf>
    <xf numFmtId="166" fontId="10" fillId="0" borderId="17" xfId="0" applyNumberFormat="1" applyFont="1" applyFill="1" applyBorder="1" applyAlignment="1">
      <alignment horizontal="right" vertical="center" wrapText="1"/>
    </xf>
    <xf numFmtId="166" fontId="10" fillId="0" borderId="31" xfId="0" applyNumberFormat="1" applyFont="1" applyFill="1" applyBorder="1" applyAlignment="1">
      <alignment horizontal="right" vertical="center" wrapText="1"/>
    </xf>
    <xf numFmtId="0" fontId="6" fillId="7" borderId="32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textRotation="90"/>
    </xf>
    <xf numFmtId="0" fontId="7" fillId="0" borderId="30" xfId="0" applyFont="1" applyFill="1" applyBorder="1" applyAlignment="1">
      <alignment horizontal="center" vertical="center" textRotation="90" wrapText="1"/>
    </xf>
    <xf numFmtId="0" fontId="7" fillId="0" borderId="7" xfId="0" applyFont="1" applyFill="1" applyBorder="1" applyAlignment="1">
      <alignment horizontal="center" vertical="center" textRotation="90" wrapText="1"/>
    </xf>
    <xf numFmtId="0" fontId="7" fillId="0" borderId="4" xfId="0" applyFont="1" applyFill="1" applyBorder="1" applyAlignment="1">
      <alignment horizontal="center" vertical="center" textRotation="90" wrapText="1"/>
    </xf>
    <xf numFmtId="0" fontId="7" fillId="6" borderId="91" xfId="0" applyFont="1" applyFill="1" applyBorder="1" applyAlignment="1">
      <alignment horizontal="center" vertical="center" textRotation="90" wrapText="1"/>
    </xf>
    <xf numFmtId="0" fontId="7" fillId="6" borderId="37" xfId="0" applyFont="1" applyFill="1" applyBorder="1" applyAlignment="1">
      <alignment horizontal="center" vertical="center" textRotation="90" wrapText="1"/>
    </xf>
    <xf numFmtId="0" fontId="7" fillId="6" borderId="11" xfId="0" applyFont="1" applyFill="1" applyBorder="1" applyAlignment="1">
      <alignment horizontal="center" vertical="center" textRotation="90" wrapText="1"/>
    </xf>
    <xf numFmtId="0" fontId="2" fillId="8" borderId="52" xfId="0" applyFont="1" applyFill="1" applyBorder="1" applyAlignment="1">
      <alignment horizontal="center" vertical="center" textRotation="90" wrapText="1"/>
    </xf>
    <xf numFmtId="0" fontId="2" fillId="8" borderId="37" xfId="0" applyFont="1" applyFill="1" applyBorder="1" applyAlignment="1">
      <alignment horizontal="center" vertical="center" textRotation="90" wrapText="1"/>
    </xf>
    <xf numFmtId="0" fontId="2" fillId="8" borderId="42" xfId="0" applyFont="1" applyFill="1" applyBorder="1" applyAlignment="1">
      <alignment horizontal="center" vertical="center" textRotation="90" wrapText="1"/>
    </xf>
    <xf numFmtId="0" fontId="6" fillId="2" borderId="8" xfId="0" applyFont="1" applyFill="1" applyBorder="1" applyAlignment="1">
      <alignment horizontal="center" vertical="center" wrapText="1"/>
    </xf>
    <xf numFmtId="0" fontId="9" fillId="0" borderId="45" xfId="0" applyFont="1" applyFill="1" applyBorder="1" applyAlignment="1">
      <alignment horizontal="center" vertical="center" wrapText="1"/>
    </xf>
    <xf numFmtId="0" fontId="9" fillId="0" borderId="43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textRotation="90" wrapText="1"/>
    </xf>
    <xf numFmtId="0" fontId="7" fillId="8" borderId="15" xfId="0" applyFont="1" applyFill="1" applyBorder="1" applyAlignment="1">
      <alignment horizontal="center" vertical="center" textRotation="90" wrapText="1"/>
    </xf>
    <xf numFmtId="0" fontId="7" fillId="8" borderId="10" xfId="0" applyFont="1" applyFill="1" applyBorder="1" applyAlignment="1">
      <alignment horizontal="center" vertical="center" textRotation="90" wrapText="1"/>
    </xf>
    <xf numFmtId="0" fontId="7" fillId="6" borderId="83" xfId="0" applyFont="1" applyFill="1" applyBorder="1" applyAlignment="1">
      <alignment horizontal="center" vertical="center" textRotation="90" wrapText="1"/>
    </xf>
    <xf numFmtId="0" fontId="7" fillId="6" borderId="15" xfId="0" applyFont="1" applyFill="1" applyBorder="1" applyAlignment="1">
      <alignment horizontal="center" vertical="center" textRotation="90" wrapText="1"/>
    </xf>
    <xf numFmtId="0" fontId="7" fillId="6" borderId="50" xfId="0" applyFont="1" applyFill="1" applyBorder="1" applyAlignment="1">
      <alignment horizontal="center" vertical="center" textRotation="90" wrapText="1"/>
    </xf>
    <xf numFmtId="0" fontId="7" fillId="0" borderId="69" xfId="0" applyFont="1" applyFill="1" applyBorder="1" applyAlignment="1">
      <alignment horizontal="center" vertical="center" textRotation="90" wrapText="1"/>
    </xf>
    <xf numFmtId="0" fontId="7" fillId="0" borderId="70" xfId="0" applyFont="1" applyFill="1" applyBorder="1" applyAlignment="1">
      <alignment horizontal="center" vertical="center" textRotation="90" wrapText="1"/>
    </xf>
    <xf numFmtId="0" fontId="7" fillId="0" borderId="46" xfId="0" applyFont="1" applyFill="1" applyBorder="1" applyAlignment="1">
      <alignment horizontal="center" vertical="center" textRotation="90" wrapText="1"/>
    </xf>
    <xf numFmtId="0" fontId="9" fillId="0" borderId="63" xfId="0" applyFont="1" applyFill="1" applyBorder="1" applyAlignment="1">
      <alignment horizontal="center" wrapText="1"/>
    </xf>
    <xf numFmtId="0" fontId="9" fillId="0" borderId="86" xfId="0" applyFont="1" applyFill="1" applyBorder="1" applyAlignment="1">
      <alignment horizontal="center" wrapText="1"/>
    </xf>
    <xf numFmtId="166" fontId="10" fillId="0" borderId="87" xfId="0" applyNumberFormat="1" applyFont="1" applyFill="1" applyBorder="1" applyAlignment="1">
      <alignment horizontal="right" vertical="center" wrapText="1"/>
    </xf>
    <xf numFmtId="166" fontId="10" fillId="0" borderId="78" xfId="0" applyNumberFormat="1" applyFont="1" applyFill="1" applyBorder="1" applyAlignment="1">
      <alignment horizontal="right" vertical="center" wrapText="1"/>
    </xf>
    <xf numFmtId="0" fontId="9" fillId="0" borderId="94" xfId="0" applyFont="1" applyFill="1" applyBorder="1" applyAlignment="1">
      <alignment horizontal="center" wrapText="1"/>
    </xf>
    <xf numFmtId="0" fontId="9" fillId="0" borderId="36" xfId="0" applyFont="1" applyFill="1" applyBorder="1" applyAlignment="1">
      <alignment horizontal="center" wrapText="1"/>
    </xf>
    <xf numFmtId="166" fontId="10" fillId="0" borderId="17" xfId="0" applyNumberFormat="1" applyFont="1" applyBorder="1" applyAlignment="1">
      <alignment horizontal="right" vertical="center" wrapText="1"/>
    </xf>
    <xf numFmtId="166" fontId="10" fillId="0" borderId="31" xfId="0" applyNumberFormat="1" applyFont="1" applyBorder="1" applyAlignment="1">
      <alignment horizontal="right" vertical="center" wrapText="1"/>
    </xf>
    <xf numFmtId="0" fontId="6" fillId="7" borderId="35" xfId="0" applyFont="1" applyFill="1" applyBorder="1" applyAlignment="1">
      <alignment horizontal="center" vertical="center" wrapText="1"/>
    </xf>
    <xf numFmtId="0" fontId="7" fillId="8" borderId="79" xfId="0" applyFont="1" applyFill="1" applyBorder="1" applyAlignment="1">
      <alignment horizontal="center" vertical="center" textRotation="90" wrapText="1"/>
    </xf>
    <xf numFmtId="0" fontId="7" fillId="8" borderId="80" xfId="0" applyFont="1" applyFill="1" applyBorder="1" applyAlignment="1">
      <alignment horizontal="center" vertical="center" textRotation="90" wrapText="1"/>
    </xf>
    <xf numFmtId="0" fontId="7" fillId="8" borderId="88" xfId="0" applyFont="1" applyFill="1" applyBorder="1" applyAlignment="1">
      <alignment horizontal="center" vertical="center" textRotation="90" wrapText="1"/>
    </xf>
    <xf numFmtId="0" fontId="7" fillId="6" borderId="89" xfId="0" applyFont="1" applyFill="1" applyBorder="1" applyAlignment="1">
      <alignment horizontal="center" vertical="center" textRotation="90" wrapText="1"/>
    </xf>
    <xf numFmtId="0" fontId="7" fillId="6" borderId="47" xfId="0" applyFont="1" applyFill="1" applyBorder="1" applyAlignment="1">
      <alignment horizontal="center" vertical="center" textRotation="90" wrapText="1"/>
    </xf>
    <xf numFmtId="0" fontId="9" fillId="0" borderId="37" xfId="0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horizontal="center" vertical="center" wrapText="1"/>
    </xf>
    <xf numFmtId="166" fontId="10" fillId="0" borderId="37" xfId="0" applyNumberFormat="1" applyFont="1" applyFill="1" applyBorder="1" applyAlignment="1">
      <alignment horizontal="right" vertical="center" wrapText="1"/>
    </xf>
    <xf numFmtId="166" fontId="10" fillId="0" borderId="82" xfId="0" applyNumberFormat="1" applyFont="1" applyFill="1" applyBorder="1" applyAlignment="1">
      <alignment horizontal="right" vertical="center" wrapText="1"/>
    </xf>
    <xf numFmtId="0" fontId="9" fillId="0" borderId="65" xfId="0" applyFont="1" applyFill="1" applyBorder="1" applyAlignment="1">
      <alignment horizontal="center" vertical="center" wrapText="1"/>
    </xf>
    <xf numFmtId="0" fontId="9" fillId="0" borderId="48" xfId="0" applyFont="1" applyFill="1" applyBorder="1" applyAlignment="1">
      <alignment horizontal="center" vertical="center" wrapText="1"/>
    </xf>
    <xf numFmtId="164" fontId="10" fillId="0" borderId="47" xfId="1" applyFont="1" applyFill="1" applyBorder="1" applyAlignment="1">
      <alignment horizontal="right" vertical="center" wrapText="1"/>
    </xf>
    <xf numFmtId="164" fontId="10" fillId="0" borderId="49" xfId="1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center" vertical="center" textRotation="90" wrapText="1"/>
    </xf>
    <xf numFmtId="0" fontId="2" fillId="3" borderId="15" xfId="0" applyFont="1" applyFill="1" applyBorder="1" applyAlignment="1">
      <alignment horizontal="center" vertical="center" textRotation="90" wrapText="1"/>
    </xf>
    <xf numFmtId="0" fontId="2" fillId="3" borderId="10" xfId="0" applyFont="1" applyFill="1" applyBorder="1" applyAlignment="1">
      <alignment horizontal="center" vertical="center" textRotation="90" wrapText="1"/>
    </xf>
    <xf numFmtId="0" fontId="7" fillId="4" borderId="83" xfId="0" applyFont="1" applyFill="1" applyBorder="1" applyAlignment="1">
      <alignment horizontal="center" vertical="center" textRotation="90" wrapText="1"/>
    </xf>
    <xf numFmtId="0" fontId="7" fillId="4" borderId="15" xfId="0" applyFont="1" applyFill="1" applyBorder="1" applyAlignment="1">
      <alignment horizontal="center" vertical="center" textRotation="90" wrapText="1"/>
    </xf>
    <xf numFmtId="0" fontId="7" fillId="4" borderId="50" xfId="0" applyFont="1" applyFill="1" applyBorder="1" applyAlignment="1">
      <alignment horizontal="center" vertical="center" textRotation="90" wrapText="1"/>
    </xf>
    <xf numFmtId="164" fontId="10" fillId="0" borderId="87" xfId="1" applyFont="1" applyFill="1" applyBorder="1" applyAlignment="1">
      <alignment horizontal="right" vertical="center"/>
    </xf>
    <xf numFmtId="164" fontId="10" fillId="0" borderId="78" xfId="1" applyFont="1" applyFill="1" applyBorder="1" applyAlignment="1">
      <alignment horizontal="right" vertical="center"/>
    </xf>
    <xf numFmtId="0" fontId="3" fillId="0" borderId="0" xfId="0" applyFont="1" applyAlignment="1">
      <alignment horizontal="right" wrapText="1"/>
    </xf>
    <xf numFmtId="0" fontId="9" fillId="0" borderId="68" xfId="0" applyFont="1" applyFill="1" applyBorder="1" applyAlignment="1">
      <alignment horizontal="center" vertical="center" wrapText="1"/>
    </xf>
    <xf numFmtId="0" fontId="9" fillId="0" borderId="58" xfId="0" applyFont="1" applyFill="1" applyBorder="1" applyAlignment="1">
      <alignment horizontal="center" vertical="center" wrapText="1"/>
    </xf>
    <xf numFmtId="166" fontId="10" fillId="0" borderId="57" xfId="0" applyNumberFormat="1" applyFont="1" applyBorder="1" applyAlignment="1">
      <alignment horizontal="right" vertical="center" wrapText="1"/>
    </xf>
    <xf numFmtId="166" fontId="10" fillId="0" borderId="59" xfId="0" applyNumberFormat="1" applyFont="1" applyBorder="1" applyAlignment="1">
      <alignment horizontal="right" vertical="center" wrapText="1"/>
    </xf>
    <xf numFmtId="0" fontId="2" fillId="3" borderId="79" xfId="0" applyFont="1" applyFill="1" applyBorder="1" applyAlignment="1">
      <alignment horizontal="center" vertical="center" textRotation="90" wrapText="1"/>
    </xf>
    <xf numFmtId="0" fontId="2" fillId="3" borderId="80" xfId="0" applyFont="1" applyFill="1" applyBorder="1" applyAlignment="1">
      <alignment horizontal="center" vertical="center" textRotation="90" wrapText="1"/>
    </xf>
    <xf numFmtId="0" fontId="2" fillId="3" borderId="81" xfId="0" applyFont="1" applyFill="1" applyBorder="1" applyAlignment="1">
      <alignment horizontal="center" vertical="center" textRotation="90" wrapText="1"/>
    </xf>
    <xf numFmtId="0" fontId="2" fillId="4" borderId="79" xfId="0" applyFont="1" applyFill="1" applyBorder="1" applyAlignment="1">
      <alignment horizontal="center" vertical="center" textRotation="90" wrapText="1"/>
    </xf>
    <xf numFmtId="0" fontId="2" fillId="4" borderId="80" xfId="0" applyFont="1" applyFill="1" applyBorder="1" applyAlignment="1">
      <alignment horizontal="center" vertical="center" textRotation="90" wrapText="1"/>
    </xf>
    <xf numFmtId="0" fontId="2" fillId="4" borderId="81" xfId="0" applyFont="1" applyFill="1" applyBorder="1" applyAlignment="1">
      <alignment horizontal="center" vertical="center" textRotation="90" wrapText="1"/>
    </xf>
    <xf numFmtId="0" fontId="3" fillId="0" borderId="35" xfId="0" applyFont="1" applyFill="1" applyBorder="1" applyAlignment="1">
      <alignment horizontal="center" vertical="center" textRotation="90" wrapText="1"/>
    </xf>
    <xf numFmtId="0" fontId="7" fillId="6" borderId="71" xfId="0" applyFont="1" applyFill="1" applyBorder="1" applyAlignment="1">
      <alignment horizontal="center" vertical="center" textRotation="90" wrapText="1"/>
    </xf>
    <xf numFmtId="0" fontId="7" fillId="6" borderId="70" xfId="0" applyFont="1" applyFill="1" applyBorder="1" applyAlignment="1">
      <alignment horizontal="center" vertical="center" textRotation="90" wrapText="1"/>
    </xf>
    <xf numFmtId="0" fontId="7" fillId="6" borderId="46" xfId="0" applyFont="1" applyFill="1" applyBorder="1" applyAlignment="1">
      <alignment horizontal="center" vertical="center" textRotation="90" wrapText="1"/>
    </xf>
    <xf numFmtId="0" fontId="2" fillId="8" borderId="69" xfId="0" applyFont="1" applyFill="1" applyBorder="1" applyAlignment="1">
      <alignment horizontal="center" vertical="center" textRotation="90" wrapText="1"/>
    </xf>
    <xf numFmtId="0" fontId="2" fillId="8" borderId="70" xfId="0" applyFont="1" applyFill="1" applyBorder="1" applyAlignment="1">
      <alignment horizontal="center" vertical="center" textRotation="90" wrapText="1"/>
    </xf>
    <xf numFmtId="0" fontId="2" fillId="8" borderId="41" xfId="0" applyFont="1" applyFill="1" applyBorder="1" applyAlignment="1">
      <alignment horizontal="center" vertical="center" textRotation="90" wrapText="1"/>
    </xf>
    <xf numFmtId="0" fontId="6" fillId="2" borderId="64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54" xfId="0" applyFont="1" applyFill="1" applyBorder="1" applyAlignment="1">
      <alignment horizontal="center" vertical="center" wrapText="1"/>
    </xf>
    <xf numFmtId="4" fontId="10" fillId="0" borderId="74" xfId="0" applyNumberFormat="1" applyFont="1" applyFill="1" applyBorder="1" applyAlignment="1">
      <alignment horizontal="right" vertical="center" wrapText="1"/>
    </xf>
    <xf numFmtId="4" fontId="10" fillId="0" borderId="11" xfId="0" applyNumberFormat="1" applyFont="1" applyFill="1" applyBorder="1" applyAlignment="1">
      <alignment horizontal="right" vertical="center" wrapText="1"/>
    </xf>
    <xf numFmtId="4" fontId="10" fillId="0" borderId="54" xfId="0" applyNumberFormat="1" applyFont="1" applyFill="1" applyBorder="1" applyAlignment="1">
      <alignment horizontal="right" vertical="center" wrapText="1"/>
    </xf>
    <xf numFmtId="0" fontId="9" fillId="0" borderId="76" xfId="0" applyFont="1" applyFill="1" applyBorder="1" applyAlignment="1">
      <alignment horizontal="center" wrapText="1"/>
    </xf>
    <xf numFmtId="0" fontId="9" fillId="0" borderId="77" xfId="0" applyFont="1" applyFill="1" applyBorder="1" applyAlignment="1">
      <alignment horizontal="center" wrapText="1"/>
    </xf>
    <xf numFmtId="0" fontId="11" fillId="0" borderId="64" xfId="0" applyFont="1" applyFill="1" applyBorder="1" applyAlignment="1">
      <alignment horizontal="center" wrapText="1"/>
    </xf>
    <xf numFmtId="0" fontId="11" fillId="0" borderId="53" xfId="0" applyFont="1" applyFill="1" applyBorder="1" applyAlignment="1">
      <alignment horizontal="center" wrapText="1"/>
    </xf>
  </cellXfs>
  <cellStyles count="4">
    <cellStyle name="Dziesiętny" xfId="1" builtinId="3"/>
    <cellStyle name="Normalny" xfId="0" builtinId="0"/>
    <cellStyle name="Procentowy" xfId="2" builtinId="5"/>
    <cellStyle name="Walutowy" xfId="3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37"/>
  <sheetViews>
    <sheetView showZeros="0" tabSelected="1" view="pageBreakPreview" zoomScale="59" zoomScaleNormal="59" zoomScaleSheetLayoutView="59" zoomScalePageLayoutView="50" workbookViewId="0">
      <selection activeCell="C2" sqref="C2"/>
    </sheetView>
  </sheetViews>
  <sheetFormatPr defaultColWidth="9.140625" defaultRowHeight="35.25" x14ac:dyDescent="0.5"/>
  <cols>
    <col min="1" max="1" width="8.5703125" style="5" customWidth="1"/>
    <col min="2" max="2" width="12.28515625" style="5" customWidth="1"/>
    <col min="3" max="4" width="13.140625" style="5" customWidth="1"/>
    <col min="5" max="5" width="40.140625" style="5" customWidth="1"/>
    <col min="6" max="6" width="12.5703125" style="5" customWidth="1"/>
    <col min="7" max="7" width="30.5703125" style="7" customWidth="1"/>
    <col min="8" max="8" width="26.28515625" style="20" customWidth="1"/>
    <col min="9" max="9" width="33.140625" style="20" customWidth="1"/>
    <col min="10" max="10" width="16" style="5" customWidth="1"/>
    <col min="11" max="11" width="15.5703125" style="5" hidden="1" customWidth="1"/>
    <col min="12" max="14" width="9.140625" style="5" hidden="1" customWidth="1"/>
    <col min="15" max="15" width="15.42578125" style="5" customWidth="1"/>
    <col min="16" max="16" width="9.140625" style="5"/>
    <col min="17" max="17" width="33.42578125" style="87" customWidth="1"/>
    <col min="18" max="18" width="9.140625" style="5"/>
    <col min="19" max="19" width="40.28515625" style="87" customWidth="1"/>
    <col min="20" max="20" width="9.140625" style="5" customWidth="1"/>
    <col min="21" max="16384" width="9.140625" style="5"/>
  </cols>
  <sheetData>
    <row r="1" spans="2:19" ht="37.5" customHeight="1" x14ac:dyDescent="0.5">
      <c r="B1" s="28">
        <v>2021</v>
      </c>
      <c r="C1" s="226" t="s">
        <v>72</v>
      </c>
      <c r="D1" s="226"/>
      <c r="E1" s="226"/>
      <c r="F1" s="226"/>
      <c r="G1" s="226"/>
      <c r="H1" s="226"/>
      <c r="I1" s="226"/>
    </row>
    <row r="2" spans="2:19" ht="36" thickBot="1" x14ac:dyDescent="0.55000000000000004"/>
    <row r="3" spans="2:19" ht="65.25" customHeight="1" thickTop="1" thickBot="1" x14ac:dyDescent="0.55000000000000004">
      <c r="B3" s="4" t="s">
        <v>17</v>
      </c>
      <c r="C3" s="3" t="s">
        <v>12</v>
      </c>
      <c r="D3" s="3" t="s">
        <v>40</v>
      </c>
      <c r="E3" s="1" t="s">
        <v>0</v>
      </c>
      <c r="F3" s="1" t="s">
        <v>10</v>
      </c>
      <c r="G3" s="6" t="s">
        <v>1</v>
      </c>
      <c r="H3" s="2" t="s">
        <v>3</v>
      </c>
      <c r="I3" s="1" t="s">
        <v>4</v>
      </c>
      <c r="Q3" s="88"/>
    </row>
    <row r="4" spans="2:19" ht="60" customHeight="1" thickTop="1" thickBot="1" x14ac:dyDescent="0.55000000000000004">
      <c r="B4" s="120" t="s">
        <v>18</v>
      </c>
      <c r="C4" s="123" t="s">
        <v>5</v>
      </c>
      <c r="D4" s="231" t="s">
        <v>41</v>
      </c>
      <c r="E4" s="93" t="s">
        <v>44</v>
      </c>
      <c r="F4" s="64" t="s">
        <v>2</v>
      </c>
      <c r="G4" s="42">
        <v>10377</v>
      </c>
      <c r="H4" s="43"/>
      <c r="I4" s="44"/>
      <c r="P4" s="36"/>
      <c r="Q4" s="89"/>
      <c r="R4" s="36"/>
    </row>
    <row r="5" spans="2:19" ht="60" customHeight="1" thickTop="1" thickBot="1" x14ac:dyDescent="0.55000000000000004">
      <c r="B5" s="121"/>
      <c r="C5" s="124"/>
      <c r="D5" s="232"/>
      <c r="E5" s="53" t="s">
        <v>48</v>
      </c>
      <c r="F5" s="49" t="s">
        <v>2</v>
      </c>
      <c r="G5" s="50">
        <v>300</v>
      </c>
      <c r="H5" s="47"/>
      <c r="I5" s="44"/>
      <c r="P5" s="36"/>
      <c r="Q5" s="89"/>
      <c r="R5" s="36"/>
    </row>
    <row r="6" spans="2:19" ht="67.5" customHeight="1" thickTop="1" thickBot="1" x14ac:dyDescent="0.55000000000000004">
      <c r="B6" s="121"/>
      <c r="C6" s="124"/>
      <c r="D6" s="232"/>
      <c r="E6" s="53" t="s">
        <v>49</v>
      </c>
      <c r="F6" s="49" t="s">
        <v>2</v>
      </c>
      <c r="G6" s="50">
        <v>350</v>
      </c>
      <c r="H6" s="47"/>
      <c r="I6" s="44"/>
      <c r="P6" s="36"/>
      <c r="Q6" s="89"/>
      <c r="R6" s="36"/>
    </row>
    <row r="7" spans="2:19" ht="39.75" customHeight="1" thickBot="1" x14ac:dyDescent="0.55000000000000004">
      <c r="B7" s="121"/>
      <c r="C7" s="124"/>
      <c r="D7" s="233"/>
      <c r="E7" s="214"/>
      <c r="F7" s="215"/>
      <c r="G7" s="151" t="s">
        <v>43</v>
      </c>
      <c r="H7" s="152"/>
      <c r="I7" s="38">
        <f>SUM(I4:I6)</f>
        <v>0</v>
      </c>
      <c r="Q7" s="89"/>
    </row>
    <row r="8" spans="2:19" ht="62.25" customHeight="1" thickTop="1" thickBot="1" x14ac:dyDescent="0.55000000000000004">
      <c r="B8" s="121"/>
      <c r="C8" s="124"/>
      <c r="D8" s="234" t="s">
        <v>42</v>
      </c>
      <c r="E8" s="94" t="s">
        <v>45</v>
      </c>
      <c r="F8" s="64" t="s">
        <v>2</v>
      </c>
      <c r="G8" s="42">
        <v>37604</v>
      </c>
      <c r="H8" s="43"/>
      <c r="I8" s="44"/>
      <c r="Q8" s="90"/>
    </row>
    <row r="9" spans="2:19" ht="73.5" customHeight="1" thickTop="1" thickBot="1" x14ac:dyDescent="0.55000000000000004">
      <c r="B9" s="121"/>
      <c r="C9" s="124"/>
      <c r="D9" s="235"/>
      <c r="E9" s="51" t="s">
        <v>50</v>
      </c>
      <c r="F9" s="46" t="s">
        <v>2</v>
      </c>
      <c r="G9" s="47">
        <v>700</v>
      </c>
      <c r="H9" s="47"/>
      <c r="I9" s="44"/>
      <c r="Q9" s="91"/>
    </row>
    <row r="10" spans="2:19" ht="46.5" customHeight="1" thickTop="1" thickBot="1" x14ac:dyDescent="0.55000000000000004">
      <c r="B10" s="121"/>
      <c r="C10" s="124"/>
      <c r="D10" s="235"/>
      <c r="E10" s="51" t="s">
        <v>8</v>
      </c>
      <c r="F10" s="49" t="s">
        <v>9</v>
      </c>
      <c r="G10" s="47">
        <v>2</v>
      </c>
      <c r="H10" s="47"/>
      <c r="I10" s="44"/>
    </row>
    <row r="11" spans="2:19" ht="62.25" customHeight="1" thickTop="1" thickBot="1" x14ac:dyDescent="0.55000000000000004">
      <c r="B11" s="121"/>
      <c r="C11" s="124"/>
      <c r="D11" s="235"/>
      <c r="E11" s="51" t="s">
        <v>46</v>
      </c>
      <c r="F11" s="46" t="s">
        <v>2</v>
      </c>
      <c r="G11" s="50">
        <v>100</v>
      </c>
      <c r="H11" s="47"/>
      <c r="I11" s="44"/>
      <c r="J11" s="29"/>
    </row>
    <row r="12" spans="2:19" ht="50.25" customHeight="1" thickBot="1" x14ac:dyDescent="0.55000000000000004">
      <c r="B12" s="122"/>
      <c r="C12" s="125"/>
      <c r="D12" s="236"/>
      <c r="E12" s="227"/>
      <c r="F12" s="228"/>
      <c r="G12" s="229" t="s">
        <v>43</v>
      </c>
      <c r="H12" s="230"/>
      <c r="I12" s="41">
        <f>SUM(I8:I11)</f>
        <v>0</v>
      </c>
      <c r="J12" s="29"/>
    </row>
    <row r="13" spans="2:19" ht="47.25" customHeight="1" thickTop="1" x14ac:dyDescent="0.5">
      <c r="B13" s="244" t="s">
        <v>37</v>
      </c>
      <c r="C13" s="245"/>
      <c r="D13" s="245"/>
      <c r="E13" s="245"/>
      <c r="F13" s="245"/>
      <c r="G13" s="245"/>
      <c r="H13" s="246"/>
      <c r="I13" s="12">
        <f>I7+I12</f>
        <v>0</v>
      </c>
    </row>
    <row r="14" spans="2:19" ht="47.25" customHeight="1" x14ac:dyDescent="0.5">
      <c r="B14" s="114" t="s">
        <v>38</v>
      </c>
      <c r="C14" s="115"/>
      <c r="D14" s="115"/>
      <c r="E14" s="115"/>
      <c r="F14" s="115"/>
      <c r="G14" s="115"/>
      <c r="H14" s="116"/>
      <c r="I14" s="13">
        <f>I13*0.23</f>
        <v>0</v>
      </c>
    </row>
    <row r="15" spans="2:19" ht="47.25" customHeight="1" thickBot="1" x14ac:dyDescent="0.55000000000000004">
      <c r="B15" s="117" t="s">
        <v>27</v>
      </c>
      <c r="C15" s="118"/>
      <c r="D15" s="118"/>
      <c r="E15" s="118"/>
      <c r="F15" s="118"/>
      <c r="G15" s="118"/>
      <c r="H15" s="119"/>
      <c r="I15" s="14">
        <f>SUM(I13:I14)</f>
        <v>0</v>
      </c>
      <c r="S15" s="92"/>
    </row>
    <row r="16" spans="2:19" ht="41.25" customHeight="1" thickTop="1" thickBot="1" x14ac:dyDescent="0.55000000000000004">
      <c r="B16" s="120" t="s">
        <v>19</v>
      </c>
      <c r="C16" s="175" t="s">
        <v>14</v>
      </c>
      <c r="D16" s="241" t="s">
        <v>41</v>
      </c>
      <c r="E16" s="93" t="s">
        <v>44</v>
      </c>
      <c r="F16" s="39" t="s">
        <v>2</v>
      </c>
      <c r="G16" s="52">
        <v>33000</v>
      </c>
      <c r="H16" s="43"/>
      <c r="I16" s="44"/>
      <c r="S16" s="92"/>
    </row>
    <row r="17" spans="2:19" ht="111.75" customHeight="1" thickTop="1" thickBot="1" x14ac:dyDescent="0.55000000000000004">
      <c r="B17" s="121"/>
      <c r="C17" s="176"/>
      <c r="D17" s="242"/>
      <c r="E17" s="53" t="s">
        <v>51</v>
      </c>
      <c r="F17" s="46" t="s">
        <v>2</v>
      </c>
      <c r="G17" s="50">
        <v>400</v>
      </c>
      <c r="H17" s="47"/>
      <c r="I17" s="44"/>
      <c r="Q17" s="92"/>
      <c r="S17" s="92"/>
    </row>
    <row r="18" spans="2:19" ht="72.75" customHeight="1" thickTop="1" thickBot="1" x14ac:dyDescent="0.55000000000000004">
      <c r="B18" s="121"/>
      <c r="C18" s="176"/>
      <c r="D18" s="242"/>
      <c r="E18" s="53" t="s">
        <v>49</v>
      </c>
      <c r="F18" s="46" t="s">
        <v>2</v>
      </c>
      <c r="G18" s="50">
        <v>200</v>
      </c>
      <c r="H18" s="47"/>
      <c r="I18" s="44"/>
      <c r="Q18" s="92"/>
      <c r="S18" s="92"/>
    </row>
    <row r="19" spans="2:19" ht="72.75" customHeight="1" thickTop="1" thickBot="1" x14ac:dyDescent="0.55000000000000004">
      <c r="B19" s="121"/>
      <c r="C19" s="176"/>
      <c r="D19" s="242"/>
      <c r="E19" s="53" t="s">
        <v>48</v>
      </c>
      <c r="F19" s="46" t="s">
        <v>2</v>
      </c>
      <c r="G19" s="50">
        <v>180</v>
      </c>
      <c r="H19" s="47"/>
      <c r="I19" s="44"/>
      <c r="Q19" s="92"/>
      <c r="S19" s="92"/>
    </row>
    <row r="20" spans="2:19" ht="60.75" customHeight="1" thickBot="1" x14ac:dyDescent="0.55000000000000004">
      <c r="B20" s="121"/>
      <c r="C20" s="176"/>
      <c r="D20" s="243"/>
      <c r="E20" s="250"/>
      <c r="F20" s="251"/>
      <c r="G20" s="247" t="s">
        <v>43</v>
      </c>
      <c r="H20" s="247"/>
      <c r="I20" s="55">
        <f>SUM(I16:I19)</f>
        <v>0</v>
      </c>
      <c r="Q20" s="92"/>
      <c r="S20" s="92"/>
    </row>
    <row r="21" spans="2:19" ht="60.75" customHeight="1" thickTop="1" thickBot="1" x14ac:dyDescent="0.55000000000000004">
      <c r="B21" s="121"/>
      <c r="C21" s="176"/>
      <c r="D21" s="238" t="s">
        <v>42</v>
      </c>
      <c r="E21" s="93" t="s">
        <v>45</v>
      </c>
      <c r="F21" s="64" t="s">
        <v>2</v>
      </c>
      <c r="G21" s="42">
        <v>45000</v>
      </c>
      <c r="H21" s="43"/>
      <c r="I21" s="44"/>
      <c r="Q21" s="92"/>
      <c r="S21" s="92"/>
    </row>
    <row r="22" spans="2:19" ht="66.75" customHeight="1" thickTop="1" thickBot="1" x14ac:dyDescent="0.55000000000000004">
      <c r="B22" s="121"/>
      <c r="C22" s="176"/>
      <c r="D22" s="239"/>
      <c r="E22" s="53" t="s">
        <v>8</v>
      </c>
      <c r="F22" s="49" t="s">
        <v>9</v>
      </c>
      <c r="G22" s="50">
        <v>10</v>
      </c>
      <c r="H22" s="47"/>
      <c r="I22" s="44"/>
      <c r="Q22" s="92"/>
    </row>
    <row r="23" spans="2:19" ht="54.75" customHeight="1" thickTop="1" thickBot="1" x14ac:dyDescent="0.55000000000000004">
      <c r="B23" s="121"/>
      <c r="C23" s="176"/>
      <c r="D23" s="239"/>
      <c r="E23" s="53" t="s">
        <v>52</v>
      </c>
      <c r="F23" s="49" t="s">
        <v>2</v>
      </c>
      <c r="G23" s="50">
        <v>30</v>
      </c>
      <c r="H23" s="47"/>
      <c r="I23" s="44"/>
      <c r="Q23" s="92"/>
    </row>
    <row r="24" spans="2:19" ht="67.5" customHeight="1" thickTop="1" thickBot="1" x14ac:dyDescent="0.55000000000000004">
      <c r="B24" s="121"/>
      <c r="C24" s="176"/>
      <c r="D24" s="239"/>
      <c r="E24" s="70" t="s">
        <v>53</v>
      </c>
      <c r="F24" s="49" t="s">
        <v>2</v>
      </c>
      <c r="G24" s="50">
        <v>30</v>
      </c>
      <c r="H24" s="47"/>
      <c r="I24" s="44"/>
      <c r="Q24" s="92"/>
    </row>
    <row r="25" spans="2:19" ht="89.25" customHeight="1" thickTop="1" thickBot="1" x14ac:dyDescent="0.55000000000000004">
      <c r="B25" s="121"/>
      <c r="C25" s="176"/>
      <c r="D25" s="239"/>
      <c r="E25" s="56" t="s">
        <v>54</v>
      </c>
      <c r="F25" s="46" t="s">
        <v>2</v>
      </c>
      <c r="G25" s="50">
        <v>100</v>
      </c>
      <c r="H25" s="47"/>
      <c r="I25" s="44"/>
      <c r="Q25" s="92"/>
    </row>
    <row r="26" spans="2:19" ht="37.5" customHeight="1" x14ac:dyDescent="0.5">
      <c r="B26" s="237"/>
      <c r="C26" s="177"/>
      <c r="D26" s="240"/>
      <c r="E26" s="252"/>
      <c r="F26" s="253"/>
      <c r="G26" s="248" t="s">
        <v>43</v>
      </c>
      <c r="H26" s="249"/>
      <c r="I26" s="15">
        <f>SUM(I21:I25)</f>
        <v>0</v>
      </c>
      <c r="Q26" s="92"/>
    </row>
    <row r="27" spans="2:19" ht="45" customHeight="1" x14ac:dyDescent="0.5">
      <c r="B27" s="114" t="s">
        <v>37</v>
      </c>
      <c r="C27" s="115"/>
      <c r="D27" s="115"/>
      <c r="E27" s="115"/>
      <c r="F27" s="115"/>
      <c r="G27" s="115"/>
      <c r="H27" s="116"/>
      <c r="I27" s="13">
        <f>I20+I26</f>
        <v>0</v>
      </c>
      <c r="Q27" s="92"/>
    </row>
    <row r="28" spans="2:19" ht="45" customHeight="1" x14ac:dyDescent="0.5">
      <c r="B28" s="114" t="s">
        <v>38</v>
      </c>
      <c r="C28" s="115"/>
      <c r="D28" s="115"/>
      <c r="E28" s="115"/>
      <c r="F28" s="115"/>
      <c r="G28" s="115"/>
      <c r="H28" s="116"/>
      <c r="I28" s="13">
        <f>I27*0.23</f>
        <v>0</v>
      </c>
    </row>
    <row r="29" spans="2:19" ht="45" customHeight="1" thickBot="1" x14ac:dyDescent="0.55000000000000004">
      <c r="B29" s="117" t="s">
        <v>28</v>
      </c>
      <c r="C29" s="118"/>
      <c r="D29" s="118"/>
      <c r="E29" s="118"/>
      <c r="F29" s="118"/>
      <c r="G29" s="118"/>
      <c r="H29" s="119"/>
      <c r="I29" s="14">
        <f>SUM(I27:I28)</f>
        <v>0</v>
      </c>
      <c r="S29" s="92"/>
    </row>
    <row r="30" spans="2:19" ht="66.75" customHeight="1" thickTop="1" thickBot="1" x14ac:dyDescent="0.55000000000000004">
      <c r="B30" s="120" t="s">
        <v>20</v>
      </c>
      <c r="C30" s="123" t="s">
        <v>33</v>
      </c>
      <c r="D30" s="218" t="s">
        <v>41</v>
      </c>
      <c r="E30" s="94" t="s">
        <v>44</v>
      </c>
      <c r="F30" s="64" t="s">
        <v>2</v>
      </c>
      <c r="G30" s="52">
        <v>28878.720000000001</v>
      </c>
      <c r="H30" s="44"/>
      <c r="I30" s="37"/>
      <c r="S30" s="92"/>
    </row>
    <row r="31" spans="2:19" ht="116.25" customHeight="1" thickTop="1" thickBot="1" x14ac:dyDescent="0.55000000000000004">
      <c r="B31" s="121"/>
      <c r="C31" s="124"/>
      <c r="D31" s="219"/>
      <c r="E31" s="51" t="s">
        <v>51</v>
      </c>
      <c r="F31" s="49" t="s">
        <v>2</v>
      </c>
      <c r="G31" s="57">
        <v>334</v>
      </c>
      <c r="H31" s="48"/>
      <c r="I31" s="37"/>
      <c r="S31" s="92"/>
    </row>
    <row r="32" spans="2:19" ht="83.25" customHeight="1" thickTop="1" thickBot="1" x14ac:dyDescent="0.55000000000000004">
      <c r="B32" s="121"/>
      <c r="C32" s="124"/>
      <c r="D32" s="219"/>
      <c r="E32" s="95" t="s">
        <v>48</v>
      </c>
      <c r="F32" s="86" t="s">
        <v>2</v>
      </c>
      <c r="G32" s="59">
        <v>90.54</v>
      </c>
      <c r="H32" s="60"/>
      <c r="I32" s="37"/>
      <c r="S32" s="92"/>
    </row>
    <row r="33" spans="2:19" ht="83.25" customHeight="1" thickTop="1" thickBot="1" x14ac:dyDescent="0.55000000000000004">
      <c r="B33" s="121"/>
      <c r="C33" s="124"/>
      <c r="D33" s="219"/>
      <c r="E33" s="53" t="s">
        <v>50</v>
      </c>
      <c r="F33" s="49" t="s">
        <v>2</v>
      </c>
      <c r="G33" s="57">
        <v>31.93</v>
      </c>
      <c r="H33" s="77"/>
      <c r="I33" s="37"/>
      <c r="S33" s="92"/>
    </row>
    <row r="34" spans="2:19" ht="66.75" customHeight="1" thickTop="1" thickBot="1" x14ac:dyDescent="0.55000000000000004">
      <c r="B34" s="121"/>
      <c r="C34" s="124"/>
      <c r="D34" s="220"/>
      <c r="E34" s="196"/>
      <c r="F34" s="197"/>
      <c r="G34" s="224" t="s">
        <v>43</v>
      </c>
      <c r="H34" s="225"/>
      <c r="I34" s="62">
        <f>SUM(I30:I33)</f>
        <v>0</v>
      </c>
      <c r="S34" s="92"/>
    </row>
    <row r="35" spans="2:19" ht="66.75" customHeight="1" thickBot="1" x14ac:dyDescent="0.55000000000000004">
      <c r="B35" s="121"/>
      <c r="C35" s="124"/>
      <c r="D35" s="221" t="s">
        <v>42</v>
      </c>
      <c r="E35" s="96" t="s">
        <v>45</v>
      </c>
      <c r="F35" s="97" t="s">
        <v>2</v>
      </c>
      <c r="G35" s="98">
        <v>19262.740000000002</v>
      </c>
      <c r="H35" s="40"/>
      <c r="I35" s="61"/>
      <c r="S35" s="92"/>
    </row>
    <row r="36" spans="2:19" ht="66.75" customHeight="1" thickBot="1" x14ac:dyDescent="0.55000000000000004">
      <c r="B36" s="121"/>
      <c r="C36" s="124"/>
      <c r="D36" s="222"/>
      <c r="E36" s="53" t="s">
        <v>52</v>
      </c>
      <c r="F36" s="46" t="s">
        <v>2</v>
      </c>
      <c r="G36" s="57">
        <v>100</v>
      </c>
      <c r="H36" s="47"/>
      <c r="I36" s="61"/>
      <c r="S36" s="92"/>
    </row>
    <row r="37" spans="2:19" ht="57.75" customHeight="1" thickBot="1" x14ac:dyDescent="0.55000000000000004">
      <c r="B37" s="122"/>
      <c r="C37" s="125"/>
      <c r="D37" s="223"/>
      <c r="E37" s="214"/>
      <c r="F37" s="215"/>
      <c r="G37" s="216" t="s">
        <v>43</v>
      </c>
      <c r="H37" s="217"/>
      <c r="I37" s="63">
        <f>SUM(I35:I36)</f>
        <v>0</v>
      </c>
      <c r="S37" s="92"/>
    </row>
    <row r="38" spans="2:19" ht="45" customHeight="1" thickTop="1" x14ac:dyDescent="0.5">
      <c r="B38" s="204" t="s">
        <v>37</v>
      </c>
      <c r="C38" s="139"/>
      <c r="D38" s="139"/>
      <c r="E38" s="139"/>
      <c r="F38" s="139"/>
      <c r="G38" s="139"/>
      <c r="H38" s="144"/>
      <c r="I38" s="12">
        <f>I34+I37</f>
        <v>0</v>
      </c>
      <c r="S38" s="92"/>
    </row>
    <row r="39" spans="2:19" ht="45" customHeight="1" x14ac:dyDescent="0.5">
      <c r="B39" s="141" t="s">
        <v>38</v>
      </c>
      <c r="C39" s="142"/>
      <c r="D39" s="142"/>
      <c r="E39" s="142"/>
      <c r="F39" s="142"/>
      <c r="G39" s="142"/>
      <c r="H39" s="143"/>
      <c r="I39" s="13">
        <f>I38*0.23</f>
        <v>0</v>
      </c>
      <c r="S39" s="92"/>
    </row>
    <row r="40" spans="2:19" ht="45" customHeight="1" thickBot="1" x14ac:dyDescent="0.55000000000000004">
      <c r="B40" s="104" t="s">
        <v>29</v>
      </c>
      <c r="C40" s="105"/>
      <c r="D40" s="105"/>
      <c r="E40" s="105"/>
      <c r="F40" s="105"/>
      <c r="G40" s="105"/>
      <c r="H40" s="145"/>
      <c r="I40" s="14">
        <f>SUM(I38:I39)</f>
        <v>0</v>
      </c>
      <c r="S40" s="92"/>
    </row>
    <row r="41" spans="2:19" ht="61.5" customHeight="1" thickTop="1" thickBot="1" x14ac:dyDescent="0.55000000000000004">
      <c r="B41" s="120" t="s">
        <v>21</v>
      </c>
      <c r="C41" s="123" t="s">
        <v>11</v>
      </c>
      <c r="D41" s="205" t="s">
        <v>41</v>
      </c>
      <c r="E41" s="94" t="s">
        <v>44</v>
      </c>
      <c r="F41" s="64" t="s">
        <v>2</v>
      </c>
      <c r="G41" s="42">
        <v>9700</v>
      </c>
      <c r="H41" s="65"/>
      <c r="I41" s="44"/>
      <c r="M41" s="31"/>
      <c r="Q41" s="92"/>
    </row>
    <row r="42" spans="2:19" ht="111.75" customHeight="1" thickTop="1" thickBot="1" x14ac:dyDescent="0.55000000000000004">
      <c r="B42" s="121"/>
      <c r="C42" s="124"/>
      <c r="D42" s="206"/>
      <c r="E42" s="51" t="s">
        <v>56</v>
      </c>
      <c r="F42" s="49" t="s">
        <v>2</v>
      </c>
      <c r="G42" s="50">
        <v>50</v>
      </c>
      <c r="H42" s="66"/>
      <c r="I42" s="44"/>
      <c r="M42" s="31"/>
      <c r="Q42" s="92"/>
    </row>
    <row r="43" spans="2:19" ht="48.75" customHeight="1" thickTop="1" thickBot="1" x14ac:dyDescent="0.55000000000000004">
      <c r="B43" s="121"/>
      <c r="C43" s="124"/>
      <c r="D43" s="206"/>
      <c r="E43" s="51" t="s">
        <v>8</v>
      </c>
      <c r="F43" s="49" t="s">
        <v>9</v>
      </c>
      <c r="G43" s="50">
        <v>2</v>
      </c>
      <c r="H43" s="66"/>
      <c r="I43" s="44"/>
      <c r="M43" s="31"/>
      <c r="Q43" s="92"/>
    </row>
    <row r="44" spans="2:19" ht="74.25" customHeight="1" thickTop="1" thickBot="1" x14ac:dyDescent="0.55000000000000004">
      <c r="B44" s="121"/>
      <c r="C44" s="124"/>
      <c r="D44" s="206"/>
      <c r="E44" s="51" t="s">
        <v>55</v>
      </c>
      <c r="F44" s="49" t="s">
        <v>2</v>
      </c>
      <c r="G44" s="50">
        <v>6</v>
      </c>
      <c r="H44" s="66"/>
      <c r="I44" s="44"/>
      <c r="M44" s="31"/>
      <c r="Q44" s="92"/>
    </row>
    <row r="45" spans="2:19" ht="41.25" customHeight="1" thickBot="1" x14ac:dyDescent="0.55000000000000004">
      <c r="B45" s="121"/>
      <c r="C45" s="124"/>
      <c r="D45" s="207"/>
      <c r="E45" s="128"/>
      <c r="F45" s="129"/>
      <c r="G45" s="130" t="s">
        <v>43</v>
      </c>
      <c r="H45" s="131"/>
      <c r="I45" s="10">
        <f>SUM(I41:I44)</f>
        <v>0</v>
      </c>
      <c r="M45" s="31"/>
    </row>
    <row r="46" spans="2:19" ht="69" customHeight="1" thickBot="1" x14ac:dyDescent="0.55000000000000004">
      <c r="B46" s="121"/>
      <c r="C46" s="124"/>
      <c r="D46" s="208" t="s">
        <v>42</v>
      </c>
      <c r="E46" s="45" t="s">
        <v>45</v>
      </c>
      <c r="F46" s="49" t="s">
        <v>2</v>
      </c>
      <c r="G46" s="50">
        <v>30300</v>
      </c>
      <c r="H46" s="66"/>
      <c r="I46" s="48"/>
      <c r="M46" s="31"/>
      <c r="Q46" s="92"/>
    </row>
    <row r="47" spans="2:19" ht="57.75" customHeight="1" thickBot="1" x14ac:dyDescent="0.55000000000000004">
      <c r="B47" s="121"/>
      <c r="C47" s="124"/>
      <c r="D47" s="179"/>
      <c r="E47" s="45" t="s">
        <v>8</v>
      </c>
      <c r="F47" s="49" t="s">
        <v>9</v>
      </c>
      <c r="G47" s="50">
        <v>8</v>
      </c>
      <c r="H47" s="66"/>
      <c r="I47" s="48"/>
      <c r="M47" s="31"/>
    </row>
    <row r="48" spans="2:19" ht="68.25" customHeight="1" thickBot="1" x14ac:dyDescent="0.55000000000000004">
      <c r="B48" s="121"/>
      <c r="C48" s="124"/>
      <c r="D48" s="179"/>
      <c r="E48" s="45" t="s">
        <v>47</v>
      </c>
      <c r="F48" s="49" t="s">
        <v>2</v>
      </c>
      <c r="G48" s="50">
        <v>80</v>
      </c>
      <c r="H48" s="66"/>
      <c r="I48" s="48"/>
      <c r="M48" s="31"/>
    </row>
    <row r="49" spans="2:17" ht="60" customHeight="1" thickBot="1" x14ac:dyDescent="0.55000000000000004">
      <c r="B49" s="122"/>
      <c r="C49" s="125"/>
      <c r="D49" s="209"/>
      <c r="E49" s="210"/>
      <c r="F49" s="211"/>
      <c r="G49" s="212" t="s">
        <v>43</v>
      </c>
      <c r="H49" s="213"/>
      <c r="I49" s="11">
        <f>SUM(I46:I48)</f>
        <v>0</v>
      </c>
    </row>
    <row r="50" spans="2:17" ht="45.75" customHeight="1" thickTop="1" x14ac:dyDescent="0.5">
      <c r="B50" s="111" t="s">
        <v>37</v>
      </c>
      <c r="C50" s="112"/>
      <c r="D50" s="112"/>
      <c r="E50" s="112"/>
      <c r="F50" s="112"/>
      <c r="G50" s="112"/>
      <c r="H50" s="184"/>
      <c r="I50" s="18">
        <f>I45+I49</f>
        <v>0</v>
      </c>
    </row>
    <row r="51" spans="2:17" ht="45.75" customHeight="1" x14ac:dyDescent="0.5">
      <c r="B51" s="114" t="s">
        <v>38</v>
      </c>
      <c r="C51" s="115"/>
      <c r="D51" s="115"/>
      <c r="E51" s="115"/>
      <c r="F51" s="115"/>
      <c r="G51" s="115"/>
      <c r="H51" s="116"/>
      <c r="I51" s="13">
        <f>I50*0.23</f>
        <v>0</v>
      </c>
    </row>
    <row r="52" spans="2:17" ht="45.75" customHeight="1" thickBot="1" x14ac:dyDescent="0.55000000000000004">
      <c r="B52" s="117" t="s">
        <v>30</v>
      </c>
      <c r="C52" s="118"/>
      <c r="D52" s="118"/>
      <c r="E52" s="118"/>
      <c r="F52" s="118"/>
      <c r="G52" s="118"/>
      <c r="H52" s="119"/>
      <c r="I52" s="14">
        <f>SUM(I50:I51)</f>
        <v>0</v>
      </c>
    </row>
    <row r="53" spans="2:17" ht="71.25" customHeight="1" thickTop="1" thickBot="1" x14ac:dyDescent="0.55000000000000004">
      <c r="B53" s="174" t="s">
        <v>22</v>
      </c>
      <c r="C53" s="193" t="s">
        <v>16</v>
      </c>
      <c r="D53" s="187" t="s">
        <v>41</v>
      </c>
      <c r="E53" s="94" t="s">
        <v>44</v>
      </c>
      <c r="F53" s="64" t="s">
        <v>2</v>
      </c>
      <c r="G53" s="99">
        <v>23044.5</v>
      </c>
      <c r="H53" s="43"/>
      <c r="I53" s="78"/>
      <c r="Q53" s="92"/>
    </row>
    <row r="54" spans="2:17" ht="83.25" customHeight="1" thickTop="1" thickBot="1" x14ac:dyDescent="0.55000000000000004">
      <c r="B54" s="159"/>
      <c r="C54" s="194"/>
      <c r="D54" s="188"/>
      <c r="E54" s="51" t="s">
        <v>64</v>
      </c>
      <c r="F54" s="49" t="s">
        <v>2</v>
      </c>
      <c r="G54" s="79">
        <v>162.5</v>
      </c>
      <c r="H54" s="47"/>
      <c r="I54" s="78"/>
    </row>
    <row r="55" spans="2:17" ht="83.25" customHeight="1" thickTop="1" thickBot="1" x14ac:dyDescent="0.55000000000000004">
      <c r="B55" s="159"/>
      <c r="C55" s="194"/>
      <c r="D55" s="188"/>
      <c r="E55" s="51" t="s">
        <v>65</v>
      </c>
      <c r="F55" s="49" t="s">
        <v>2</v>
      </c>
      <c r="G55" s="79">
        <v>67</v>
      </c>
      <c r="H55" s="47"/>
      <c r="I55" s="78"/>
    </row>
    <row r="56" spans="2:17" ht="83.25" customHeight="1" thickTop="1" thickBot="1" x14ac:dyDescent="0.55000000000000004">
      <c r="B56" s="159"/>
      <c r="C56" s="194"/>
      <c r="D56" s="188"/>
      <c r="E56" s="51" t="s">
        <v>66</v>
      </c>
      <c r="F56" s="49" t="s">
        <v>2</v>
      </c>
      <c r="G56" s="79">
        <v>210.5</v>
      </c>
      <c r="H56" s="47"/>
      <c r="I56" s="78"/>
    </row>
    <row r="57" spans="2:17" ht="60.75" customHeight="1" thickTop="1" thickBot="1" x14ac:dyDescent="0.55000000000000004">
      <c r="B57" s="159"/>
      <c r="C57" s="194"/>
      <c r="D57" s="188"/>
      <c r="E57" s="95" t="s">
        <v>67</v>
      </c>
      <c r="F57" s="86" t="s">
        <v>2</v>
      </c>
      <c r="G57" s="80">
        <v>1268.29</v>
      </c>
      <c r="H57" s="83"/>
      <c r="I57" s="78"/>
    </row>
    <row r="58" spans="2:17" ht="45.75" customHeight="1" thickTop="1" thickBot="1" x14ac:dyDescent="0.55000000000000004">
      <c r="B58" s="159"/>
      <c r="C58" s="194"/>
      <c r="D58" s="189"/>
      <c r="E58" s="196"/>
      <c r="F58" s="197"/>
      <c r="G58" s="198" t="s">
        <v>43</v>
      </c>
      <c r="H58" s="199"/>
      <c r="I58" s="62">
        <v>0</v>
      </c>
      <c r="O58" s="29"/>
    </row>
    <row r="59" spans="2:17" ht="69" customHeight="1" thickBot="1" x14ac:dyDescent="0.55000000000000004">
      <c r="B59" s="159"/>
      <c r="C59" s="194"/>
      <c r="D59" s="190" t="s">
        <v>42</v>
      </c>
      <c r="E59" s="100" t="s">
        <v>45</v>
      </c>
      <c r="F59" s="97" t="s">
        <v>2</v>
      </c>
      <c r="G59" s="101">
        <v>60993.2</v>
      </c>
      <c r="H59" s="40"/>
      <c r="I59" s="61"/>
    </row>
    <row r="60" spans="2:17" ht="45.75" customHeight="1" thickBot="1" x14ac:dyDescent="0.55000000000000004">
      <c r="B60" s="159"/>
      <c r="C60" s="194"/>
      <c r="D60" s="191"/>
      <c r="E60" s="51" t="s">
        <v>68</v>
      </c>
      <c r="F60" s="49" t="s">
        <v>9</v>
      </c>
      <c r="G60" s="81">
        <v>5.2</v>
      </c>
      <c r="H60" s="47"/>
      <c r="I60" s="61"/>
    </row>
    <row r="61" spans="2:17" ht="66.75" customHeight="1" thickBot="1" x14ac:dyDescent="0.55000000000000004">
      <c r="B61" s="159"/>
      <c r="C61" s="194"/>
      <c r="D61" s="191"/>
      <c r="E61" s="51" t="s">
        <v>69</v>
      </c>
      <c r="F61" s="49" t="s">
        <v>2</v>
      </c>
      <c r="G61" s="81">
        <v>757</v>
      </c>
      <c r="H61" s="47"/>
      <c r="I61" s="61"/>
    </row>
    <row r="62" spans="2:17" ht="45.75" customHeight="1" thickBot="1" x14ac:dyDescent="0.55000000000000004">
      <c r="B62" s="160"/>
      <c r="C62" s="195"/>
      <c r="D62" s="192"/>
      <c r="E62" s="200"/>
      <c r="F62" s="201"/>
      <c r="G62" s="202" t="s">
        <v>43</v>
      </c>
      <c r="H62" s="203"/>
      <c r="I62" s="17">
        <f>SUM(I59:I61)</f>
        <v>0</v>
      </c>
    </row>
    <row r="63" spans="2:17" ht="45.75" customHeight="1" thickTop="1" x14ac:dyDescent="0.5">
      <c r="B63" s="141" t="s">
        <v>37</v>
      </c>
      <c r="C63" s="142"/>
      <c r="D63" s="139"/>
      <c r="E63" s="142"/>
      <c r="F63" s="142"/>
      <c r="G63" s="142"/>
      <c r="H63" s="143"/>
      <c r="I63" s="13">
        <f>I58+I62</f>
        <v>0</v>
      </c>
    </row>
    <row r="64" spans="2:17" ht="45.75" customHeight="1" x14ac:dyDescent="0.5">
      <c r="B64" s="141" t="s">
        <v>38</v>
      </c>
      <c r="C64" s="142"/>
      <c r="D64" s="142"/>
      <c r="E64" s="142"/>
      <c r="F64" s="142"/>
      <c r="G64" s="142"/>
      <c r="H64" s="143"/>
      <c r="I64" s="13">
        <f>I63*0.23</f>
        <v>0</v>
      </c>
    </row>
    <row r="65" spans="2:9" ht="45.75" customHeight="1" thickBot="1" x14ac:dyDescent="0.55000000000000004">
      <c r="B65" s="104" t="s">
        <v>31</v>
      </c>
      <c r="C65" s="105"/>
      <c r="D65" s="105"/>
      <c r="E65" s="105"/>
      <c r="F65" s="105"/>
      <c r="G65" s="105"/>
      <c r="H65" s="145"/>
      <c r="I65" s="14">
        <f>SUM(I63:I64)</f>
        <v>0</v>
      </c>
    </row>
    <row r="66" spans="2:9" ht="62.25" customHeight="1" thickTop="1" thickBot="1" x14ac:dyDescent="0.55000000000000004">
      <c r="B66" s="174" t="s">
        <v>23</v>
      </c>
      <c r="C66" s="175" t="s">
        <v>7</v>
      </c>
      <c r="D66" s="181" t="s">
        <v>41</v>
      </c>
      <c r="E66" s="93" t="s">
        <v>44</v>
      </c>
      <c r="F66" s="64" t="s">
        <v>2</v>
      </c>
      <c r="G66" s="84">
        <v>16577</v>
      </c>
      <c r="H66" s="43"/>
      <c r="I66" s="44"/>
    </row>
    <row r="67" spans="2:9" ht="89.25" customHeight="1" thickTop="1" thickBot="1" x14ac:dyDescent="0.55000000000000004">
      <c r="B67" s="159"/>
      <c r="C67" s="176"/>
      <c r="D67" s="182"/>
      <c r="E67" s="53" t="s">
        <v>51</v>
      </c>
      <c r="F67" s="49" t="s">
        <v>2</v>
      </c>
      <c r="G67" s="81">
        <v>168</v>
      </c>
      <c r="H67" s="47"/>
      <c r="I67" s="44"/>
    </row>
    <row r="68" spans="2:9" ht="62.25" customHeight="1" thickTop="1" thickBot="1" x14ac:dyDescent="0.55000000000000004">
      <c r="B68" s="159"/>
      <c r="C68" s="176"/>
      <c r="D68" s="182"/>
      <c r="E68" s="71" t="s">
        <v>70</v>
      </c>
      <c r="F68" s="86" t="s">
        <v>2</v>
      </c>
      <c r="G68" s="85">
        <v>80</v>
      </c>
      <c r="H68" s="83"/>
      <c r="I68" s="44"/>
    </row>
    <row r="69" spans="2:9" ht="45.75" customHeight="1" thickTop="1" thickBot="1" x14ac:dyDescent="0.55000000000000004">
      <c r="B69" s="159"/>
      <c r="C69" s="176"/>
      <c r="D69" s="183"/>
      <c r="E69" s="185"/>
      <c r="F69" s="186"/>
      <c r="G69" s="130" t="s">
        <v>43</v>
      </c>
      <c r="H69" s="131"/>
      <c r="I69" s="10">
        <f>SUM(I66:I68)</f>
        <v>0</v>
      </c>
    </row>
    <row r="70" spans="2:9" ht="57.75" customHeight="1" thickBot="1" x14ac:dyDescent="0.55000000000000004">
      <c r="B70" s="159"/>
      <c r="C70" s="176"/>
      <c r="D70" s="178" t="s">
        <v>42</v>
      </c>
      <c r="E70" s="53" t="s">
        <v>45</v>
      </c>
      <c r="F70" s="49" t="s">
        <v>2</v>
      </c>
      <c r="G70" s="81">
        <v>30777</v>
      </c>
      <c r="H70" s="47"/>
      <c r="I70" s="48"/>
    </row>
    <row r="71" spans="2:9" ht="66" customHeight="1" thickBot="1" x14ac:dyDescent="0.55000000000000004">
      <c r="B71" s="159"/>
      <c r="C71" s="176"/>
      <c r="D71" s="179"/>
      <c r="E71" s="53" t="s">
        <v>71</v>
      </c>
      <c r="F71" s="49" t="s">
        <v>2</v>
      </c>
      <c r="G71" s="81">
        <v>500</v>
      </c>
      <c r="H71" s="47"/>
      <c r="I71" s="48"/>
    </row>
    <row r="72" spans="2:9" ht="81" customHeight="1" thickBot="1" x14ac:dyDescent="0.55000000000000004">
      <c r="B72" s="159"/>
      <c r="C72" s="176"/>
      <c r="D72" s="179"/>
      <c r="E72" s="70" t="s">
        <v>54</v>
      </c>
      <c r="F72" s="49" t="s">
        <v>2</v>
      </c>
      <c r="G72" s="81">
        <v>7000</v>
      </c>
      <c r="H72" s="47"/>
      <c r="I72" s="48"/>
    </row>
    <row r="73" spans="2:9" ht="41.25" customHeight="1" thickBot="1" x14ac:dyDescent="0.55000000000000004">
      <c r="B73" s="159"/>
      <c r="C73" s="176"/>
      <c r="D73" s="179"/>
      <c r="E73" s="53" t="s">
        <v>8</v>
      </c>
      <c r="F73" s="49" t="s">
        <v>9</v>
      </c>
      <c r="G73" s="81">
        <v>1.5</v>
      </c>
      <c r="H73" s="47"/>
      <c r="I73" s="48"/>
    </row>
    <row r="74" spans="2:9" ht="64.5" customHeight="1" thickBot="1" x14ac:dyDescent="0.55000000000000004">
      <c r="B74" s="159"/>
      <c r="C74" s="176"/>
      <c r="D74" s="179"/>
      <c r="E74" s="53" t="s">
        <v>46</v>
      </c>
      <c r="F74" s="46" t="s">
        <v>2</v>
      </c>
      <c r="G74" s="81">
        <v>100</v>
      </c>
      <c r="H74" s="47"/>
      <c r="I74" s="48"/>
    </row>
    <row r="75" spans="2:9" ht="61.5" customHeight="1" thickBot="1" x14ac:dyDescent="0.55000000000000004">
      <c r="B75" s="159"/>
      <c r="C75" s="176"/>
      <c r="D75" s="179"/>
      <c r="E75" s="71" t="s">
        <v>59</v>
      </c>
      <c r="F75" s="82" t="s">
        <v>2</v>
      </c>
      <c r="G75" s="85">
        <v>50</v>
      </c>
      <c r="H75" s="83"/>
      <c r="I75" s="48"/>
    </row>
    <row r="76" spans="2:9" ht="45.75" customHeight="1" thickTop="1" x14ac:dyDescent="0.5">
      <c r="B76" s="160"/>
      <c r="C76" s="177"/>
      <c r="D76" s="180"/>
      <c r="E76" s="169"/>
      <c r="F76" s="170"/>
      <c r="G76" s="171" t="s">
        <v>43</v>
      </c>
      <c r="H76" s="172"/>
      <c r="I76" s="16">
        <f>SUM(I70:I75)</f>
        <v>0</v>
      </c>
    </row>
    <row r="77" spans="2:9" ht="45.75" customHeight="1" x14ac:dyDescent="0.5">
      <c r="B77" s="173" t="s">
        <v>37</v>
      </c>
      <c r="C77" s="142"/>
      <c r="D77" s="142"/>
      <c r="E77" s="142"/>
      <c r="F77" s="142"/>
      <c r="G77" s="142"/>
      <c r="H77" s="143"/>
      <c r="I77" s="13">
        <f>I69+I76</f>
        <v>0</v>
      </c>
    </row>
    <row r="78" spans="2:9" ht="45.75" customHeight="1" x14ac:dyDescent="0.5">
      <c r="B78" s="173" t="s">
        <v>38</v>
      </c>
      <c r="C78" s="142"/>
      <c r="D78" s="142"/>
      <c r="E78" s="142"/>
      <c r="F78" s="142"/>
      <c r="G78" s="142"/>
      <c r="H78" s="143"/>
      <c r="I78" s="13">
        <f>I77*0.23</f>
        <v>0</v>
      </c>
    </row>
    <row r="79" spans="2:9" ht="45.75" customHeight="1" thickBot="1" x14ac:dyDescent="0.55000000000000004">
      <c r="B79" s="155" t="s">
        <v>32</v>
      </c>
      <c r="C79" s="156"/>
      <c r="D79" s="156"/>
      <c r="E79" s="156"/>
      <c r="F79" s="156"/>
      <c r="G79" s="156"/>
      <c r="H79" s="157"/>
      <c r="I79" s="19">
        <f>SUM(I77:I78)</f>
        <v>0</v>
      </c>
    </row>
    <row r="80" spans="2:9" ht="74.25" customHeight="1" thickBot="1" x14ac:dyDescent="0.55000000000000004">
      <c r="B80" s="158" t="s">
        <v>24</v>
      </c>
      <c r="C80" s="161" t="s">
        <v>15</v>
      </c>
      <c r="D80" s="163" t="s">
        <v>41</v>
      </c>
      <c r="E80" s="45" t="s">
        <v>44</v>
      </c>
      <c r="F80" s="49" t="s">
        <v>2</v>
      </c>
      <c r="G80" s="57">
        <v>9321.57</v>
      </c>
      <c r="H80" s="47"/>
      <c r="I80" s="48"/>
    </row>
    <row r="81" spans="2:17" ht="91.5" customHeight="1" thickBot="1" x14ac:dyDescent="0.55000000000000004">
      <c r="B81" s="159"/>
      <c r="C81" s="124"/>
      <c r="D81" s="163"/>
      <c r="E81" s="45" t="s">
        <v>57</v>
      </c>
      <c r="F81" s="49" t="s">
        <v>2</v>
      </c>
      <c r="G81" s="57">
        <v>30</v>
      </c>
      <c r="H81" s="47"/>
      <c r="I81" s="48"/>
    </row>
    <row r="82" spans="2:17" ht="45.75" customHeight="1" thickBot="1" x14ac:dyDescent="0.55000000000000004">
      <c r="B82" s="159"/>
      <c r="C82" s="124"/>
      <c r="D82" s="163"/>
      <c r="E82" s="128"/>
      <c r="F82" s="129"/>
      <c r="G82" s="164" t="s">
        <v>43</v>
      </c>
      <c r="H82" s="165"/>
      <c r="I82" s="10">
        <f>SUM(I80:I81)</f>
        <v>0</v>
      </c>
    </row>
    <row r="83" spans="2:17" ht="73.5" customHeight="1" thickBot="1" x14ac:dyDescent="0.55000000000000004">
      <c r="B83" s="159"/>
      <c r="C83" s="124"/>
      <c r="D83" s="166" t="s">
        <v>42</v>
      </c>
      <c r="E83" s="45" t="s">
        <v>45</v>
      </c>
      <c r="F83" s="49" t="s">
        <v>2</v>
      </c>
      <c r="G83" s="57">
        <v>25386.6</v>
      </c>
      <c r="H83" s="47"/>
      <c r="I83" s="48"/>
    </row>
    <row r="84" spans="2:17" ht="90.75" customHeight="1" thickBot="1" x14ac:dyDescent="0.55000000000000004">
      <c r="B84" s="159"/>
      <c r="C84" s="124"/>
      <c r="D84" s="166"/>
      <c r="E84" s="45" t="s">
        <v>58</v>
      </c>
      <c r="F84" s="49" t="s">
        <v>2</v>
      </c>
      <c r="G84" s="67">
        <v>2130</v>
      </c>
      <c r="H84" s="47"/>
      <c r="I84" s="48"/>
    </row>
    <row r="85" spans="2:17" ht="73.5" customHeight="1" thickBot="1" x14ac:dyDescent="0.55000000000000004">
      <c r="B85" s="159"/>
      <c r="C85" s="124"/>
      <c r="D85" s="166"/>
      <c r="E85" s="45" t="s">
        <v>46</v>
      </c>
      <c r="F85" s="49" t="s">
        <v>2</v>
      </c>
      <c r="G85" s="50">
        <v>50</v>
      </c>
      <c r="H85" s="47"/>
      <c r="I85" s="48"/>
    </row>
    <row r="86" spans="2:17" ht="52.5" customHeight="1" thickBot="1" x14ac:dyDescent="0.55000000000000004">
      <c r="B86" s="159"/>
      <c r="C86" s="124"/>
      <c r="D86" s="166"/>
      <c r="E86" s="45" t="s">
        <v>59</v>
      </c>
      <c r="F86" s="49" t="s">
        <v>2</v>
      </c>
      <c r="G86" s="50">
        <v>2130</v>
      </c>
      <c r="H86" s="47"/>
      <c r="I86" s="48"/>
    </row>
    <row r="87" spans="2:17" ht="45.75" customHeight="1" thickBot="1" x14ac:dyDescent="0.55000000000000004">
      <c r="B87" s="159"/>
      <c r="C87" s="124"/>
      <c r="D87" s="166"/>
      <c r="E87" s="45" t="s">
        <v>8</v>
      </c>
      <c r="F87" s="49" t="s">
        <v>9</v>
      </c>
      <c r="G87" s="50">
        <v>1</v>
      </c>
      <c r="H87" s="47"/>
      <c r="I87" s="48"/>
    </row>
    <row r="88" spans="2:17" ht="45.75" customHeight="1" thickBot="1" x14ac:dyDescent="0.55000000000000004">
      <c r="B88" s="160"/>
      <c r="C88" s="162"/>
      <c r="D88" s="166"/>
      <c r="E88" s="167"/>
      <c r="F88" s="167"/>
      <c r="G88" s="168" t="s">
        <v>43</v>
      </c>
      <c r="H88" s="168"/>
      <c r="I88" s="68">
        <f>SUM(I83:I87)</f>
        <v>0</v>
      </c>
    </row>
    <row r="89" spans="2:17" ht="45.75" customHeight="1" x14ac:dyDescent="0.5">
      <c r="B89" s="141" t="s">
        <v>37</v>
      </c>
      <c r="C89" s="142"/>
      <c r="D89" s="139"/>
      <c r="E89" s="139"/>
      <c r="F89" s="139"/>
      <c r="G89" s="139"/>
      <c r="H89" s="144"/>
      <c r="I89" s="12">
        <f>I82+I88</f>
        <v>0</v>
      </c>
    </row>
    <row r="90" spans="2:17" ht="45.75" customHeight="1" x14ac:dyDescent="0.5">
      <c r="B90" s="141" t="s">
        <v>38</v>
      </c>
      <c r="C90" s="142"/>
      <c r="D90" s="142"/>
      <c r="E90" s="142"/>
      <c r="F90" s="142"/>
      <c r="G90" s="142"/>
      <c r="H90" s="143"/>
      <c r="I90" s="13">
        <f>I89*0.23</f>
        <v>0</v>
      </c>
    </row>
    <row r="91" spans="2:17" ht="45.75" customHeight="1" thickBot="1" x14ac:dyDescent="0.55000000000000004">
      <c r="B91" s="104" t="s">
        <v>34</v>
      </c>
      <c r="C91" s="105"/>
      <c r="D91" s="105"/>
      <c r="E91" s="105"/>
      <c r="F91" s="105"/>
      <c r="G91" s="105"/>
      <c r="H91" s="145"/>
      <c r="I91" s="14">
        <f>SUM(I89:I90)</f>
        <v>0</v>
      </c>
    </row>
    <row r="92" spans="2:17" ht="67.5" customHeight="1" thickTop="1" thickBot="1" x14ac:dyDescent="0.55000000000000004">
      <c r="B92" s="121" t="s">
        <v>25</v>
      </c>
      <c r="C92" s="124" t="s">
        <v>13</v>
      </c>
      <c r="D92" s="146" t="s">
        <v>41</v>
      </c>
      <c r="E92" s="93" t="s">
        <v>44</v>
      </c>
      <c r="F92" s="64" t="s">
        <v>2</v>
      </c>
      <c r="G92" s="42">
        <v>13000</v>
      </c>
      <c r="H92" s="65"/>
      <c r="I92" s="44"/>
    </row>
    <row r="93" spans="2:17" ht="67.5" customHeight="1" thickTop="1" thickBot="1" x14ac:dyDescent="0.55000000000000004">
      <c r="B93" s="121"/>
      <c r="C93" s="124"/>
      <c r="D93" s="147"/>
      <c r="E93" s="53" t="s">
        <v>48</v>
      </c>
      <c r="F93" s="49" t="s">
        <v>2</v>
      </c>
      <c r="G93" s="50">
        <v>80</v>
      </c>
      <c r="H93" s="47"/>
      <c r="I93" s="44"/>
    </row>
    <row r="94" spans="2:17" ht="111" customHeight="1" thickTop="1" thickBot="1" x14ac:dyDescent="0.55000000000000004">
      <c r="B94" s="121"/>
      <c r="C94" s="124"/>
      <c r="D94" s="148"/>
      <c r="E94" s="102" t="s">
        <v>60</v>
      </c>
      <c r="F94" s="86" t="s">
        <v>2</v>
      </c>
      <c r="G94" s="54">
        <v>250</v>
      </c>
      <c r="H94" s="69"/>
      <c r="I94" s="44"/>
      <c r="Q94" s="92"/>
    </row>
    <row r="95" spans="2:17" ht="44.25" customHeight="1" thickBot="1" x14ac:dyDescent="0.55000000000000004">
      <c r="B95" s="121"/>
      <c r="C95" s="124"/>
      <c r="D95" s="148"/>
      <c r="E95" s="149"/>
      <c r="F95" s="150"/>
      <c r="G95" s="151" t="s">
        <v>43</v>
      </c>
      <c r="H95" s="152"/>
      <c r="I95" s="38">
        <f>SUM(I92:I94)</f>
        <v>0</v>
      </c>
    </row>
    <row r="96" spans="2:17" ht="69.75" customHeight="1" thickTop="1" thickBot="1" x14ac:dyDescent="0.55000000000000004">
      <c r="B96" s="121"/>
      <c r="C96" s="124"/>
      <c r="D96" s="153" t="s">
        <v>42</v>
      </c>
      <c r="E96" s="103" t="s">
        <v>45</v>
      </c>
      <c r="F96" s="64" t="s">
        <v>2</v>
      </c>
      <c r="G96" s="42">
        <v>38000</v>
      </c>
      <c r="H96" s="65"/>
      <c r="I96" s="44"/>
      <c r="O96" s="30"/>
    </row>
    <row r="97" spans="2:19" ht="89.25" customHeight="1" thickTop="1" thickBot="1" x14ac:dyDescent="0.55000000000000004">
      <c r="B97" s="121"/>
      <c r="C97" s="124"/>
      <c r="D97" s="153"/>
      <c r="E97" s="53" t="s">
        <v>61</v>
      </c>
      <c r="F97" s="49" t="s">
        <v>2</v>
      </c>
      <c r="G97" s="50">
        <v>2500</v>
      </c>
      <c r="H97" s="66"/>
      <c r="I97" s="44"/>
      <c r="O97" s="30"/>
      <c r="Q97" s="92"/>
    </row>
    <row r="98" spans="2:19" ht="51" customHeight="1" thickTop="1" thickBot="1" x14ac:dyDescent="0.55000000000000004">
      <c r="B98" s="121"/>
      <c r="C98" s="124"/>
      <c r="D98" s="153"/>
      <c r="E98" s="70" t="s">
        <v>62</v>
      </c>
      <c r="F98" s="46" t="s">
        <v>9</v>
      </c>
      <c r="G98" s="50">
        <v>10</v>
      </c>
      <c r="H98" s="66"/>
      <c r="I98" s="44"/>
      <c r="O98" s="30"/>
      <c r="Q98" s="92"/>
    </row>
    <row r="99" spans="2:19" ht="67.5" customHeight="1" thickTop="1" thickBot="1" x14ac:dyDescent="0.55000000000000004">
      <c r="B99" s="121"/>
      <c r="C99" s="124"/>
      <c r="D99" s="153"/>
      <c r="E99" s="53" t="s">
        <v>59</v>
      </c>
      <c r="F99" s="46" t="s">
        <v>2</v>
      </c>
      <c r="G99" s="50">
        <v>100</v>
      </c>
      <c r="H99" s="66"/>
      <c r="I99" s="44"/>
      <c r="O99" s="30"/>
    </row>
    <row r="100" spans="2:19" ht="69" customHeight="1" thickTop="1" thickBot="1" x14ac:dyDescent="0.55000000000000004">
      <c r="B100" s="121"/>
      <c r="C100" s="124"/>
      <c r="D100" s="153"/>
      <c r="E100" s="71" t="s">
        <v>46</v>
      </c>
      <c r="F100" s="58" t="s">
        <v>2</v>
      </c>
      <c r="G100" s="54">
        <v>100</v>
      </c>
      <c r="H100" s="69"/>
      <c r="I100" s="44"/>
    </row>
    <row r="101" spans="2:19" ht="39" customHeight="1" thickBot="1" x14ac:dyDescent="0.55000000000000004">
      <c r="B101" s="121"/>
      <c r="C101" s="124"/>
      <c r="D101" s="154"/>
      <c r="E101" s="107"/>
      <c r="F101" s="108"/>
      <c r="G101" s="109" t="s">
        <v>43</v>
      </c>
      <c r="H101" s="110"/>
      <c r="I101" s="11">
        <f>SUM(I96:I100)</f>
        <v>0</v>
      </c>
    </row>
    <row r="102" spans="2:19" ht="39" customHeight="1" thickTop="1" x14ac:dyDescent="0.5">
      <c r="B102" s="111" t="s">
        <v>37</v>
      </c>
      <c r="C102" s="112"/>
      <c r="D102" s="112"/>
      <c r="E102" s="112"/>
      <c r="F102" s="112"/>
      <c r="G102" s="112"/>
      <c r="H102" s="113"/>
      <c r="I102" s="18">
        <f>I95+I101</f>
        <v>0</v>
      </c>
    </row>
    <row r="103" spans="2:19" ht="39" customHeight="1" x14ac:dyDescent="0.5">
      <c r="B103" s="114" t="s">
        <v>38</v>
      </c>
      <c r="C103" s="115"/>
      <c r="D103" s="115"/>
      <c r="E103" s="115"/>
      <c r="F103" s="115"/>
      <c r="G103" s="115"/>
      <c r="H103" s="116"/>
      <c r="I103" s="13">
        <f>I102*0.23</f>
        <v>0</v>
      </c>
    </row>
    <row r="104" spans="2:19" ht="39" customHeight="1" thickBot="1" x14ac:dyDescent="0.55000000000000004">
      <c r="B104" s="117" t="s">
        <v>35</v>
      </c>
      <c r="C104" s="118"/>
      <c r="D104" s="118"/>
      <c r="E104" s="118"/>
      <c r="F104" s="118"/>
      <c r="G104" s="118"/>
      <c r="H104" s="119"/>
      <c r="I104" s="14">
        <f>SUM(I102:I103)</f>
        <v>0</v>
      </c>
    </row>
    <row r="105" spans="2:19" ht="66.75" customHeight="1" thickTop="1" thickBot="1" x14ac:dyDescent="0.55000000000000004">
      <c r="B105" s="120" t="s">
        <v>26</v>
      </c>
      <c r="C105" s="123" t="s">
        <v>6</v>
      </c>
      <c r="D105" s="126" t="s">
        <v>41</v>
      </c>
      <c r="E105" s="93" t="s">
        <v>44</v>
      </c>
      <c r="F105" s="64" t="s">
        <v>2</v>
      </c>
      <c r="G105" s="72">
        <v>16595</v>
      </c>
      <c r="H105" s="73"/>
      <c r="I105" s="44"/>
      <c r="Q105" s="92"/>
      <c r="S105" s="92"/>
    </row>
    <row r="106" spans="2:19" ht="84" customHeight="1" thickTop="1" thickBot="1" x14ac:dyDescent="0.55000000000000004">
      <c r="B106" s="121"/>
      <c r="C106" s="124"/>
      <c r="D106" s="127"/>
      <c r="E106" s="71" t="s">
        <v>63</v>
      </c>
      <c r="F106" s="86" t="s">
        <v>2</v>
      </c>
      <c r="G106" s="74">
        <v>600</v>
      </c>
      <c r="H106" s="75"/>
      <c r="I106" s="44"/>
      <c r="Q106" s="92"/>
      <c r="S106" s="92"/>
    </row>
    <row r="107" spans="2:19" ht="39" customHeight="1" thickBot="1" x14ac:dyDescent="0.55000000000000004">
      <c r="B107" s="121"/>
      <c r="C107" s="124"/>
      <c r="D107" s="127"/>
      <c r="E107" s="128"/>
      <c r="F107" s="129"/>
      <c r="G107" s="130" t="s">
        <v>43</v>
      </c>
      <c r="H107" s="131"/>
      <c r="I107" s="10">
        <f>SUM(I105:I106)</f>
        <v>0</v>
      </c>
    </row>
    <row r="108" spans="2:19" ht="66" customHeight="1" thickBot="1" x14ac:dyDescent="0.55000000000000004">
      <c r="B108" s="121"/>
      <c r="C108" s="124"/>
      <c r="D108" s="132" t="s">
        <v>42</v>
      </c>
      <c r="E108" s="53" t="s">
        <v>45</v>
      </c>
      <c r="F108" s="49" t="s">
        <v>2</v>
      </c>
      <c r="G108" s="50">
        <v>35423</v>
      </c>
      <c r="H108" s="76"/>
      <c r="I108" s="48"/>
      <c r="O108" s="32"/>
      <c r="Q108" s="34"/>
      <c r="S108" s="92"/>
    </row>
    <row r="109" spans="2:19" ht="39" customHeight="1" thickBot="1" x14ac:dyDescent="0.55000000000000004">
      <c r="B109" s="122"/>
      <c r="C109" s="125"/>
      <c r="D109" s="133"/>
      <c r="E109" s="134"/>
      <c r="F109" s="135"/>
      <c r="G109" s="136" t="s">
        <v>43</v>
      </c>
      <c r="H109" s="136"/>
      <c r="I109" s="68">
        <f>SUM(I108)</f>
        <v>0</v>
      </c>
      <c r="Q109" s="34"/>
      <c r="S109" s="92"/>
    </row>
    <row r="110" spans="2:19" ht="41.25" customHeight="1" thickTop="1" x14ac:dyDescent="0.5">
      <c r="B110" s="137" t="s">
        <v>37</v>
      </c>
      <c r="C110" s="138"/>
      <c r="D110" s="139"/>
      <c r="E110" s="138"/>
      <c r="F110" s="138"/>
      <c r="G110" s="138"/>
      <c r="H110" s="140"/>
      <c r="I110" s="18">
        <f>I107+I109</f>
        <v>0</v>
      </c>
      <c r="Q110" s="34"/>
      <c r="S110" s="92"/>
    </row>
    <row r="111" spans="2:19" ht="41.25" customHeight="1" x14ac:dyDescent="0.5">
      <c r="B111" s="141" t="s">
        <v>38</v>
      </c>
      <c r="C111" s="142"/>
      <c r="D111" s="142"/>
      <c r="E111" s="142"/>
      <c r="F111" s="142"/>
      <c r="G111" s="142"/>
      <c r="H111" s="143"/>
      <c r="I111" s="13">
        <f>I110*0.23</f>
        <v>0</v>
      </c>
      <c r="Q111" s="34"/>
      <c r="S111" s="92"/>
    </row>
    <row r="112" spans="2:19" ht="41.25" customHeight="1" thickBot="1" x14ac:dyDescent="0.55000000000000004">
      <c r="B112" s="104" t="s">
        <v>36</v>
      </c>
      <c r="C112" s="105"/>
      <c r="D112" s="105"/>
      <c r="E112" s="105"/>
      <c r="F112" s="105"/>
      <c r="G112" s="105"/>
      <c r="H112" s="106"/>
      <c r="I112" s="14">
        <f>SUM(I110:I111)</f>
        <v>0</v>
      </c>
      <c r="Q112" s="34"/>
      <c r="S112" s="92"/>
    </row>
    <row r="113" spans="5:19" ht="39.950000000000003" customHeight="1" thickTop="1" x14ac:dyDescent="0.5">
      <c r="Q113" s="92"/>
      <c r="S113" s="92"/>
    </row>
    <row r="114" spans="5:19" ht="39.950000000000003" customHeight="1" x14ac:dyDescent="0.5">
      <c r="G114" s="8"/>
      <c r="H114" s="21"/>
      <c r="I114" s="22"/>
      <c r="Q114" s="92"/>
    </row>
    <row r="115" spans="5:19" ht="39.950000000000003" customHeight="1" x14ac:dyDescent="0.5">
      <c r="G115" s="9"/>
      <c r="H115" s="23"/>
      <c r="I115" s="35"/>
      <c r="Q115" s="92"/>
    </row>
    <row r="116" spans="5:19" ht="39.950000000000003" customHeight="1" x14ac:dyDescent="0.5">
      <c r="G116" s="9"/>
      <c r="H116" s="23"/>
      <c r="I116" s="35"/>
      <c r="Q116" s="92"/>
    </row>
    <row r="117" spans="5:19" ht="39.950000000000003" customHeight="1" x14ac:dyDescent="0.5">
      <c r="G117" s="9"/>
      <c r="H117" s="21"/>
      <c r="I117" s="24"/>
      <c r="Q117" s="92"/>
    </row>
    <row r="118" spans="5:19" ht="39.950000000000003" customHeight="1" x14ac:dyDescent="0.5">
      <c r="G118" s="9"/>
      <c r="H118" s="25"/>
      <c r="I118" s="26"/>
      <c r="Q118" s="92"/>
    </row>
    <row r="119" spans="5:19" ht="39.950000000000003" customHeight="1" x14ac:dyDescent="0.5">
      <c r="G119" s="9"/>
      <c r="H119" s="25"/>
      <c r="I119" s="27"/>
    </row>
    <row r="120" spans="5:19" ht="39.950000000000003" customHeight="1" x14ac:dyDescent="0.5">
      <c r="G120" s="9"/>
    </row>
    <row r="121" spans="5:19" ht="39.950000000000003" customHeight="1" x14ac:dyDescent="0.5">
      <c r="G121" s="9"/>
    </row>
    <row r="122" spans="5:19" ht="39.950000000000003" customHeight="1" x14ac:dyDescent="0.5">
      <c r="G122" s="9"/>
    </row>
    <row r="123" spans="5:19" ht="39.950000000000003" customHeight="1" x14ac:dyDescent="0.5">
      <c r="G123" s="9"/>
      <c r="H123" s="20" t="s">
        <v>39</v>
      </c>
    </row>
    <row r="124" spans="5:19" ht="39.950000000000003" customHeight="1" x14ac:dyDescent="0.5">
      <c r="G124" s="9"/>
    </row>
    <row r="125" spans="5:19" ht="39.950000000000003" customHeight="1" x14ac:dyDescent="0.5"/>
    <row r="126" spans="5:19" ht="39.950000000000003" customHeight="1" x14ac:dyDescent="0.5"/>
    <row r="127" spans="5:19" ht="39.950000000000003" customHeight="1" x14ac:dyDescent="0.5"/>
    <row r="128" spans="5:19" ht="39.950000000000003" customHeight="1" x14ac:dyDescent="0.5">
      <c r="E128" s="33"/>
    </row>
    <row r="129" ht="39.950000000000003" customHeight="1" x14ac:dyDescent="0.5"/>
    <row r="130" ht="39.950000000000003" customHeight="1" x14ac:dyDescent="0.5"/>
    <row r="131" ht="39.950000000000003" customHeight="1" x14ac:dyDescent="0.5"/>
    <row r="132" ht="39.950000000000003" customHeight="1" x14ac:dyDescent="0.5"/>
    <row r="133" ht="39.950000000000003" customHeight="1" x14ac:dyDescent="0.5"/>
    <row r="134" ht="39.950000000000003" customHeight="1" x14ac:dyDescent="0.5"/>
    <row r="135" ht="39.950000000000003" customHeight="1" x14ac:dyDescent="0.5"/>
    <row r="136" ht="39.950000000000003" customHeight="1" x14ac:dyDescent="0.5"/>
    <row r="137" ht="39.950000000000003" customHeight="1" x14ac:dyDescent="0.5"/>
  </sheetData>
  <mergeCells count="100">
    <mergeCell ref="B4:B12"/>
    <mergeCell ref="D8:D12"/>
    <mergeCell ref="B16:B26"/>
    <mergeCell ref="C16:C26"/>
    <mergeCell ref="D21:D26"/>
    <mergeCell ref="D16:D20"/>
    <mergeCell ref="B13:H13"/>
    <mergeCell ref="B14:H14"/>
    <mergeCell ref="B15:H15"/>
    <mergeCell ref="G20:H20"/>
    <mergeCell ref="G26:H26"/>
    <mergeCell ref="E20:F20"/>
    <mergeCell ref="E26:F26"/>
    <mergeCell ref="C1:I1"/>
    <mergeCell ref="E7:F7"/>
    <mergeCell ref="G7:H7"/>
    <mergeCell ref="E12:F12"/>
    <mergeCell ref="G12:H12"/>
    <mergeCell ref="D4:D7"/>
    <mergeCell ref="C4:C12"/>
    <mergeCell ref="B27:H27"/>
    <mergeCell ref="B28:H28"/>
    <mergeCell ref="B29:H29"/>
    <mergeCell ref="E34:F34"/>
    <mergeCell ref="G34:H34"/>
    <mergeCell ref="E37:F37"/>
    <mergeCell ref="G37:H37"/>
    <mergeCell ref="B30:B37"/>
    <mergeCell ref="C30:C37"/>
    <mergeCell ref="D30:D34"/>
    <mergeCell ref="D35:D37"/>
    <mergeCell ref="B38:H38"/>
    <mergeCell ref="B39:H39"/>
    <mergeCell ref="B40:H40"/>
    <mergeCell ref="E45:F45"/>
    <mergeCell ref="G45:H45"/>
    <mergeCell ref="B41:B49"/>
    <mergeCell ref="C41:C49"/>
    <mergeCell ref="D41:D45"/>
    <mergeCell ref="D46:D49"/>
    <mergeCell ref="E49:F49"/>
    <mergeCell ref="G49:H49"/>
    <mergeCell ref="B50:H50"/>
    <mergeCell ref="B51:H51"/>
    <mergeCell ref="B52:H52"/>
    <mergeCell ref="E69:F69"/>
    <mergeCell ref="G69:H69"/>
    <mergeCell ref="B64:H64"/>
    <mergeCell ref="D53:D58"/>
    <mergeCell ref="D59:D62"/>
    <mergeCell ref="B53:B62"/>
    <mergeCell ref="C53:C62"/>
    <mergeCell ref="E58:F58"/>
    <mergeCell ref="G58:H58"/>
    <mergeCell ref="E62:F62"/>
    <mergeCell ref="G62:H62"/>
    <mergeCell ref="B63:H63"/>
    <mergeCell ref="E76:F76"/>
    <mergeCell ref="G76:H76"/>
    <mergeCell ref="B65:H65"/>
    <mergeCell ref="B77:H77"/>
    <mergeCell ref="B78:H78"/>
    <mergeCell ref="B66:B76"/>
    <mergeCell ref="C66:C76"/>
    <mergeCell ref="D70:D76"/>
    <mergeCell ref="D66:D69"/>
    <mergeCell ref="B79:H79"/>
    <mergeCell ref="B80:B88"/>
    <mergeCell ref="C80:C88"/>
    <mergeCell ref="D80:D82"/>
    <mergeCell ref="E82:F82"/>
    <mergeCell ref="G82:H82"/>
    <mergeCell ref="D83:D88"/>
    <mergeCell ref="E88:F88"/>
    <mergeCell ref="G88:H88"/>
    <mergeCell ref="B89:H89"/>
    <mergeCell ref="B90:H90"/>
    <mergeCell ref="B91:H91"/>
    <mergeCell ref="B92:B101"/>
    <mergeCell ref="C92:C101"/>
    <mergeCell ref="D92:D95"/>
    <mergeCell ref="E95:F95"/>
    <mergeCell ref="G95:H95"/>
    <mergeCell ref="D96:D101"/>
    <mergeCell ref="B112:H112"/>
    <mergeCell ref="E101:F101"/>
    <mergeCell ref="G101:H101"/>
    <mergeCell ref="B102:H102"/>
    <mergeCell ref="B103:H103"/>
    <mergeCell ref="B104:H104"/>
    <mergeCell ref="B105:B109"/>
    <mergeCell ref="C105:C109"/>
    <mergeCell ref="D105:D107"/>
    <mergeCell ref="E107:F107"/>
    <mergeCell ref="G107:H107"/>
    <mergeCell ref="D108:D109"/>
    <mergeCell ref="E109:F109"/>
    <mergeCell ref="G109:H109"/>
    <mergeCell ref="B110:H110"/>
    <mergeCell ref="B111:H111"/>
  </mergeCells>
  <pageMargins left="0.74803149606299213" right="0.31496062992125984" top="0.98425196850393704" bottom="1.0236220472440944" header="0.51181102362204722" footer="0.51181102362204722"/>
  <pageSetup paperSize="9" scale="29" orientation="portrait" r:id="rId1"/>
  <headerFooter alignWithMargins="0"/>
  <rowBreaks count="3" manualBreakCount="3">
    <brk id="40" max="9" man="1"/>
    <brk id="79" max="9" man="1"/>
    <brk id="11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ofertowy pomocniczy</vt:lpstr>
      <vt:lpstr>'ofertowy pomocniczy'!Obszar_wydruku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dariusz_graczyk</dc:creator>
  <cp:lastModifiedBy>jerzy_misiolek</cp:lastModifiedBy>
  <cp:lastPrinted>2021-03-23T16:11:19Z</cp:lastPrinted>
  <dcterms:created xsi:type="dcterms:W3CDTF">2010-01-06T11:13:45Z</dcterms:created>
  <dcterms:modified xsi:type="dcterms:W3CDTF">2021-03-23T16:11:30Z</dcterms:modified>
</cp:coreProperties>
</file>