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M:\03-Brokerzy\KLIENCI MAXIMA FIDES\GMINA SĘDZIEJOWICE\MAJĄTEK\Postępowanie PZP 2024-2026\SWZ wzgędem pytań\"/>
    </mc:Choice>
  </mc:AlternateContent>
  <xr:revisionPtr revIDLastSave="0" documentId="13_ncr:1_{9D703E88-D4F8-4352-A053-91DFC3905725}" xr6:coauthVersionLast="47" xr6:coauthVersionMax="47" xr10:uidLastSave="{00000000-0000-0000-0000-000000000000}"/>
  <bookViews>
    <workbookView xWindow="-120" yWindow="-120" windowWidth="29040" windowHeight="15840" tabRatio="736" activeTab="2" xr2:uid="{00000000-000D-0000-FFFF-FFFF00000000}"/>
  </bookViews>
  <sheets>
    <sheet name="Budynki - Budowle Gmina" sheetId="1" r:id="rId1"/>
    <sheet name="Wykaz budowli GJUK" sheetId="6" r:id="rId2"/>
    <sheet name="Podział na jednostki" sheetId="5" r:id="rId3"/>
    <sheet name="Pojazdy" sheetId="7" r:id="rId4"/>
    <sheet name="Szkodowość" sheetId="3" r:id="rId5"/>
  </sheets>
  <externalReferences>
    <externalReference r:id="rId6"/>
  </externalReferences>
  <definedNames>
    <definedName name="_FilterDatabase_0" localSheetId="0">'Budynki - Budowle Gmina'!$A$1:$O$65</definedName>
    <definedName name="_FilterDatabase_0_0" localSheetId="0">'Budynki - Budowle Gmina'!$A$1:$O$65</definedName>
    <definedName name="_xlnm._FilterDatabase" localSheetId="0" hidden="1">'Budynki - Budowle Gmina'!$A$1:$AMH$79</definedName>
    <definedName name="Czy_w_konstrukcji_budynków_występuje_płyta_warstwowa?__TAK_NIE">#REF!</definedName>
    <definedName name="JEDNOSTKA_WYKONUJE_USŁUGI_KOMERCYJNE_NA_ZLECENIE_INNYCH_PODMIOTÓW" localSheetId="1">'[1]ANKIETA UBEZPIECZENIOWA'!#REF!</definedName>
    <definedName name="JEDNOSTKA_WYKONUJE_USŁUGI_KOMERCYJNE_NA_ZLECENIE_INNYCH_PODMIOTÓW">#REF!</definedName>
    <definedName name="NIE">#REF!</definedName>
    <definedName name="siemkowice">#REF!</definedName>
    <definedName name="TAK">#REF!</definedName>
    <definedName name="TAKnie">#REF!</definedName>
    <definedName name="wykaz" localSheetId="0">'Budynki - Budowle Gmina'!$A$1:$O$65</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20" i="6" l="1"/>
  <c r="O84" i="1"/>
  <c r="P84" i="1"/>
  <c r="F26" i="3"/>
  <c r="G25" i="3" s="1"/>
  <c r="F25" i="3"/>
  <c r="F23" i="3"/>
  <c r="F22" i="3"/>
  <c r="G20" i="3" s="1"/>
  <c r="F21" i="3"/>
  <c r="F20" i="3"/>
  <c r="F18" i="3"/>
  <c r="F17" i="3"/>
  <c r="G15" i="3" s="1"/>
  <c r="F16" i="3"/>
  <c r="F15" i="3"/>
  <c r="F12" i="3"/>
  <c r="F11" i="3"/>
  <c r="G9" i="3" s="1"/>
  <c r="F10" i="3"/>
  <c r="F9" i="3"/>
  <c r="F7" i="3"/>
  <c r="F6" i="3"/>
  <c r="G4" i="3" s="1"/>
  <c r="F5" i="3"/>
  <c r="F4" i="3"/>
  <c r="J13" i="5" l="1"/>
  <c r="I13" i="5"/>
  <c r="H13" i="5"/>
  <c r="G13" i="5"/>
  <c r="F13" i="5"/>
  <c r="E13" i="5"/>
  <c r="D13" i="5"/>
  <c r="C13" i="5"/>
  <c r="B13" i="5"/>
  <c r="O85" i="1" l="1"/>
  <c r="P87" i="1" s="1"/>
</calcChain>
</file>

<file path=xl/sharedStrings.xml><?xml version="1.0" encoding="utf-8"?>
<sst xmlns="http://schemas.openxmlformats.org/spreadsheetml/2006/main" count="1366" uniqueCount="504">
  <si>
    <t>l.p.</t>
  </si>
  <si>
    <t>Jednostka</t>
  </si>
  <si>
    <t>Lokalizacja</t>
  </si>
  <si>
    <t>Rodzaj budynku, przeznaczenie</t>
  </si>
  <si>
    <t>Rok budowy</t>
  </si>
  <si>
    <t>Pow.</t>
  </si>
  <si>
    <t>Konstrukcja budynku (ścian i stropów)</t>
  </si>
  <si>
    <t>konstrukcja piwnic</t>
  </si>
  <si>
    <t>Konstrukcja nośna dachu</t>
  </si>
  <si>
    <t>Pokrycie dachu</t>
  </si>
  <si>
    <t>Zabezpieczenia przeciwpożarowe</t>
  </si>
  <si>
    <t>Zabezpieczenia przeciwkradzieżowe</t>
  </si>
  <si>
    <t>użytkowany</t>
  </si>
  <si>
    <t>Gminny Ośrodek Zdrowia</t>
  </si>
  <si>
    <t>ul. Wieluńska 8, 98-160 Sędziejowice</t>
  </si>
  <si>
    <t>usługi medyczne</t>
  </si>
  <si>
    <t> Lata
60-te</t>
  </si>
  <si>
    <t>Ściany – cegła, belki stropowe, pustaki</t>
  </si>
  <si>
    <t>brak piwnicy</t>
  </si>
  <si>
    <t> Stropodach</t>
  </si>
  <si>
    <t> papa</t>
  </si>
  <si>
    <t>hydranty wewnętrzne, hydranty zewnętrzne na terenie posesji, 5 gaśnic proszkowych</t>
  </si>
  <si>
    <t>monitoring przy pomocy kamer</t>
  </si>
  <si>
    <t>tak</t>
  </si>
  <si>
    <t>ul. Zduńska 11, 98-160 Marzenin</t>
  </si>
  <si>
    <t>Lata
60-te</t>
  </si>
  <si>
    <t> stropodach</t>
  </si>
  <si>
    <t>hydranty wewnętrzne, hydranty zewnętrzne na terenie posesji, 5 gaśnic proszkowych,2 hydranty wodne</t>
  </si>
  <si>
    <t>Zespol Szkól Ogólnokształcących nr 1</t>
  </si>
  <si>
    <t>ul. Powstańców 1863 r.,nr 6  98-160 Sędziejowice</t>
  </si>
  <si>
    <t>edukacja</t>
  </si>
  <si>
    <t>Ściany-cegła, pustak. Elewacja-tynk. Strop-ackerman</t>
  </si>
  <si>
    <t>stropodach</t>
  </si>
  <si>
    <t>papa, wełna mineralna</t>
  </si>
  <si>
    <t>hydrant wewnętrzny, sygnalizacja alarmowa, 21 gaśnic, 2 urządzenia gaśnicze gse 2x</t>
  </si>
  <si>
    <t>ul. Wieluńska 7 98-160 Sędziejowice</t>
  </si>
  <si>
    <t> 1997</t>
  </si>
  <si>
    <t>Ściany-cegla. Strop-beton</t>
  </si>
  <si>
    <t>metalowa</t>
  </si>
  <si>
    <t>papa</t>
  </si>
  <si>
    <t>czujnik dymu, 2 gaśnice</t>
  </si>
  <si>
    <t>brak</t>
  </si>
  <si>
    <t>Środowiskowy Dom Samopomocy</t>
  </si>
  <si>
    <t>na cele osób niepełnosprawnych</t>
  </si>
  <si>
    <t>Ściany-cegła. Elewacja-tynk. Strop-beton, wylewka</t>
  </si>
  <si>
    <t>beton, wylewka</t>
  </si>
  <si>
    <t>hydrant zewnętrzny, 5 gaśnic</t>
  </si>
  <si>
    <t>Gminna Biblioteka Publiczna</t>
  </si>
  <si>
    <t> biblioteka</t>
  </si>
  <si>
    <t>Ściany-cegła. Strop-beton, wylewka</t>
  </si>
  <si>
    <t> brak</t>
  </si>
  <si>
    <t>Hydrant zewnętrzny</t>
  </si>
  <si>
    <t>ZS Marzenin</t>
  </si>
  <si>
    <t>ul. Łask 7, Marzenin</t>
  </si>
  <si>
    <t>Ściny-cegła. Elewacja-tynk mineralno-akrylowy. Strop-cegła, zaprawa cementowo-wapniowa</t>
  </si>
  <si>
    <t>cegła, beton</t>
  </si>
  <si>
    <t>drewno+blach, metal+beton</t>
  </si>
  <si>
    <t>blacha, papa</t>
  </si>
  <si>
    <t>sygnalizacja alarmowa, gaśnice</t>
  </si>
  <si>
    <t>ochrona całodobowa przy lokalizacji firmy zewnętrznej</t>
  </si>
  <si>
    <t>Urząd Gminy Sędzejowice, kostka, brama</t>
  </si>
  <si>
    <t>ul. Wieluńska 6, 98-160 Sędziejowice</t>
  </si>
  <si>
    <t>biura urzędu</t>
  </si>
  <si>
    <t>Ściany-cegła. Elewacja-cegła, styropian. Strop-żelbeton</t>
  </si>
  <si>
    <t>żelbeton+cegła</t>
  </si>
  <si>
    <t>drewno</t>
  </si>
  <si>
    <t>blacha dachówkowa</t>
  </si>
  <si>
    <t>sygnalizacja alarmowa, 3 gaśnice</t>
  </si>
  <si>
    <t>ochrona całodobowa przy lokalizacji firmy zewnętrznej, monitoring przy pomocy kamer, system alarmowy w lokalizacji</t>
  </si>
  <si>
    <t>gaśnice,</t>
  </si>
  <si>
    <t>Oczyszczalnia Marzenin</t>
  </si>
  <si>
    <t>Marzenin</t>
  </si>
  <si>
    <t> Oczyszczanie ścieków</t>
  </si>
  <si>
    <t>cegła, docieplony styropianem. Elewacja- tynk</t>
  </si>
  <si>
    <t> drewno</t>
  </si>
  <si>
    <t>blacha</t>
  </si>
  <si>
    <t>gaśnice, hydrant zewnętrzny na terenie posesji</t>
  </si>
  <si>
    <t>Pompownia ścieków I</t>
  </si>
  <si>
    <t>Bilew</t>
  </si>
  <si>
    <t>studnia ścieków</t>
  </si>
  <si>
    <t>budowla podziemna</t>
  </si>
  <si>
    <t>beton</t>
  </si>
  <si>
    <t>  brak</t>
  </si>
  <si>
    <t>Pompownia ścieków II</t>
  </si>
  <si>
    <t>Pompownia ścieków III</t>
  </si>
  <si>
    <t>Budynek poszkolny Pruszków</t>
  </si>
  <si>
    <t>Pruszków, ul. Główna 1</t>
  </si>
  <si>
    <t>mieszkania</t>
  </si>
  <si>
    <t> Lata
70-te</t>
  </si>
  <si>
    <t>Cegła biała. Elewacja- tynk. Strop- żelbeton.</t>
  </si>
  <si>
    <t>piwnica</t>
  </si>
  <si>
    <t>Przedszkole/Mieszkania</t>
  </si>
  <si>
    <t>Dobra 49</t>
  </si>
  <si>
    <t>Edukacja, mieszkania</t>
  </si>
  <si>
    <t>Cegła czerwona. Elewacja- tynk</t>
  </si>
  <si>
    <t>Gminny Ośrodek Kultury</t>
  </si>
  <si>
    <t>Cegła biała. Strop- żelbeton.</t>
  </si>
  <si>
    <t>Stropodach docieplony steropianem</t>
  </si>
  <si>
    <t>skrzynki hydrantowe, gaśnice</t>
  </si>
  <si>
    <t>ul. Kolejowa 2, 98-160  Sędziejowice</t>
  </si>
  <si>
    <t>Dostarczanie wody</t>
  </si>
  <si>
    <t>Cegła biała. Strop- betonowy</t>
  </si>
  <si>
    <t> Beton</t>
  </si>
  <si>
    <t>Papa</t>
  </si>
  <si>
    <t>SUW Pruszków</t>
  </si>
  <si>
    <t>Pruszków, ul. Główna</t>
  </si>
  <si>
    <t>Cegła/ płyta wielowarstwowa.Strop- płyty korytowe</t>
  </si>
  <si>
    <t>Płyty korytkowe</t>
  </si>
  <si>
    <t>Papa/płyta wielowarstwowa</t>
  </si>
  <si>
    <t>SUW Siedlce</t>
  </si>
  <si>
    <t>Siedlce</t>
  </si>
  <si>
    <t>Dostarczanie  wody</t>
  </si>
  <si>
    <t>kontener</t>
  </si>
  <si>
    <t> blacha</t>
  </si>
  <si>
    <t>Komórki, szalety murowane</t>
  </si>
  <si>
    <t>Pruszków, ul. Główna 6</t>
  </si>
  <si>
    <t> szalety</t>
  </si>
  <si>
    <t>cegła</t>
  </si>
  <si>
    <t> Brak</t>
  </si>
  <si>
    <t>hydrant zewnętrzny na terenie posesji</t>
  </si>
  <si>
    <t>Blok</t>
  </si>
  <si>
    <t>Cegła. Elewacja- cegła czerwona tynk</t>
  </si>
  <si>
    <t>dachówka</t>
  </si>
  <si>
    <t>gaśnice proszkowe, hydrant zewnętrzny na terenie posesji</t>
  </si>
  <si>
    <t>Pruszków, ul. Główna 6A</t>
  </si>
  <si>
    <t>Cegła. Elewacja- cegłą czerwona tynk</t>
  </si>
  <si>
    <t>Cegła</t>
  </si>
  <si>
    <t>Pruszków, ul. Główna 6B</t>
  </si>
  <si>
    <t>Cegła. Elewacja- pustak żużlowy docieplony styropianem</t>
  </si>
  <si>
    <t>Blacha trapezowa</t>
  </si>
  <si>
    <t>1 gaśnica proszkowa, hydranty zewnętrzne na terenie posesji</t>
  </si>
  <si>
    <t>Stacja paliw</t>
  </si>
  <si>
    <t>Sędziejowice- Kolonia 12</t>
  </si>
  <si>
    <t>stacja paliw</t>
  </si>
  <si>
    <t>Cegła biała. Strop- betonowy.Elewacja- tynk</t>
  </si>
  <si>
    <t>płyty betonowe</t>
  </si>
  <si>
    <t>Elektroniczny system alarmowy z sygnałem w lokalizacji, w lokalizacji z powiadomieniem służb agencji ochrony MM SERVICE Masłowski Mariusz Pabianice. Monitoring przy pomocy kamer.</t>
  </si>
  <si>
    <t>Garaż 4-boksy</t>
  </si>
  <si>
    <t>garaż</t>
  </si>
  <si>
    <t>Płyty betonowe.Strop- płyty betonowe.</t>
  </si>
  <si>
    <t>brak piwnic</t>
  </si>
  <si>
    <t>Garaż 5-boksy</t>
  </si>
  <si>
    <t>Stal. Strop- stal</t>
  </si>
  <si>
    <t>stal</t>
  </si>
  <si>
    <t>stal/ blacha</t>
  </si>
  <si>
    <t>Budynek wielofunkcyjny</t>
  </si>
  <si>
    <t>magazynowo-garażowy</t>
  </si>
  <si>
    <t>Szkielet żelbeton wypełniony pustakiem. Elewacja- tynk</t>
  </si>
  <si>
    <t>blacha trapezowa</t>
  </si>
  <si>
    <t>gaśnica pianowa, hydrant zewnętrzny na terenie posesji</t>
  </si>
  <si>
    <t>Warsztat- Pomieszczenie Biurowe</t>
  </si>
  <si>
    <t>Sedziejowice- Kolonia 12</t>
  </si>
  <si>
    <t>Administracyjno warsztatowy</t>
  </si>
  <si>
    <t>Cegła. Strop- żelbeton.</t>
  </si>
  <si>
    <t>gaśnice,hydrant zewnętrzny na terenie posesji</t>
  </si>
  <si>
    <t>Magazyn pasz.</t>
  </si>
  <si>
    <t>Wola Marzeńska</t>
  </si>
  <si>
    <t>magazyn</t>
  </si>
  <si>
    <t>Ściany – cegła, pustak, Strop – żelbeton, Elewacja – tynk</t>
  </si>
  <si>
    <t>stropodach, drewno</t>
  </si>
  <si>
    <t>papa termozgrzewalna</t>
  </si>
  <si>
    <t>1 gaśnica proszkowa</t>
  </si>
  <si>
    <t>Tak</t>
  </si>
  <si>
    <t>Budynek  gosp. GOZ</t>
  </si>
  <si>
    <t>budynek gospodarczy</t>
  </si>
  <si>
    <t>Lata 60-te</t>
  </si>
  <si>
    <t>Ściany – cegła, Elewacja – cegła</t>
  </si>
  <si>
    <t>Budynek  gosp. przy SF</t>
  </si>
  <si>
    <t>Dobra</t>
  </si>
  <si>
    <t>Ściany – cegła, Elewacja – tynk</t>
  </si>
  <si>
    <t>Garaż OSP</t>
  </si>
  <si>
    <t>Ściany  cegła, pustaki, Strop – beton, Elewacja – cegła</t>
  </si>
  <si>
    <t>hydrant zewnętrzny na terenie posesji, hydrant wewnętrzny, 2 gaśnice proszkowe</t>
  </si>
  <si>
    <t>system alarmowy z sygnałem w lokalizacji</t>
  </si>
  <si>
    <t>Ściany – cegła, strop – drewno, Elewacja – cegła</t>
  </si>
  <si>
    <t>hydrant zewnętrzny na terenie posesji,</t>
  </si>
  <si>
    <t>Garaż GOZ</t>
  </si>
  <si>
    <t>Sędziejowice</t>
  </si>
  <si>
    <t>hydranty wewnętrzne, hydranty zewnętrzne na terenie posesji, sygnalizacja alarmowa, 5 gaśnic proszkowych</t>
  </si>
  <si>
    <t>GOK Ogrodzenie</t>
  </si>
  <si>
    <t>ogrodzenie</t>
  </si>
  <si>
    <t>Magazyn GOZ</t>
  </si>
  <si>
    <t>Ściany – cegła, pustak, Strop - żelbeton, Elewacja – tynk</t>
  </si>
  <si>
    <t>hydrant zewnętrzny na terenie posesji, 1 gaśnica proszkowa</t>
  </si>
  <si>
    <t>Ogrodzenie – budynek poszkolny</t>
  </si>
  <si>
    <t>Ogrodzenie działki szkoły</t>
  </si>
  <si>
    <t>Pruszków</t>
  </si>
  <si>
    <t>GOZ – ogrodzenie, chodnik, droga</t>
  </si>
  <si>
    <t>ogrodzenie, chodnik, droga</t>
  </si>
  <si>
    <t>GOZ – ogrodzenie</t>
  </si>
  <si>
    <t>Sklepy i butiki</t>
  </si>
  <si>
    <t>usługi handlowe</t>
  </si>
  <si>
    <t>Ściany – cegła, Strop – drewno, Elewacja – tynk</t>
  </si>
  <si>
    <t>Strażnica OSP, ogrodzenie</t>
  </si>
  <si>
    <t>Strażnica OSP</t>
  </si>
  <si>
    <t>Grabno</t>
  </si>
  <si>
    <t>strażnica</t>
  </si>
  <si>
    <t>Ściany  cegła, Strop – beton, Elewacja –cegła</t>
  </si>
  <si>
    <t>eternit</t>
  </si>
  <si>
    <t>Sygnalizacja alarmowa, 3 gaśnice proszkowe</t>
  </si>
  <si>
    <t>Ściany – cegła, strop – beton,  Elewacja – cegła</t>
  </si>
  <si>
    <t>hydrant zewnętrzny na terenie posesji, 2 gaśnice proszkowe</t>
  </si>
  <si>
    <t>Grabia</t>
  </si>
  <si>
    <t>Ściany – cegła, pustaki, Strop żelbetowy</t>
  </si>
  <si>
    <t>metal</t>
  </si>
  <si>
    <t>2 hydranty szafkowe, 2 gaśnice</t>
  </si>
  <si>
    <t>Kamostek</t>
  </si>
  <si>
    <t>Ściany  cegła, pustaki, Strop – żelbetowy, Elewacja – tynk</t>
  </si>
  <si>
    <t>Lata 70-te</t>
  </si>
  <si>
    <t>Ściany – cegła, strop – beton, Elewacja – cegła</t>
  </si>
  <si>
    <t>hydrant zewnętrzny na terenie posesji, wewnętrzny, sygnalizacja alarmowa, 2 gaśnice proszkowe, 1 gaśnica śniegowa</t>
  </si>
  <si>
    <t>Sobiepany</t>
  </si>
  <si>
    <t>hydrant zewnętrzny na terenie posesji, sygnalizacja alarmowa</t>
  </si>
  <si>
    <t>Żagliny</t>
  </si>
  <si>
    <t>hydrant zewnętrzny na terenie posesji, sygnalizacja alarmowa, 1 gaśnica proszkowa</t>
  </si>
  <si>
    <t>Świetlica</t>
  </si>
  <si>
    <t>Osiny</t>
  </si>
  <si>
    <t>świetlica</t>
  </si>
  <si>
    <r>
      <rPr>
        <sz val="9"/>
        <color rgb="FF000000"/>
        <rFont val="Calibri"/>
        <family val="2"/>
        <charset val="238"/>
      </rPr>
      <t xml:space="preserve">Ściany </t>
    </r>
    <r>
      <rPr>
        <b/>
        <sz val="9"/>
        <color rgb="FF000000"/>
        <rFont val="Calibri"/>
        <family val="2"/>
        <charset val="238"/>
      </rPr>
      <t>-,</t>
    </r>
    <r>
      <rPr>
        <sz val="9"/>
        <color rgb="FF000000"/>
        <rFont val="Calibri"/>
        <family val="2"/>
        <charset val="238"/>
      </rPr>
      <t xml:space="preserve"> Strop – żelbeton, Elewacja – tynk</t>
    </r>
  </si>
  <si>
    <t>2 gaśnice proszkowe</t>
  </si>
  <si>
    <t>Kustrzyce</t>
  </si>
  <si>
    <t>Lata 90-te</t>
  </si>
  <si>
    <t>Ściany – cegła, Strop – kartongips,Elewacja – cegła</t>
  </si>
  <si>
    <t>metal, drewno</t>
  </si>
  <si>
    <t>Podule</t>
  </si>
  <si>
    <t>Ściany  cegła, pustaki, Strop – metal, kartongips, Elewacja – tynk</t>
  </si>
  <si>
    <t>Sygnalizacja alarmowa, 2 gaśnice proszkowe</t>
  </si>
  <si>
    <t>Rososza</t>
  </si>
  <si>
    <t>Ściany – cegła, pustak, Strop – metal, kartongips</t>
  </si>
  <si>
    <t>Wrzesiny</t>
  </si>
  <si>
    <t>Ściany – cegła, Strop – żelbetowy, Elewacja – cegła</t>
  </si>
  <si>
    <t>Stare Kozuby 21a</t>
  </si>
  <si>
    <t>Ściany -cegła, Elewacja – tynk, Strop – żelbeton</t>
  </si>
  <si>
    <t>3 gaśnice</t>
  </si>
  <si>
    <t>Wiaty przystankowe 16 szt.</t>
  </si>
  <si>
    <t>przystanek</t>
  </si>
  <si>
    <t>Dom Ludowy Lichawa</t>
  </si>
  <si>
    <t>Lichawa</t>
  </si>
  <si>
    <t>Lata 80-te</t>
  </si>
  <si>
    <t>Ściany- pustak, cegła</t>
  </si>
  <si>
    <t>1 gaśnica, hydrant zewnętrzny na terenie posesji</t>
  </si>
  <si>
    <t>Dom Ludowy Grabica</t>
  </si>
  <si>
    <t>Ściany- pustak, cegła
Strop-beton</t>
  </si>
  <si>
    <t>2 gaśnica, hydrant zewnętrzny na terenie posesji</t>
  </si>
  <si>
    <t>Kontener używany</t>
  </si>
  <si>
    <t>Stare Kozuby</t>
  </si>
  <si>
    <t>Ogrodzenie świetlicy w Podulach</t>
  </si>
  <si>
    <t>Ogrodzenie świetlicy w Siedlcach</t>
  </si>
  <si>
    <t>Ogrodzenie wokół budynku OSP w Bilewie</t>
  </si>
  <si>
    <t>Przymiłów</t>
  </si>
  <si>
    <t>Zadaszenie sceny na boisku szkolnym</t>
  </si>
  <si>
    <t>zadaszenie</t>
  </si>
  <si>
    <t>Wola Wężykowa</t>
  </si>
  <si>
    <t xml:space="preserve">budynek  </t>
  </si>
  <si>
    <t>cegła, elewacja-tynk</t>
  </si>
  <si>
    <t>Pompownia ścieków P1</t>
  </si>
  <si>
    <t>Niecenia/Wola Marzeńska</t>
  </si>
  <si>
    <t>Pompownia ścieków P2</t>
  </si>
  <si>
    <t>Oczyszczalnia   Sędziejowice</t>
  </si>
  <si>
    <t>Brody Emilianów</t>
  </si>
  <si>
    <t>pustak, cegła, tynk</t>
  </si>
  <si>
    <t>Rodzaj obektu</t>
  </si>
  <si>
    <t>budynek</t>
  </si>
  <si>
    <t>budowla</t>
  </si>
  <si>
    <t>Suma ubezpieczenia wg wartości księgowej brutto</t>
  </si>
  <si>
    <t>rezerwy</t>
  </si>
  <si>
    <t>kwota wypłat</t>
  </si>
  <si>
    <t>l. szkód wypłaconych</t>
  </si>
  <si>
    <t>l. szkód zgłoszonych</t>
  </si>
  <si>
    <t>suma</t>
  </si>
  <si>
    <t>NNW</t>
  </si>
  <si>
    <t>OC</t>
  </si>
  <si>
    <t>Szkodowość Gmina Sędziejowice</t>
  </si>
  <si>
    <t>platforma najazdowa</t>
  </si>
  <si>
    <t>AC</t>
  </si>
  <si>
    <t>Gmina Sędziejowice</t>
  </si>
  <si>
    <t>WF0HXXTTGHJM57274</t>
  </si>
  <si>
    <t>FORD</t>
  </si>
  <si>
    <t>autobus</t>
  </si>
  <si>
    <t>ELA95W7</t>
  </si>
  <si>
    <t>ciężarowy</t>
  </si>
  <si>
    <t>koparko-ładowarka</t>
  </si>
  <si>
    <t>OSP Sędziejowice</t>
  </si>
  <si>
    <t>WMAN38ZZXLY411704</t>
  </si>
  <si>
    <t>TGM 18.320 4x4</t>
  </si>
  <si>
    <t>MAN</t>
  </si>
  <si>
    <t>pożarniczy</t>
  </si>
  <si>
    <t>ELAFU52</t>
  </si>
  <si>
    <t xml:space="preserve"> - </t>
  </si>
  <si>
    <t>W0VVSU609JB141336</t>
  </si>
  <si>
    <t>Movano</t>
  </si>
  <si>
    <t>Opel</t>
  </si>
  <si>
    <t>ELA 16P1</t>
  </si>
  <si>
    <t xml:space="preserve"> -</t>
  </si>
  <si>
    <t>OSP Grabia</t>
  </si>
  <si>
    <t>VF3YC3MHU12C40463</t>
  </si>
  <si>
    <t>Boxer</t>
  </si>
  <si>
    <t>Peugeot</t>
  </si>
  <si>
    <t>ELA 10G7</t>
  </si>
  <si>
    <t>-</t>
  </si>
  <si>
    <t>OSP Bilew</t>
  </si>
  <si>
    <t>004-315-MS</t>
  </si>
  <si>
    <t>JELCZ</t>
  </si>
  <si>
    <t>SIL 134D</t>
  </si>
  <si>
    <t>ZCFC265C6G5058306</t>
  </si>
  <si>
    <t>65C17</t>
  </si>
  <si>
    <t>Iveco</t>
  </si>
  <si>
    <t>ELA 9F98</t>
  </si>
  <si>
    <t>GJUK</t>
  </si>
  <si>
    <t>WS-10</t>
  </si>
  <si>
    <t>walec drogowy</t>
  </si>
  <si>
    <t>D-732/05</t>
  </si>
  <si>
    <t>SANOK</t>
  </si>
  <si>
    <t>przyczepa</t>
  </si>
  <si>
    <t>ELA P801</t>
  </si>
  <si>
    <t>27 ms.</t>
  </si>
  <si>
    <t>D-46</t>
  </si>
  <si>
    <t>SIL 696D</t>
  </si>
  <si>
    <t>PS0923L30</t>
  </si>
  <si>
    <t>AGRO</t>
  </si>
  <si>
    <t>ELA P907</t>
  </si>
  <si>
    <t>P-93-SM</t>
  </si>
  <si>
    <t>ELA 67VP</t>
  </si>
  <si>
    <t>PS-8</t>
  </si>
  <si>
    <t>ELA 68VP</t>
  </si>
  <si>
    <t>PS-2</t>
  </si>
  <si>
    <t>ELA P930</t>
  </si>
  <si>
    <t>T-035</t>
  </si>
  <si>
    <t>ŚREM</t>
  </si>
  <si>
    <t>ELA P791</t>
  </si>
  <si>
    <t>OSP Żagliny</t>
  </si>
  <si>
    <t>JMBJZP15VMA003546</t>
  </si>
  <si>
    <t>L300</t>
  </si>
  <si>
    <t>Mitsubishi</t>
  </si>
  <si>
    <t>ELA J263</t>
  </si>
  <si>
    <t>OSP Grabno</t>
  </si>
  <si>
    <t>WV2ZZZ70ZPH128356</t>
  </si>
  <si>
    <t>Transporter</t>
  </si>
  <si>
    <t>VW</t>
  </si>
  <si>
    <t>ELA 85XG</t>
  </si>
  <si>
    <t>WV2ZZZ7OZPH065016</t>
  </si>
  <si>
    <t>ELA 11WL</t>
  </si>
  <si>
    <t>OSP Marzenin</t>
  </si>
  <si>
    <t>VF634EPA000000376</t>
  </si>
  <si>
    <t>KERAX 410</t>
  </si>
  <si>
    <t>Renault</t>
  </si>
  <si>
    <t>ELA 66RX</t>
  </si>
  <si>
    <t>OSP Sobiepany</t>
  </si>
  <si>
    <t>A156-B</t>
  </si>
  <si>
    <t>ŻUK</t>
  </si>
  <si>
    <t>ELA R614</t>
  </si>
  <si>
    <t>OSP Siedlce</t>
  </si>
  <si>
    <t>266 6x6</t>
  </si>
  <si>
    <t>STAR</t>
  </si>
  <si>
    <t>ELA R919</t>
  </si>
  <si>
    <t>OSP Pruszków</t>
  </si>
  <si>
    <t>Jelcz</t>
  </si>
  <si>
    <t>VF6JN1A1200014060</t>
  </si>
  <si>
    <t>JN1A12</t>
  </si>
  <si>
    <t>ELA 06HR</t>
  </si>
  <si>
    <t>ZETOR</t>
  </si>
  <si>
    <t>ciągnik</t>
  </si>
  <si>
    <t>ELA C767</t>
  </si>
  <si>
    <t>C360-3P</t>
  </si>
  <si>
    <t>URSUS</t>
  </si>
  <si>
    <t>ELA 65Y1</t>
  </si>
  <si>
    <t>SIL 073T</t>
  </si>
  <si>
    <t>ELA AW65</t>
  </si>
  <si>
    <t>OSP Kamostek</t>
  </si>
  <si>
    <t>Z3B3302968R00459</t>
  </si>
  <si>
    <t>GAZelle</t>
  </si>
  <si>
    <t>GAZ</t>
  </si>
  <si>
    <t>ELA 80NL</t>
  </si>
  <si>
    <t>OSP Brzeski</t>
  </si>
  <si>
    <t>VF3YCTMHU122L0072</t>
  </si>
  <si>
    <t>ELA 2E16</t>
  </si>
  <si>
    <t>WDB9763641L474847</t>
  </si>
  <si>
    <t>Atego</t>
  </si>
  <si>
    <t>Marcedes-Benz</t>
  </si>
  <si>
    <t>ELA60UF</t>
  </si>
  <si>
    <t>SUJP422CCX0000243</t>
  </si>
  <si>
    <t>010 R</t>
  </si>
  <si>
    <t>WFOLXXBDFL3420392</t>
  </si>
  <si>
    <t>Transit</t>
  </si>
  <si>
    <t>Ford-Niemcy</t>
  </si>
  <si>
    <t>ELA U002</t>
  </si>
  <si>
    <t>WMAN36ZZ58Y200843</t>
  </si>
  <si>
    <t>TGM 13.280</t>
  </si>
  <si>
    <t>Man</t>
  </si>
  <si>
    <t>ELA 78KS</t>
  </si>
  <si>
    <t>Do przewozu osób niepełnosprawnych - 12 000 zł wliczone w SU</t>
  </si>
  <si>
    <t>WOLJ7B7BSCV625052</t>
  </si>
  <si>
    <t>Vivaro</t>
  </si>
  <si>
    <t>osobowy</t>
  </si>
  <si>
    <t>ELA 88YY</t>
  </si>
  <si>
    <t>Urząd Gminy Sędziejowice (użytkownik - GJUK)</t>
  </si>
  <si>
    <t>WV2ZZZ7HZ5X008319</t>
  </si>
  <si>
    <t>Volkswagen</t>
  </si>
  <si>
    <t>ELA X471</t>
  </si>
  <si>
    <t>F20629</t>
  </si>
  <si>
    <t>WB93S-5</t>
  </si>
  <si>
    <t>Komatsu</t>
  </si>
  <si>
    <t>WV2ZZZ702XX028514</t>
  </si>
  <si>
    <t>SAM 6443</t>
  </si>
  <si>
    <t>ZCJH075042012</t>
  </si>
  <si>
    <t>rolniczy</t>
  </si>
  <si>
    <t>New Holland</t>
  </si>
  <si>
    <t>ELA 2C61</t>
  </si>
  <si>
    <t>HJD 114745</t>
  </si>
  <si>
    <t>TD80D</t>
  </si>
  <si>
    <t>NEW Holland</t>
  </si>
  <si>
    <t>ELA 47MA</t>
  </si>
  <si>
    <t>Wyposażenie dodatkowe</t>
  </si>
  <si>
    <t>Zakres ubezpieczenia</t>
  </si>
  <si>
    <t>Właściciel</t>
  </si>
  <si>
    <t>Poj.</t>
  </si>
  <si>
    <t>Rok prod.</t>
  </si>
  <si>
    <t>Nr nadwozia (VIN)</t>
  </si>
  <si>
    <t>Typ</t>
  </si>
  <si>
    <t>Marka</t>
  </si>
  <si>
    <t>rodzaj</t>
  </si>
  <si>
    <t>Nr rej</t>
  </si>
  <si>
    <t>LP</t>
  </si>
  <si>
    <t>Nazwa jednostki</t>
  </si>
  <si>
    <t>Budynki</t>
  </si>
  <si>
    <t>Budowle</t>
  </si>
  <si>
    <t>środki trw. Bez elektr.</t>
  </si>
  <si>
    <t>wyposażenie</t>
  </si>
  <si>
    <t>elektr. stacjonar.</t>
  </si>
  <si>
    <t>elektr. Przenoś</t>
  </si>
  <si>
    <t>Księgozbiór</t>
  </si>
  <si>
    <t>Urząd Gminy</t>
  </si>
  <si>
    <t>Zespół Szkół w Marzeninie</t>
  </si>
  <si>
    <t>Gminna Jednostka Usług Komunalnych</t>
  </si>
  <si>
    <t>Gminny Ośrodek Pomocy Społecznej</t>
  </si>
  <si>
    <t>Zespół Szkół Ogólnokształcących nr 1</t>
  </si>
  <si>
    <t>Przedszkole w Dobrej</t>
  </si>
  <si>
    <t>Łącznie:</t>
  </si>
  <si>
    <t>NAZWA ŚRODKA TRWAŁEGO</t>
  </si>
  <si>
    <t>WARTOŚĆ POCZĄTKOWA    ŚR. TRWAŁEGO</t>
  </si>
  <si>
    <t>Hydrofornia Podule</t>
  </si>
  <si>
    <t>Hydrofornia Kozuby</t>
  </si>
  <si>
    <t>Hydrofornia Grabica</t>
  </si>
  <si>
    <t>Odwiert. st. gleb. Siedlce</t>
  </si>
  <si>
    <t>Pompownia Żagliny</t>
  </si>
  <si>
    <t>Stadion</t>
  </si>
  <si>
    <t>Wiata gospodarcza</t>
  </si>
  <si>
    <t>RAZEM</t>
  </si>
  <si>
    <t>Wykaz budowli Gminna Jednostka Usług Komunalnych</t>
  </si>
  <si>
    <t>WYKAZ MIENIA Z PODZIAŁEM NA JEDNOSTKI</t>
  </si>
  <si>
    <t>Początek ochrony ubezpieczniowej</t>
  </si>
  <si>
    <t>Koniec ochrony ubezpieczeniowej</t>
  </si>
  <si>
    <t>Przedszkole Publiczne w Sędziejowicach „Misiowa Kraina”</t>
  </si>
  <si>
    <t>Sędziejowice-Kolonia 12b</t>
  </si>
  <si>
    <t>ściany dwuwarstwowe z pustaków ceramicznych ocieplone wełną mineralną wykończone okładziną kompozytową , stropy – płyty monolityczne żelbetowe z betonu zbrojone stalą</t>
  </si>
  <si>
    <t>więźba z drewnianych wiązarów krokwiowych, belki nośne dachu ze stali</t>
  </si>
  <si>
    <t>panele z blachy na rąbek stojący</t>
  </si>
  <si>
    <t>Typowe – 2 hydranty zewnętrzne + 3 hydranty wewnętrzne</t>
  </si>
  <si>
    <t>alarm drzwi wejściowych do 3 stref chronionych. Brak aktywnej funkcji powiadamiania</t>
  </si>
  <si>
    <t>Hydrofornia S-ce</t>
  </si>
  <si>
    <t>Wola Wężykowa  8a</t>
  </si>
  <si>
    <t>Ogrodzenie świetlicy w Rososzy</t>
  </si>
  <si>
    <t>Nieruchomość po byłym SKR</t>
  </si>
  <si>
    <t>wartość budynków przyjęta do ubezpieczenia</t>
  </si>
  <si>
    <t xml:space="preserve"> wartość odtworzeniowa</t>
  </si>
  <si>
    <t>Liczba pracowników</t>
  </si>
  <si>
    <t>fotowoltaika</t>
  </si>
  <si>
    <t>01.01.2024 r.</t>
  </si>
  <si>
    <t>31.12.2024 r.</t>
  </si>
  <si>
    <t>ELA W160/ELAFX98</t>
  </si>
  <si>
    <t>ELA FU67</t>
  </si>
  <si>
    <t>TGM 13.290 4x4</t>
  </si>
  <si>
    <t>WMAN37ZZ8LY412036</t>
  </si>
  <si>
    <t>ELA KA10</t>
  </si>
  <si>
    <t>motocykl</t>
  </si>
  <si>
    <t>Kawasaki</t>
  </si>
  <si>
    <t>GTR1400 ABS</t>
  </si>
  <si>
    <t>JKBZGT40AAA014680</t>
  </si>
  <si>
    <t>ELA KA09</t>
  </si>
  <si>
    <t>JKBZGT40AAA014681</t>
  </si>
  <si>
    <t>ELA NS60</t>
  </si>
  <si>
    <t>MDB3</t>
  </si>
  <si>
    <t>VF640K868PB003032</t>
  </si>
  <si>
    <t>19.12.2023 r.</t>
  </si>
  <si>
    <t>18.12.2024 r.</t>
  </si>
  <si>
    <t>Aktualna suma Ubezpieczenia (zł brutto)</t>
  </si>
  <si>
    <t>ROK</t>
  </si>
  <si>
    <t>Średnia roczna</t>
  </si>
  <si>
    <t>MIENIE</t>
  </si>
  <si>
    <t xml:space="preserve">rezerwny </t>
  </si>
  <si>
    <t>KOMUNIKACJA</t>
  </si>
  <si>
    <t>W dniu 09.07.2021 r. przez Gminę Sędziejowice przeszła trąba powietrzna, z tego tytułu zostało zgłoszonych 7 szkód, w których Ubezpieczyciel przyznał odszkodowania o łącznej wartości 34 355,91 zł.</t>
  </si>
  <si>
    <t xml:space="preserve">Kontenerowy budynek mieszkalnych </t>
  </si>
  <si>
    <t>Stare Kozuby dz. 257</t>
  </si>
  <si>
    <t>mieszkanie</t>
  </si>
  <si>
    <t>płyta warstwowa z rdzeniem styropianowym</t>
  </si>
  <si>
    <t>Mieszkania</t>
  </si>
  <si>
    <t>Edukacja, kultura</t>
  </si>
  <si>
    <t xml:space="preserve">Gminny Ośrodek Pomocy Społecznej                              </t>
  </si>
  <si>
    <t>cele administracyjne</t>
  </si>
  <si>
    <t xml:space="preserve">98,54,                       </t>
  </si>
  <si>
    <t>Łączna powierzchnia budynku       1522,12                      w tym:</t>
  </si>
  <si>
    <t>gaśnice</t>
  </si>
  <si>
    <t>Kontenerowy budynek z wyposażeniem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</si>
</sst>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0.00\ [$zł-415];[Red]\-#,##0.00\ [$zł-415]"/>
    <numFmt numFmtId="165" formatCode="#,##0.00\ &quot;zł&quot;"/>
    <numFmt numFmtId="166" formatCode="#,##0.00\ [$zł]"/>
    <numFmt numFmtId="167" formatCode="#,##0.00&quot; zł&quot;"/>
    <numFmt numFmtId="168" formatCode="#,##0.00\ [$zł-415];[Red]#,##0.00\ [$zł-415]"/>
  </numFmts>
  <fonts count="25">
    <font>
      <sz val="11"/>
      <color rgb="FF000000"/>
      <name val="Arial"/>
      <family val="2"/>
      <charset val="238"/>
    </font>
    <font>
      <sz val="11"/>
      <color theme="1"/>
      <name val="Calibri"/>
      <family val="2"/>
      <charset val="238"/>
      <scheme val="minor"/>
    </font>
    <font>
      <sz val="9"/>
      <color rgb="FF000000"/>
      <name val="Calibri"/>
      <family val="2"/>
      <charset val="238"/>
    </font>
    <font>
      <b/>
      <sz val="9"/>
      <color rgb="FF000000"/>
      <name val="Calibri"/>
      <family val="2"/>
      <charset val="238"/>
    </font>
    <font>
      <sz val="9"/>
      <color rgb="FF000000"/>
      <name val="Calibri"/>
      <family val="2"/>
      <charset val="1"/>
    </font>
    <font>
      <b/>
      <sz val="10"/>
      <color rgb="FF000000"/>
      <name val="Calibri"/>
      <family val="2"/>
      <charset val="238"/>
    </font>
    <font>
      <b/>
      <sz val="11"/>
      <color theme="1"/>
      <name val="Calibri"/>
      <family val="2"/>
      <charset val="238"/>
      <scheme val="minor"/>
    </font>
    <font>
      <sz val="11"/>
      <color theme="1"/>
      <name val="Calibri"/>
      <family val="2"/>
      <scheme val="minor"/>
    </font>
    <font>
      <sz val="10"/>
      <name val="Arial CE"/>
      <family val="2"/>
      <charset val="238"/>
    </font>
    <font>
      <sz val="9"/>
      <name val="Calibri"/>
      <family val="2"/>
      <charset val="238"/>
    </font>
    <font>
      <sz val="8"/>
      <name val="Verdana"/>
      <family val="2"/>
      <charset val="238"/>
    </font>
    <font>
      <b/>
      <sz val="9"/>
      <name val="Calibri"/>
      <family val="2"/>
      <charset val="238"/>
    </font>
    <font>
      <strike/>
      <sz val="8"/>
      <name val="Verdana"/>
      <family val="2"/>
      <charset val="238"/>
    </font>
    <font>
      <b/>
      <sz val="8"/>
      <name val="Verdana"/>
      <family val="2"/>
      <charset val="238"/>
    </font>
    <font>
      <sz val="11"/>
      <color theme="1"/>
      <name val="Czcionka tekstu podstawowego"/>
      <family val="2"/>
      <charset val="238"/>
    </font>
    <font>
      <sz val="9"/>
      <color rgb="FF0070C0"/>
      <name val="Calibri"/>
      <family val="2"/>
      <charset val="238"/>
    </font>
    <font>
      <sz val="9"/>
      <color theme="1"/>
      <name val="Calibri"/>
      <family val="2"/>
      <charset val="238"/>
    </font>
    <font>
      <b/>
      <sz val="9"/>
      <color theme="1"/>
      <name val="Calibri"/>
      <family val="2"/>
      <charset val="238"/>
    </font>
    <font>
      <sz val="10"/>
      <name val="Arial"/>
      <family val="2"/>
      <charset val="238"/>
    </font>
    <font>
      <b/>
      <sz val="16"/>
      <name val="Arial"/>
      <family val="2"/>
      <charset val="238"/>
    </font>
    <font>
      <sz val="16"/>
      <name val="Arial"/>
      <family val="2"/>
      <charset val="238"/>
    </font>
    <font>
      <sz val="10"/>
      <name val="Arial"/>
      <family val="2"/>
      <charset val="238"/>
    </font>
    <font>
      <b/>
      <sz val="10"/>
      <name val="Arial"/>
      <family val="2"/>
      <charset val="238"/>
    </font>
    <font>
      <b/>
      <sz val="11"/>
      <color theme="1"/>
      <name val="Czcionka tekstu podstawowego"/>
      <charset val="238"/>
    </font>
    <font>
      <sz val="10"/>
      <color rgb="FF000000"/>
      <name val="Poppins"/>
      <charset val="238"/>
    </font>
  </fonts>
  <fills count="8">
    <fill>
      <patternFill patternType="none"/>
    </fill>
    <fill>
      <patternFill patternType="gray125"/>
    </fill>
    <fill>
      <patternFill patternType="solid">
        <fgColor theme="0" tint="-0.14999847407452621"/>
        <bgColor indexed="64"/>
      </patternFill>
    </fill>
    <fill>
      <patternFill patternType="solid">
        <fgColor rgb="FFD9D9D9"/>
        <bgColor rgb="FFC0C0C0"/>
      </patternFill>
    </fill>
    <fill>
      <patternFill patternType="solid">
        <fgColor theme="0" tint="-0.34998626667073579"/>
        <bgColor indexed="31"/>
      </patternFill>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s>
  <borders count="10">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7" fillId="0" borderId="0"/>
    <xf numFmtId="0" fontId="8" fillId="0" borderId="0"/>
    <xf numFmtId="0" fontId="14" fillId="0" borderId="0"/>
    <xf numFmtId="0" fontId="18" fillId="0" borderId="0"/>
    <xf numFmtId="44" fontId="18" fillId="0" borderId="0" applyFill="0" applyBorder="0" applyAlignment="0" applyProtection="0"/>
  </cellStyleXfs>
  <cellXfs count="108">
    <xf numFmtId="0" fontId="0" fillId="0" borderId="0" xfId="0"/>
    <xf numFmtId="0" fontId="2" fillId="0" borderId="0" xfId="0" applyFont="1"/>
    <xf numFmtId="0" fontId="2" fillId="0" borderId="2"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wrapText="1"/>
    </xf>
    <xf numFmtId="164" fontId="5" fillId="0" borderId="0" xfId="0" applyNumberFormat="1" applyFont="1" applyAlignment="1">
      <alignment horizontal="center"/>
    </xf>
    <xf numFmtId="164" fontId="2" fillId="0" borderId="0" xfId="0" applyNumberFormat="1" applyFont="1" applyAlignment="1">
      <alignment horizontal="center"/>
    </xf>
    <xf numFmtId="0" fontId="1" fillId="0" borderId="0" xfId="1"/>
    <xf numFmtId="0" fontId="8" fillId="0" borderId="0" xfId="3"/>
    <xf numFmtId="0" fontId="9" fillId="0" borderId="0" xfId="3" applyFont="1"/>
    <xf numFmtId="0" fontId="8" fillId="0" borderId="3" xfId="3" applyBorder="1"/>
    <xf numFmtId="0" fontId="2" fillId="0" borderId="3" xfId="4" applyFont="1" applyBorder="1" applyAlignment="1">
      <alignment horizontal="center" vertical="center" wrapText="1"/>
    </xf>
    <xf numFmtId="0" fontId="2" fillId="2" borderId="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4" fillId="0" borderId="0" xfId="4"/>
    <xf numFmtId="8" fontId="15" fillId="0" borderId="3" xfId="4" applyNumberFormat="1" applyFont="1" applyBorder="1" applyAlignment="1">
      <alignment horizontal="center" vertical="center"/>
    </xf>
    <xf numFmtId="0" fontId="3" fillId="0" borderId="3" xfId="4" applyFont="1" applyBorder="1" applyAlignment="1">
      <alignment horizontal="right" vertical="center" wrapText="1"/>
    </xf>
    <xf numFmtId="8" fontId="14" fillId="0" borderId="0" xfId="4" applyNumberFormat="1"/>
    <xf numFmtId="0" fontId="20" fillId="0" borderId="0" xfId="5" applyFont="1"/>
    <xf numFmtId="44" fontId="20" fillId="0" borderId="0" xfId="5" applyNumberFormat="1" applyFont="1"/>
    <xf numFmtId="0" fontId="21" fillId="0" borderId="3" xfId="5" applyFont="1" applyBorder="1"/>
    <xf numFmtId="44" fontId="18" fillId="0" borderId="3" xfId="6" applyBorder="1"/>
    <xf numFmtId="44" fontId="22" fillId="0" borderId="3" xfId="6" applyFont="1" applyBorder="1"/>
    <xf numFmtId="8" fontId="17" fillId="0" borderId="3" xfId="4" applyNumberFormat="1" applyFont="1" applyBorder="1" applyAlignment="1">
      <alignment vertical="center"/>
    </xf>
    <xf numFmtId="165" fontId="2" fillId="0" borderId="0" xfId="0" applyNumberFormat="1" applyFont="1"/>
    <xf numFmtId="0" fontId="3" fillId="3" borderId="1" xfId="0" applyFont="1" applyFill="1" applyBorder="1" applyAlignment="1">
      <alignment horizontal="center"/>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164" fontId="3" fillId="3" borderId="4" xfId="0" applyNumberFormat="1" applyFont="1" applyFill="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6" fontId="2" fillId="0" borderId="3" xfId="0" applyNumberFormat="1" applyFont="1" applyBorder="1" applyAlignment="1">
      <alignment horizontal="center" vertical="center"/>
    </xf>
    <xf numFmtId="167" fontId="2" fillId="0" borderId="3" xfId="0" applyNumberFormat="1" applyFont="1" applyBorder="1" applyAlignment="1">
      <alignment horizontal="center" vertical="center"/>
    </xf>
    <xf numFmtId="166" fontId="2" fillId="0" borderId="3" xfId="0" applyNumberFormat="1" applyFont="1" applyBorder="1" applyAlignment="1">
      <alignment horizontal="center"/>
    </xf>
    <xf numFmtId="44" fontId="17" fillId="0" borderId="3" xfId="4" applyNumberFormat="1" applyFont="1" applyBorder="1" applyAlignment="1">
      <alignment vertical="center"/>
    </xf>
    <xf numFmtId="1" fontId="17" fillId="0" borderId="3" xfId="4" applyNumberFormat="1" applyFont="1" applyBorder="1" applyAlignment="1">
      <alignment vertical="center"/>
    </xf>
    <xf numFmtId="0" fontId="9" fillId="0" borderId="3" xfId="4" applyFont="1" applyBorder="1" applyAlignment="1">
      <alignment vertical="center" wrapText="1"/>
    </xf>
    <xf numFmtId="44" fontId="9" fillId="0" borderId="3" xfId="4" applyNumberFormat="1" applyFont="1" applyBorder="1" applyAlignment="1">
      <alignment vertical="center"/>
    </xf>
    <xf numFmtId="44" fontId="16" fillId="0" borderId="3" xfId="4" applyNumberFormat="1" applyFont="1" applyBorder="1" applyAlignment="1">
      <alignment vertical="center"/>
    </xf>
    <xf numFmtId="8" fontId="16" fillId="0" borderId="3" xfId="4" applyNumberFormat="1" applyFont="1" applyBorder="1" applyAlignment="1">
      <alignment vertical="center"/>
    </xf>
    <xf numFmtId="1" fontId="16" fillId="0" borderId="3" xfId="4" applyNumberFormat="1" applyFont="1" applyBorder="1" applyAlignment="1">
      <alignment vertical="center"/>
    </xf>
    <xf numFmtId="0" fontId="2" fillId="0" borderId="3" xfId="4" applyFont="1" applyBorder="1" applyAlignment="1">
      <alignment vertical="center" wrapText="1"/>
    </xf>
    <xf numFmtId="1" fontId="9" fillId="0" borderId="3" xfId="4" applyNumberFormat="1" applyFont="1" applyBorder="1" applyAlignment="1">
      <alignment vertical="center"/>
    </xf>
    <xf numFmtId="44" fontId="9" fillId="0" borderId="3" xfId="4" applyNumberFormat="1" applyFont="1" applyBorder="1" applyAlignment="1" applyProtection="1">
      <alignment vertical="center"/>
      <protection locked="0"/>
    </xf>
    <xf numFmtId="165" fontId="10" fillId="0" borderId="3" xfId="3" applyNumberFormat="1" applyFont="1" applyBorder="1" applyAlignment="1">
      <alignment horizontal="center" vertical="center" wrapText="1"/>
    </xf>
    <xf numFmtId="0" fontId="8" fillId="0" borderId="3" xfId="3" applyBorder="1" applyAlignment="1">
      <alignment horizontal="center" vertical="center"/>
    </xf>
    <xf numFmtId="0" fontId="10" fillId="0" borderId="3" xfId="3" applyFont="1" applyBorder="1" applyAlignment="1">
      <alignment horizontal="center" vertical="center"/>
    </xf>
    <xf numFmtId="0" fontId="10" fillId="0" borderId="3" xfId="3" applyFont="1" applyBorder="1" applyAlignment="1">
      <alignment horizontal="center" vertical="center" wrapText="1"/>
    </xf>
    <xf numFmtId="0" fontId="9" fillId="0" borderId="3" xfId="3" applyFont="1" applyBorder="1" applyAlignment="1">
      <alignment horizontal="center" vertical="center"/>
    </xf>
    <xf numFmtId="0" fontId="9" fillId="0" borderId="3" xfId="3" applyFont="1" applyBorder="1" applyAlignment="1">
      <alignment horizontal="center" vertical="center" wrapText="1"/>
    </xf>
    <xf numFmtId="165" fontId="10" fillId="0" borderId="3" xfId="3" applyNumberFormat="1" applyFont="1" applyBorder="1" applyAlignment="1">
      <alignment horizontal="center" vertical="center"/>
    </xf>
    <xf numFmtId="165" fontId="10" fillId="0" borderId="0" xfId="3" applyNumberFormat="1" applyFont="1" applyAlignment="1">
      <alignment horizontal="center" vertical="center"/>
    </xf>
    <xf numFmtId="0" fontId="10" fillId="0" borderId="0" xfId="3" applyFont="1" applyAlignment="1">
      <alignment horizontal="center" vertical="center"/>
    </xf>
    <xf numFmtId="14" fontId="10" fillId="0" borderId="3" xfId="3" applyNumberFormat="1" applyFont="1" applyBorder="1" applyAlignment="1">
      <alignment horizontal="center" vertical="center" wrapText="1"/>
    </xf>
    <xf numFmtId="0" fontId="12" fillId="0" borderId="3" xfId="3" applyFont="1" applyBorder="1" applyAlignment="1">
      <alignment horizontal="center" vertical="center" wrapText="1"/>
    </xf>
    <xf numFmtId="0" fontId="0" fillId="5" borderId="3" xfId="0" applyFill="1" applyBorder="1" applyAlignment="1">
      <alignment horizontal="center" vertical="center"/>
    </xf>
    <xf numFmtId="0" fontId="6" fillId="0" borderId="3" xfId="0" applyFont="1" applyBorder="1"/>
    <xf numFmtId="0" fontId="0" fillId="0" borderId="3" xfId="0" applyBorder="1"/>
    <xf numFmtId="44" fontId="0" fillId="0" borderId="3" xfId="0" applyNumberFormat="1" applyBorder="1"/>
    <xf numFmtId="165" fontId="0" fillId="0" borderId="3" xfId="0" applyNumberFormat="1" applyBorder="1"/>
    <xf numFmtId="165" fontId="0" fillId="0" borderId="3" xfId="0" applyNumberFormat="1" applyBorder="1" applyAlignment="1">
      <alignment horizontal="right" vertical="center"/>
    </xf>
    <xf numFmtId="2" fontId="0" fillId="0" borderId="3" xfId="0" applyNumberFormat="1" applyBorder="1"/>
    <xf numFmtId="0" fontId="24" fillId="0" borderId="0" xfId="0" applyFont="1"/>
    <xf numFmtId="166"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xf>
    <xf numFmtId="0" fontId="19" fillId="0" borderId="3" xfId="5" applyFont="1" applyBorder="1" applyAlignment="1">
      <alignment horizontal="center" vertical="center" wrapText="1"/>
    </xf>
    <xf numFmtId="0" fontId="21" fillId="0" borderId="3" xfId="5" applyFont="1" applyBorder="1" applyAlignment="1">
      <alignment horizontal="center" vertical="center"/>
    </xf>
    <xf numFmtId="0" fontId="21" fillId="0" borderId="3" xfId="5" applyFont="1" applyBorder="1" applyAlignment="1">
      <alignment horizontal="center" vertical="center" wrapText="1"/>
    </xf>
    <xf numFmtId="0" fontId="23" fillId="0" borderId="7" xfId="4" applyFont="1" applyBorder="1" applyAlignment="1">
      <alignment horizontal="center"/>
    </xf>
    <xf numFmtId="0" fontId="13" fillId="4" borderId="3" xfId="3" applyFont="1" applyFill="1" applyBorder="1" applyAlignment="1">
      <alignment horizontal="center" vertical="center" wrapText="1"/>
    </xf>
    <xf numFmtId="0" fontId="11" fillId="4" borderId="3" xfId="3" applyFont="1" applyFill="1" applyBorder="1" applyAlignment="1">
      <alignment horizontal="center" vertical="center" wrapText="1"/>
    </xf>
    <xf numFmtId="165" fontId="0" fillId="0" borderId="3" xfId="0" applyNumberFormat="1" applyBorder="1" applyAlignment="1">
      <alignment horizontal="center" vertical="center"/>
    </xf>
    <xf numFmtId="0" fontId="6" fillId="7" borderId="3" xfId="0" applyFont="1" applyFill="1" applyBorder="1" applyAlignment="1">
      <alignment horizontal="center"/>
    </xf>
    <xf numFmtId="0" fontId="6" fillId="6" borderId="3" xfId="0" applyFont="1" applyFill="1" applyBorder="1" applyAlignment="1">
      <alignment horizontal="center"/>
    </xf>
    <xf numFmtId="44" fontId="0" fillId="0" borderId="8" xfId="0" applyNumberFormat="1" applyBorder="1" applyAlignment="1">
      <alignment horizontal="center" vertical="center"/>
    </xf>
    <xf numFmtId="44" fontId="0" fillId="0" borderId="9" xfId="0" applyNumberFormat="1" applyBorder="1" applyAlignment="1">
      <alignment horizontal="center" vertical="center"/>
    </xf>
    <xf numFmtId="0" fontId="0" fillId="0" borderId="3" xfId="0"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wrapText="1"/>
    </xf>
    <xf numFmtId="0" fontId="2" fillId="0" borderId="3" xfId="0" applyFont="1" applyFill="1" applyBorder="1" applyAlignment="1">
      <alignment horizontal="center"/>
    </xf>
    <xf numFmtId="164" fontId="2" fillId="0" borderId="3" xfId="0" applyNumberFormat="1" applyFont="1" applyFill="1" applyBorder="1" applyAlignment="1">
      <alignment horizontal="center"/>
    </xf>
    <xf numFmtId="0" fontId="2" fillId="0" borderId="3" xfId="0" applyFont="1" applyFill="1" applyBorder="1"/>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Alignment="1">
      <alignment horizontal="center"/>
    </xf>
    <xf numFmtId="166" fontId="2" fillId="0" borderId="8" xfId="0" applyNumberFormat="1" applyFont="1" applyFill="1" applyBorder="1" applyAlignment="1">
      <alignment horizontal="center" vertical="center"/>
    </xf>
    <xf numFmtId="167" fontId="2" fillId="0" borderId="8"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3" xfId="0" applyFont="1" applyFill="1" applyBorder="1" applyAlignment="1">
      <alignment vertical="center" wrapText="1"/>
    </xf>
    <xf numFmtId="166" fontId="2" fillId="0" borderId="6" xfId="0" applyNumberFormat="1" applyFont="1" applyFill="1" applyBorder="1" applyAlignment="1">
      <alignment horizontal="center" vertical="center"/>
    </xf>
    <xf numFmtId="167" fontId="2" fillId="0" borderId="6"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 fillId="0" borderId="9" xfId="0" applyFont="1" applyFill="1" applyBorder="1" applyAlignment="1">
      <alignment horizontal="center" vertical="center" wrapText="1"/>
    </xf>
    <xf numFmtId="166" fontId="2" fillId="0" borderId="9" xfId="0" applyNumberFormat="1" applyFont="1" applyFill="1" applyBorder="1" applyAlignment="1">
      <alignment horizontal="center" vertical="center"/>
    </xf>
    <xf numFmtId="167" fontId="2" fillId="0" borderId="9" xfId="0" applyNumberFormat="1" applyFont="1" applyFill="1" applyBorder="1" applyAlignment="1">
      <alignment horizontal="center" vertical="center"/>
    </xf>
  </cellXfs>
  <cellStyles count="7">
    <cellStyle name="Normalny" xfId="0" builtinId="0"/>
    <cellStyle name="Normalny 2" xfId="1" xr:uid="{00000000-0005-0000-0000-000001000000}"/>
    <cellStyle name="Normalny 2 2" xfId="3" xr:uid="{00000000-0005-0000-0000-000002000000}"/>
    <cellStyle name="Normalny 3" xfId="4" xr:uid="{00000000-0005-0000-0000-000003000000}"/>
    <cellStyle name="Normalny 4" xfId="5" xr:uid="{00000000-0005-0000-0000-000004000000}"/>
    <cellStyle name="Normalny 5" xfId="2" xr:uid="{00000000-0005-0000-0000-000005000000}"/>
    <cellStyle name="Walutowy 2" xfId="6"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roker/KLIENCI%20MAXIMA%20FIDES/GMINA%20S&#280;DZIEJOWICE%20-%20Kopia/Gmina%20S&#281;dziejowice/Maj&#261;tek/2020/Wykaz%20budowli%20GJU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2"/>
      <sheetName val="ANKIETA UBEZPIECZENIOWA"/>
    </sheetNames>
    <sheetDataSet>
      <sheetData sheetId="0" refreshError="1"/>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88"/>
  <sheetViews>
    <sheetView topLeftCell="A64" zoomScale="90" zoomScaleNormal="90" workbookViewId="0">
      <selection activeCell="O77" sqref="O77:O78"/>
    </sheetView>
  </sheetViews>
  <sheetFormatPr defaultColWidth="8.75" defaultRowHeight="14.25"/>
  <cols>
    <col min="1" max="1" width="2.5" style="5" customWidth="1"/>
    <col min="2" max="2" width="15.125" style="5" customWidth="1"/>
    <col min="3" max="3" width="11.25" style="5" customWidth="1"/>
    <col min="4" max="4" width="12.75" style="5" customWidth="1"/>
    <col min="5" max="5" width="13.375" style="5" customWidth="1"/>
    <col min="6" max="6" width="6.25" style="6" customWidth="1"/>
    <col min="7" max="7" width="12.5" style="5" customWidth="1"/>
    <col min="8" max="8" width="16.125" style="5" customWidth="1"/>
    <col min="9" max="9" width="8.125" style="5" customWidth="1"/>
    <col min="10" max="10" width="10.75" style="5" customWidth="1"/>
    <col min="11" max="11" width="7.125" style="5" customWidth="1"/>
    <col min="12" max="12" width="24.75" style="5" customWidth="1"/>
    <col min="13" max="13" width="17.25" style="5" customWidth="1"/>
    <col min="14" max="14" width="6.25" style="5" customWidth="1"/>
    <col min="15" max="15" width="12.5" style="8" customWidth="1"/>
    <col min="16" max="16" width="15.5" style="1" customWidth="1"/>
    <col min="17" max="17" width="26" style="1" customWidth="1"/>
    <col min="18" max="1022" width="8.75" style="1" customWidth="1"/>
  </cols>
  <sheetData>
    <row r="1" spans="1:16" ht="48">
      <c r="A1" s="27" t="s">
        <v>0</v>
      </c>
      <c r="B1" s="27" t="s">
        <v>1</v>
      </c>
      <c r="C1" s="27" t="s">
        <v>261</v>
      </c>
      <c r="D1" s="27" t="s">
        <v>2</v>
      </c>
      <c r="E1" s="28" t="s">
        <v>3</v>
      </c>
      <c r="F1" s="28" t="s">
        <v>4</v>
      </c>
      <c r="G1" s="28" t="s">
        <v>5</v>
      </c>
      <c r="H1" s="28" t="s">
        <v>6</v>
      </c>
      <c r="I1" s="28" t="s">
        <v>7</v>
      </c>
      <c r="J1" s="28" t="s">
        <v>8</v>
      </c>
      <c r="K1" s="28" t="s">
        <v>9</v>
      </c>
      <c r="L1" s="28" t="s">
        <v>10</v>
      </c>
      <c r="M1" s="28" t="s">
        <v>11</v>
      </c>
      <c r="N1" s="28" t="s">
        <v>12</v>
      </c>
      <c r="O1" s="29" t="s">
        <v>264</v>
      </c>
      <c r="P1" s="30" t="s">
        <v>464</v>
      </c>
    </row>
    <row r="2" spans="1:16" ht="36">
      <c r="A2" s="31">
        <v>1</v>
      </c>
      <c r="B2" s="32" t="s">
        <v>13</v>
      </c>
      <c r="C2" s="32" t="s">
        <v>262</v>
      </c>
      <c r="D2" s="32" t="s">
        <v>14</v>
      </c>
      <c r="E2" s="32" t="s">
        <v>15</v>
      </c>
      <c r="F2" s="32" t="s">
        <v>16</v>
      </c>
      <c r="G2" s="33">
        <v>726.99</v>
      </c>
      <c r="H2" s="32" t="s">
        <v>17</v>
      </c>
      <c r="I2" s="32" t="s">
        <v>18</v>
      </c>
      <c r="J2" s="32" t="s">
        <v>19</v>
      </c>
      <c r="K2" s="32" t="s">
        <v>20</v>
      </c>
      <c r="L2" s="32" t="s">
        <v>21</v>
      </c>
      <c r="M2" s="32" t="s">
        <v>22</v>
      </c>
      <c r="N2" s="32" t="s">
        <v>23</v>
      </c>
      <c r="O2" s="34"/>
      <c r="P2" s="35">
        <v>2431162.0227000001</v>
      </c>
    </row>
    <row r="3" spans="1:16" ht="48">
      <c r="A3" s="31">
        <v>2</v>
      </c>
      <c r="B3" s="32" t="s">
        <v>13</v>
      </c>
      <c r="C3" s="32" t="s">
        <v>262</v>
      </c>
      <c r="D3" s="32" t="s">
        <v>24</v>
      </c>
      <c r="E3" s="32" t="s">
        <v>15</v>
      </c>
      <c r="F3" s="32" t="s">
        <v>25</v>
      </c>
      <c r="G3" s="33">
        <v>201.71</v>
      </c>
      <c r="H3" s="32" t="s">
        <v>17</v>
      </c>
      <c r="I3" s="32" t="s">
        <v>18</v>
      </c>
      <c r="J3" s="32" t="s">
        <v>26</v>
      </c>
      <c r="K3" s="32" t="s">
        <v>20</v>
      </c>
      <c r="L3" s="32" t="s">
        <v>27</v>
      </c>
      <c r="M3" s="32" t="s">
        <v>22</v>
      </c>
      <c r="N3" s="32" t="s">
        <v>23</v>
      </c>
      <c r="O3" s="34"/>
      <c r="P3" s="35">
        <v>564959.11049999995</v>
      </c>
    </row>
    <row r="4" spans="1:16" ht="48">
      <c r="A4" s="31">
        <v>3</v>
      </c>
      <c r="B4" s="32" t="s">
        <v>28</v>
      </c>
      <c r="C4" s="32" t="s">
        <v>262</v>
      </c>
      <c r="D4" s="32" t="s">
        <v>29</v>
      </c>
      <c r="E4" s="32" t="s">
        <v>30</v>
      </c>
      <c r="F4" s="32">
        <v>1963</v>
      </c>
      <c r="G4" s="33">
        <v>2654.24</v>
      </c>
      <c r="H4" s="32" t="s">
        <v>31</v>
      </c>
      <c r="I4" s="32" t="s">
        <v>18</v>
      </c>
      <c r="J4" s="32" t="s">
        <v>32</v>
      </c>
      <c r="K4" s="32" t="s">
        <v>33</v>
      </c>
      <c r="L4" s="32" t="s">
        <v>34</v>
      </c>
      <c r="M4" s="32" t="s">
        <v>22</v>
      </c>
      <c r="N4" s="32" t="s">
        <v>23</v>
      </c>
      <c r="O4" s="34"/>
      <c r="P4" s="35">
        <v>11031472.660800001</v>
      </c>
    </row>
    <row r="5" spans="1:16" ht="60">
      <c r="A5" s="90">
        <v>4</v>
      </c>
      <c r="B5" s="87"/>
      <c r="C5" s="91" t="s">
        <v>262</v>
      </c>
      <c r="D5" s="91" t="s">
        <v>35</v>
      </c>
      <c r="E5" s="92"/>
      <c r="F5" s="91" t="s">
        <v>36</v>
      </c>
      <c r="G5" s="82" t="s">
        <v>501</v>
      </c>
      <c r="H5" s="87"/>
      <c r="I5" s="87"/>
      <c r="J5" s="87"/>
      <c r="K5" s="91" t="s">
        <v>39</v>
      </c>
      <c r="L5" s="92"/>
      <c r="M5" s="91" t="s">
        <v>41</v>
      </c>
      <c r="N5" s="91" t="s">
        <v>23</v>
      </c>
      <c r="O5" s="93"/>
      <c r="P5" s="94">
        <v>20930361.624200001</v>
      </c>
    </row>
    <row r="6" spans="1:16" ht="44.25" customHeight="1">
      <c r="A6" s="95"/>
      <c r="B6" s="96" t="s">
        <v>498</v>
      </c>
      <c r="C6" s="97"/>
      <c r="D6" s="98"/>
      <c r="E6" s="99" t="s">
        <v>499</v>
      </c>
      <c r="F6" s="98"/>
      <c r="G6" s="82" t="s">
        <v>500</v>
      </c>
      <c r="H6" s="100" t="s">
        <v>37</v>
      </c>
      <c r="I6" s="96" t="s">
        <v>18</v>
      </c>
      <c r="J6" s="96" t="s">
        <v>38</v>
      </c>
      <c r="K6" s="98"/>
      <c r="L6" s="96" t="s">
        <v>40</v>
      </c>
      <c r="M6" s="98"/>
      <c r="N6" s="98"/>
      <c r="O6" s="101"/>
      <c r="P6" s="102"/>
    </row>
    <row r="7" spans="1:16" ht="36">
      <c r="A7" s="95"/>
      <c r="B7" s="82" t="s">
        <v>42</v>
      </c>
      <c r="C7" s="97"/>
      <c r="D7" s="98"/>
      <c r="E7" s="82" t="s">
        <v>43</v>
      </c>
      <c r="F7" s="98"/>
      <c r="G7" s="82">
        <v>395.56</v>
      </c>
      <c r="H7" s="100" t="s">
        <v>44</v>
      </c>
      <c r="I7" s="82" t="s">
        <v>45</v>
      </c>
      <c r="J7" s="82" t="s">
        <v>38</v>
      </c>
      <c r="K7" s="98"/>
      <c r="L7" s="82" t="s">
        <v>46</v>
      </c>
      <c r="M7" s="98"/>
      <c r="N7" s="98"/>
      <c r="O7" s="101"/>
      <c r="P7" s="102"/>
    </row>
    <row r="8" spans="1:16" ht="24">
      <c r="A8" s="95"/>
      <c r="B8" s="82" t="s">
        <v>47</v>
      </c>
      <c r="C8" s="97"/>
      <c r="D8" s="98"/>
      <c r="E8" s="82" t="s">
        <v>48</v>
      </c>
      <c r="F8" s="98"/>
      <c r="G8" s="82">
        <v>251.33</v>
      </c>
      <c r="H8" s="100" t="s">
        <v>49</v>
      </c>
      <c r="I8" s="82" t="s">
        <v>50</v>
      </c>
      <c r="J8" s="82" t="s">
        <v>26</v>
      </c>
      <c r="K8" s="98"/>
      <c r="L8" s="82" t="s">
        <v>51</v>
      </c>
      <c r="M8" s="98"/>
      <c r="N8" s="98"/>
      <c r="O8" s="101"/>
      <c r="P8" s="102"/>
    </row>
    <row r="9" spans="1:16" ht="36">
      <c r="A9" s="95"/>
      <c r="B9" s="82" t="s">
        <v>95</v>
      </c>
      <c r="C9" s="97"/>
      <c r="D9" s="98"/>
      <c r="E9" s="82" t="s">
        <v>497</v>
      </c>
      <c r="F9" s="98"/>
      <c r="G9" s="82">
        <v>453.1</v>
      </c>
      <c r="H9" s="100" t="s">
        <v>96</v>
      </c>
      <c r="I9" s="82" t="s">
        <v>90</v>
      </c>
      <c r="J9" s="82" t="s">
        <v>97</v>
      </c>
      <c r="K9" s="98"/>
      <c r="L9" s="82" t="s">
        <v>98</v>
      </c>
      <c r="M9" s="98"/>
      <c r="N9" s="98"/>
      <c r="O9" s="101"/>
      <c r="P9" s="102"/>
    </row>
    <row r="10" spans="1:16" ht="26.25" customHeight="1">
      <c r="A10" s="103"/>
      <c r="B10" s="82" t="s">
        <v>496</v>
      </c>
      <c r="C10" s="104"/>
      <c r="D10" s="105"/>
      <c r="E10" s="82" t="s">
        <v>87</v>
      </c>
      <c r="F10" s="105"/>
      <c r="G10" s="82">
        <v>323.58999999999997</v>
      </c>
      <c r="H10" s="100" t="s">
        <v>37</v>
      </c>
      <c r="I10" s="82" t="s">
        <v>90</v>
      </c>
      <c r="J10" s="82" t="s">
        <v>38</v>
      </c>
      <c r="K10" s="105"/>
      <c r="L10" s="82" t="s">
        <v>502</v>
      </c>
      <c r="M10" s="105"/>
      <c r="N10" s="105"/>
      <c r="O10" s="106"/>
      <c r="P10" s="107"/>
    </row>
    <row r="11" spans="1:16" ht="60">
      <c r="A11" s="31">
        <v>5</v>
      </c>
      <c r="B11" s="33" t="s">
        <v>52</v>
      </c>
      <c r="C11" s="32" t="s">
        <v>262</v>
      </c>
      <c r="D11" s="32" t="s">
        <v>53</v>
      </c>
      <c r="E11" s="32" t="s">
        <v>30</v>
      </c>
      <c r="F11" s="32">
        <v>1926</v>
      </c>
      <c r="G11" s="33">
        <v>1110.3399999999999</v>
      </c>
      <c r="H11" s="32" t="s">
        <v>54</v>
      </c>
      <c r="I11" s="32" t="s">
        <v>55</v>
      </c>
      <c r="J11" s="32" t="s">
        <v>56</v>
      </c>
      <c r="K11" s="32" t="s">
        <v>57</v>
      </c>
      <c r="L11" s="32" t="s">
        <v>58</v>
      </c>
      <c r="M11" s="32" t="s">
        <v>59</v>
      </c>
      <c r="N11" s="32" t="s">
        <v>23</v>
      </c>
      <c r="O11" s="34"/>
      <c r="P11" s="35">
        <v>4614761.7977999998</v>
      </c>
    </row>
    <row r="12" spans="1:16" ht="72">
      <c r="A12" s="2">
        <v>6</v>
      </c>
      <c r="B12" s="32" t="s">
        <v>60</v>
      </c>
      <c r="C12" s="32" t="s">
        <v>262</v>
      </c>
      <c r="D12" s="32" t="s">
        <v>61</v>
      </c>
      <c r="E12" s="32" t="s">
        <v>62</v>
      </c>
      <c r="F12" s="32">
        <v>1955</v>
      </c>
      <c r="G12" s="33">
        <v>651</v>
      </c>
      <c r="H12" s="32" t="s">
        <v>63</v>
      </c>
      <c r="I12" s="32" t="s">
        <v>64</v>
      </c>
      <c r="J12" s="32" t="s">
        <v>65</v>
      </c>
      <c r="K12" s="32" t="s">
        <v>66</v>
      </c>
      <c r="L12" s="32" t="s">
        <v>67</v>
      </c>
      <c r="M12" s="32" t="s">
        <v>68</v>
      </c>
      <c r="N12" s="32" t="s">
        <v>23</v>
      </c>
      <c r="O12" s="34"/>
      <c r="P12" s="35">
        <v>6250498.3799999999</v>
      </c>
    </row>
    <row r="13" spans="1:16" ht="132">
      <c r="A13" s="31">
        <v>7</v>
      </c>
      <c r="B13" s="32" t="s">
        <v>452</v>
      </c>
      <c r="C13" s="32" t="s">
        <v>262</v>
      </c>
      <c r="D13" s="32" t="s">
        <v>453</v>
      </c>
      <c r="E13" s="32" t="s">
        <v>30</v>
      </c>
      <c r="F13" s="32">
        <v>2021</v>
      </c>
      <c r="G13" s="33">
        <v>1595.76</v>
      </c>
      <c r="H13" s="32" t="s">
        <v>454</v>
      </c>
      <c r="I13" s="32" t="s">
        <v>41</v>
      </c>
      <c r="J13" s="32" t="s">
        <v>455</v>
      </c>
      <c r="K13" s="32" t="s">
        <v>456</v>
      </c>
      <c r="L13" s="32" t="s">
        <v>457</v>
      </c>
      <c r="M13" s="32" t="s">
        <v>458</v>
      </c>
      <c r="N13" s="32" t="s">
        <v>23</v>
      </c>
      <c r="O13" s="34">
        <v>12903637.859999999</v>
      </c>
      <c r="P13" s="35"/>
    </row>
    <row r="14" spans="1:16" ht="36">
      <c r="A14" s="2">
        <v>8</v>
      </c>
      <c r="B14" s="32" t="s">
        <v>70</v>
      </c>
      <c r="C14" s="32" t="s">
        <v>263</v>
      </c>
      <c r="D14" s="32" t="s">
        <v>71</v>
      </c>
      <c r="E14" s="32" t="s">
        <v>72</v>
      </c>
      <c r="F14" s="32">
        <v>2007</v>
      </c>
      <c r="G14" s="33">
        <v>104</v>
      </c>
      <c r="H14" s="32" t="s">
        <v>73</v>
      </c>
      <c r="I14" s="32" t="s">
        <v>50</v>
      </c>
      <c r="J14" s="32" t="s">
        <v>74</v>
      </c>
      <c r="K14" s="32" t="s">
        <v>75</v>
      </c>
      <c r="L14" s="32" t="s">
        <v>76</v>
      </c>
      <c r="M14" s="32" t="s">
        <v>41</v>
      </c>
      <c r="N14" s="32" t="s">
        <v>23</v>
      </c>
      <c r="O14" s="34">
        <v>5598649.4500000002</v>
      </c>
      <c r="P14" s="35"/>
    </row>
    <row r="15" spans="1:16" ht="24">
      <c r="A15" s="31">
        <v>9</v>
      </c>
      <c r="B15" s="32" t="s">
        <v>77</v>
      </c>
      <c r="C15" s="32" t="s">
        <v>263</v>
      </c>
      <c r="D15" s="32" t="s">
        <v>78</v>
      </c>
      <c r="E15" s="32" t="s">
        <v>79</v>
      </c>
      <c r="F15" s="32">
        <v>2009</v>
      </c>
      <c r="G15" s="32" t="s">
        <v>80</v>
      </c>
      <c r="H15" s="32" t="s">
        <v>81</v>
      </c>
      <c r="I15" s="32" t="s">
        <v>82</v>
      </c>
      <c r="J15" s="32" t="s">
        <v>41</v>
      </c>
      <c r="K15" s="32" t="s">
        <v>41</v>
      </c>
      <c r="L15" s="32" t="s">
        <v>41</v>
      </c>
      <c r="M15" s="32" t="s">
        <v>82</v>
      </c>
      <c r="N15" s="32" t="s">
        <v>23</v>
      </c>
      <c r="O15" s="66">
        <v>3131612.56</v>
      </c>
      <c r="P15" s="35"/>
    </row>
    <row r="16" spans="1:16" ht="24">
      <c r="A16" s="2">
        <v>10</v>
      </c>
      <c r="B16" s="32" t="s">
        <v>83</v>
      </c>
      <c r="C16" s="32" t="s">
        <v>263</v>
      </c>
      <c r="D16" s="32" t="s">
        <v>78</v>
      </c>
      <c r="E16" s="32" t="s">
        <v>79</v>
      </c>
      <c r="F16" s="32">
        <v>2009</v>
      </c>
      <c r="G16" s="32" t="s">
        <v>80</v>
      </c>
      <c r="H16" s="32" t="s">
        <v>81</v>
      </c>
      <c r="I16" s="32" t="s">
        <v>82</v>
      </c>
      <c r="J16" s="32" t="s">
        <v>41</v>
      </c>
      <c r="K16" s="32" t="s">
        <v>41</v>
      </c>
      <c r="L16" s="32" t="s">
        <v>41</v>
      </c>
      <c r="M16" s="32" t="s">
        <v>82</v>
      </c>
      <c r="N16" s="32" t="s">
        <v>23</v>
      </c>
      <c r="O16" s="66"/>
      <c r="P16" s="35"/>
    </row>
    <row r="17" spans="1:17" ht="24">
      <c r="A17" s="31">
        <v>11</v>
      </c>
      <c r="B17" s="32" t="s">
        <v>84</v>
      </c>
      <c r="C17" s="32" t="s">
        <v>263</v>
      </c>
      <c r="D17" s="32" t="s">
        <v>78</v>
      </c>
      <c r="E17" s="32" t="s">
        <v>79</v>
      </c>
      <c r="F17" s="32">
        <v>2009</v>
      </c>
      <c r="G17" s="32" t="s">
        <v>80</v>
      </c>
      <c r="H17" s="32" t="s">
        <v>81</v>
      </c>
      <c r="I17" s="32" t="s">
        <v>82</v>
      </c>
      <c r="J17" s="32" t="s">
        <v>41</v>
      </c>
      <c r="K17" s="32" t="s">
        <v>41</v>
      </c>
      <c r="L17" s="32" t="s">
        <v>41</v>
      </c>
      <c r="M17" s="32" t="s">
        <v>82</v>
      </c>
      <c r="N17" s="32" t="s">
        <v>23</v>
      </c>
      <c r="O17" s="66"/>
      <c r="P17" s="35"/>
    </row>
    <row r="18" spans="1:17" ht="24">
      <c r="A18" s="2">
        <v>12</v>
      </c>
      <c r="B18" s="32" t="s">
        <v>85</v>
      </c>
      <c r="C18" s="32" t="s">
        <v>262</v>
      </c>
      <c r="D18" s="32" t="s">
        <v>86</v>
      </c>
      <c r="E18" s="32" t="s">
        <v>87</v>
      </c>
      <c r="F18" s="32" t="s">
        <v>88</v>
      </c>
      <c r="G18" s="33">
        <v>431.44</v>
      </c>
      <c r="H18" s="32" t="s">
        <v>89</v>
      </c>
      <c r="I18" s="32" t="s">
        <v>90</v>
      </c>
      <c r="J18" s="32" t="s">
        <v>65</v>
      </c>
      <c r="K18" s="32" t="s">
        <v>75</v>
      </c>
      <c r="L18" s="32" t="s">
        <v>69</v>
      </c>
      <c r="M18" s="32" t="s">
        <v>41</v>
      </c>
      <c r="N18" s="32" t="s">
        <v>23</v>
      </c>
      <c r="O18" s="34"/>
      <c r="P18" s="35">
        <v>2278702.1327999998</v>
      </c>
    </row>
    <row r="19" spans="1:17" ht="24">
      <c r="A19" s="31">
        <v>13</v>
      </c>
      <c r="B19" s="32" t="s">
        <v>91</v>
      </c>
      <c r="C19" s="32" t="s">
        <v>262</v>
      </c>
      <c r="D19" s="32" t="s">
        <v>92</v>
      </c>
      <c r="E19" s="32" t="s">
        <v>93</v>
      </c>
      <c r="F19" s="32" t="s">
        <v>88</v>
      </c>
      <c r="G19" s="33">
        <v>530.77</v>
      </c>
      <c r="H19" s="32" t="s">
        <v>94</v>
      </c>
      <c r="I19" s="32" t="s">
        <v>90</v>
      </c>
      <c r="J19" s="32" t="s">
        <v>65</v>
      </c>
      <c r="K19" s="32" t="s">
        <v>75</v>
      </c>
      <c r="L19" s="32" t="s">
        <v>69</v>
      </c>
      <c r="M19" s="32" t="s">
        <v>41</v>
      </c>
      <c r="N19" s="32" t="s">
        <v>23</v>
      </c>
      <c r="O19" s="34"/>
      <c r="P19" s="35">
        <v>2205970.3509</v>
      </c>
      <c r="Q19" s="26"/>
    </row>
    <row r="20" spans="1:17" ht="24">
      <c r="A20" s="2">
        <v>14</v>
      </c>
      <c r="B20" s="32" t="s">
        <v>459</v>
      </c>
      <c r="C20" s="32" t="s">
        <v>263</v>
      </c>
      <c r="D20" s="32" t="s">
        <v>99</v>
      </c>
      <c r="E20" s="32" t="s">
        <v>100</v>
      </c>
      <c r="F20" s="32" t="s">
        <v>16</v>
      </c>
      <c r="G20" s="33">
        <v>94.5</v>
      </c>
      <c r="H20" s="32" t="s">
        <v>101</v>
      </c>
      <c r="I20" s="32" t="s">
        <v>18</v>
      </c>
      <c r="J20" s="32" t="s">
        <v>102</v>
      </c>
      <c r="K20" s="32" t="s">
        <v>103</v>
      </c>
      <c r="L20" s="32" t="s">
        <v>41</v>
      </c>
      <c r="M20" s="32" t="s">
        <v>41</v>
      </c>
      <c r="N20" s="32" t="s">
        <v>23</v>
      </c>
      <c r="O20" s="34">
        <v>56800</v>
      </c>
      <c r="P20" s="35"/>
    </row>
    <row r="21" spans="1:17" ht="48">
      <c r="A21" s="31">
        <v>15</v>
      </c>
      <c r="B21" s="32" t="s">
        <v>104</v>
      </c>
      <c r="C21" s="32" t="s">
        <v>263</v>
      </c>
      <c r="D21" s="32" t="s">
        <v>105</v>
      </c>
      <c r="E21" s="32" t="s">
        <v>100</v>
      </c>
      <c r="F21" s="32">
        <v>1993</v>
      </c>
      <c r="G21" s="33">
        <v>66.94</v>
      </c>
      <c r="H21" s="32" t="s">
        <v>106</v>
      </c>
      <c r="I21" s="32" t="s">
        <v>18</v>
      </c>
      <c r="J21" s="32" t="s">
        <v>107</v>
      </c>
      <c r="K21" s="32" t="s">
        <v>108</v>
      </c>
      <c r="L21" s="32" t="s">
        <v>41</v>
      </c>
      <c r="M21" s="32" t="s">
        <v>41</v>
      </c>
      <c r="N21" s="32" t="s">
        <v>23</v>
      </c>
      <c r="O21" s="34">
        <v>453678.94</v>
      </c>
      <c r="P21" s="35"/>
    </row>
    <row r="22" spans="1:17" ht="24">
      <c r="A22" s="2">
        <v>16</v>
      </c>
      <c r="B22" s="33" t="s">
        <v>109</v>
      </c>
      <c r="C22" s="32" t="s">
        <v>263</v>
      </c>
      <c r="D22" s="32" t="s">
        <v>110</v>
      </c>
      <c r="E22" s="32" t="s">
        <v>111</v>
      </c>
      <c r="F22" s="32">
        <v>1997</v>
      </c>
      <c r="G22" s="33">
        <v>33.72</v>
      </c>
      <c r="H22" s="32" t="s">
        <v>112</v>
      </c>
      <c r="I22" s="32" t="s">
        <v>18</v>
      </c>
      <c r="J22" s="32" t="s">
        <v>113</v>
      </c>
      <c r="K22" s="32" t="s">
        <v>75</v>
      </c>
      <c r="L22" s="32" t="s">
        <v>41</v>
      </c>
      <c r="M22" s="32" t="s">
        <v>41</v>
      </c>
      <c r="N22" s="32" t="s">
        <v>23</v>
      </c>
      <c r="O22" s="34">
        <v>805307.92</v>
      </c>
      <c r="P22" s="35"/>
    </row>
    <row r="23" spans="1:17" ht="24">
      <c r="A23" s="31">
        <v>17</v>
      </c>
      <c r="B23" s="32" t="s">
        <v>114</v>
      </c>
      <c r="C23" s="32" t="s">
        <v>262</v>
      </c>
      <c r="D23" s="32" t="s">
        <v>115</v>
      </c>
      <c r="E23" s="32" t="s">
        <v>116</v>
      </c>
      <c r="F23" s="32">
        <v>1943</v>
      </c>
      <c r="G23" s="33">
        <v>40.75</v>
      </c>
      <c r="H23" s="32" t="s">
        <v>117</v>
      </c>
      <c r="I23" s="32" t="s">
        <v>118</v>
      </c>
      <c r="J23" s="32" t="s">
        <v>74</v>
      </c>
      <c r="K23" s="32" t="s">
        <v>39</v>
      </c>
      <c r="L23" s="32" t="s">
        <v>119</v>
      </c>
      <c r="M23" s="32" t="s">
        <v>41</v>
      </c>
      <c r="N23" s="32" t="s">
        <v>23</v>
      </c>
      <c r="O23" s="34"/>
      <c r="P23" s="35">
        <v>223746.84</v>
      </c>
    </row>
    <row r="24" spans="1:17" ht="24">
      <c r="A24" s="2">
        <v>18</v>
      </c>
      <c r="B24" s="33" t="s">
        <v>120</v>
      </c>
      <c r="C24" s="32" t="s">
        <v>262</v>
      </c>
      <c r="D24" s="32" t="s">
        <v>115</v>
      </c>
      <c r="E24" s="32" t="s">
        <v>87</v>
      </c>
      <c r="F24" s="32">
        <v>1942</v>
      </c>
      <c r="G24" s="33">
        <v>161.25</v>
      </c>
      <c r="H24" s="32" t="s">
        <v>121</v>
      </c>
      <c r="I24" s="32" t="s">
        <v>117</v>
      </c>
      <c r="J24" s="32" t="s">
        <v>65</v>
      </c>
      <c r="K24" s="32" t="s">
        <v>122</v>
      </c>
      <c r="L24" s="32" t="s">
        <v>123</v>
      </c>
      <c r="M24" s="32" t="s">
        <v>41</v>
      </c>
      <c r="N24" s="32" t="s">
        <v>23</v>
      </c>
      <c r="O24" s="34"/>
      <c r="P24" s="35">
        <v>851661.22499999998</v>
      </c>
    </row>
    <row r="25" spans="1:17" ht="24">
      <c r="A25" s="31">
        <v>19</v>
      </c>
      <c r="B25" s="33" t="s">
        <v>120</v>
      </c>
      <c r="C25" s="32" t="s">
        <v>262</v>
      </c>
      <c r="D25" s="32" t="s">
        <v>124</v>
      </c>
      <c r="E25" s="32" t="s">
        <v>87</v>
      </c>
      <c r="F25" s="32">
        <v>1941</v>
      </c>
      <c r="G25" s="33">
        <v>223.2</v>
      </c>
      <c r="H25" s="32" t="s">
        <v>125</v>
      </c>
      <c r="I25" s="32" t="s">
        <v>126</v>
      </c>
      <c r="J25" s="32" t="s">
        <v>65</v>
      </c>
      <c r="K25" s="32" t="s">
        <v>122</v>
      </c>
      <c r="L25" s="32" t="s">
        <v>123</v>
      </c>
      <c r="M25" s="32" t="s">
        <v>41</v>
      </c>
      <c r="N25" s="32" t="s">
        <v>23</v>
      </c>
      <c r="O25" s="34"/>
      <c r="P25" s="35">
        <v>1178857.584</v>
      </c>
    </row>
    <row r="26" spans="1:17" ht="48">
      <c r="A26" s="2">
        <v>20</v>
      </c>
      <c r="B26" s="33" t="s">
        <v>120</v>
      </c>
      <c r="C26" s="32" t="s">
        <v>262</v>
      </c>
      <c r="D26" s="32" t="s">
        <v>127</v>
      </c>
      <c r="E26" s="32" t="s">
        <v>87</v>
      </c>
      <c r="F26" s="32">
        <v>1942</v>
      </c>
      <c r="G26" s="33">
        <v>105.25</v>
      </c>
      <c r="H26" s="32" t="s">
        <v>128</v>
      </c>
      <c r="I26" s="32" t="s">
        <v>126</v>
      </c>
      <c r="J26" s="32" t="s">
        <v>65</v>
      </c>
      <c r="K26" s="32" t="s">
        <v>129</v>
      </c>
      <c r="L26" s="32" t="s">
        <v>130</v>
      </c>
      <c r="M26" s="32" t="s">
        <v>41</v>
      </c>
      <c r="N26" s="32" t="s">
        <v>23</v>
      </c>
      <c r="O26" s="34"/>
      <c r="P26" s="35">
        <v>555890.505</v>
      </c>
    </row>
    <row r="27" spans="1:17" ht="120">
      <c r="A27" s="31">
        <v>21</v>
      </c>
      <c r="B27" s="33" t="s">
        <v>131</v>
      </c>
      <c r="C27" s="32" t="s">
        <v>262</v>
      </c>
      <c r="D27" s="32" t="s">
        <v>132</v>
      </c>
      <c r="E27" s="32" t="s">
        <v>133</v>
      </c>
      <c r="F27" s="32" t="s">
        <v>16</v>
      </c>
      <c r="G27" s="33">
        <v>14.6</v>
      </c>
      <c r="H27" s="32" t="s">
        <v>134</v>
      </c>
      <c r="I27" s="32" t="s">
        <v>18</v>
      </c>
      <c r="J27" s="32" t="s">
        <v>135</v>
      </c>
      <c r="K27" s="32" t="s">
        <v>39</v>
      </c>
      <c r="L27" s="32" t="s">
        <v>130</v>
      </c>
      <c r="M27" s="32" t="s">
        <v>136</v>
      </c>
      <c r="N27" s="32" t="s">
        <v>23</v>
      </c>
      <c r="O27" s="34">
        <v>760</v>
      </c>
      <c r="P27" s="35"/>
    </row>
    <row r="28" spans="1:17" ht="120">
      <c r="A28" s="2">
        <v>22</v>
      </c>
      <c r="B28" s="33" t="s">
        <v>137</v>
      </c>
      <c r="C28" s="32" t="s">
        <v>262</v>
      </c>
      <c r="D28" s="32" t="s">
        <v>132</v>
      </c>
      <c r="E28" s="32" t="s">
        <v>138</v>
      </c>
      <c r="F28" s="32" t="s">
        <v>88</v>
      </c>
      <c r="G28" s="33">
        <v>65.7</v>
      </c>
      <c r="H28" s="32" t="s">
        <v>139</v>
      </c>
      <c r="I28" s="32" t="s">
        <v>140</v>
      </c>
      <c r="J28" s="32" t="s">
        <v>135</v>
      </c>
      <c r="K28" s="32" t="s">
        <v>39</v>
      </c>
      <c r="L28" s="32" t="s">
        <v>119</v>
      </c>
      <c r="M28" s="32" t="s">
        <v>136</v>
      </c>
      <c r="N28" s="32" t="s">
        <v>23</v>
      </c>
      <c r="O28" s="34"/>
      <c r="P28" s="35">
        <v>239442.99299999999</v>
      </c>
    </row>
    <row r="29" spans="1:17" ht="120">
      <c r="A29" s="31">
        <v>23</v>
      </c>
      <c r="B29" s="33" t="s">
        <v>141</v>
      </c>
      <c r="C29" s="32" t="s">
        <v>262</v>
      </c>
      <c r="D29" s="32" t="s">
        <v>132</v>
      </c>
      <c r="E29" s="32" t="s">
        <v>138</v>
      </c>
      <c r="F29" s="32" t="s">
        <v>88</v>
      </c>
      <c r="G29" s="33">
        <v>72.900000000000006</v>
      </c>
      <c r="H29" s="32" t="s">
        <v>142</v>
      </c>
      <c r="I29" s="32" t="s">
        <v>140</v>
      </c>
      <c r="J29" s="32" t="s">
        <v>143</v>
      </c>
      <c r="K29" s="32" t="s">
        <v>144</v>
      </c>
      <c r="L29" s="32" t="s">
        <v>119</v>
      </c>
      <c r="M29" s="32" t="s">
        <v>136</v>
      </c>
      <c r="N29" s="32" t="s">
        <v>23</v>
      </c>
      <c r="O29" s="34"/>
      <c r="P29" s="35">
        <v>265683.321</v>
      </c>
    </row>
    <row r="30" spans="1:17" ht="120">
      <c r="A30" s="2">
        <v>24</v>
      </c>
      <c r="B30" s="32" t="s">
        <v>145</v>
      </c>
      <c r="C30" s="32" t="s">
        <v>262</v>
      </c>
      <c r="D30" s="32" t="s">
        <v>132</v>
      </c>
      <c r="E30" s="32" t="s">
        <v>146</v>
      </c>
      <c r="F30" s="32">
        <v>1970</v>
      </c>
      <c r="G30" s="33">
        <v>361</v>
      </c>
      <c r="H30" s="32" t="s">
        <v>147</v>
      </c>
      <c r="I30" s="32" t="s">
        <v>140</v>
      </c>
      <c r="J30" s="32" t="s">
        <v>65</v>
      </c>
      <c r="K30" s="32" t="s">
        <v>148</v>
      </c>
      <c r="L30" s="32" t="s">
        <v>149</v>
      </c>
      <c r="M30" s="32" t="s">
        <v>136</v>
      </c>
      <c r="N30" s="32" t="s">
        <v>23</v>
      </c>
      <c r="O30" s="34"/>
      <c r="P30" s="35">
        <v>1541109</v>
      </c>
    </row>
    <row r="31" spans="1:17" ht="120">
      <c r="A31" s="31">
        <v>25</v>
      </c>
      <c r="B31" s="32" t="s">
        <v>150</v>
      </c>
      <c r="C31" s="32" t="s">
        <v>262</v>
      </c>
      <c r="D31" s="32" t="s">
        <v>151</v>
      </c>
      <c r="E31" s="32" t="s">
        <v>152</v>
      </c>
      <c r="F31" s="32">
        <v>1978</v>
      </c>
      <c r="G31" s="33">
        <v>374</v>
      </c>
      <c r="H31" s="32" t="s">
        <v>153</v>
      </c>
      <c r="I31" s="32" t="s">
        <v>140</v>
      </c>
      <c r="J31" s="32" t="s">
        <v>135</v>
      </c>
      <c r="K31" s="32" t="s">
        <v>39</v>
      </c>
      <c r="L31" s="32" t="s">
        <v>154</v>
      </c>
      <c r="M31" s="32" t="s">
        <v>136</v>
      </c>
      <c r="N31" s="32" t="s">
        <v>23</v>
      </c>
      <c r="O31" s="34"/>
      <c r="P31" s="35">
        <v>2454936</v>
      </c>
    </row>
    <row r="32" spans="1:17" ht="36">
      <c r="A32" s="2">
        <v>26</v>
      </c>
      <c r="B32" s="33" t="s">
        <v>155</v>
      </c>
      <c r="C32" s="32" t="s">
        <v>262</v>
      </c>
      <c r="D32" s="32" t="s">
        <v>156</v>
      </c>
      <c r="E32" s="33" t="s">
        <v>157</v>
      </c>
      <c r="F32" s="32">
        <v>2003</v>
      </c>
      <c r="G32" s="33"/>
      <c r="H32" s="32" t="s">
        <v>158</v>
      </c>
      <c r="I32" s="33" t="s">
        <v>41</v>
      </c>
      <c r="J32" s="32" t="s">
        <v>159</v>
      </c>
      <c r="K32" s="32" t="s">
        <v>160</v>
      </c>
      <c r="L32" s="32" t="s">
        <v>161</v>
      </c>
      <c r="M32" s="33" t="s">
        <v>41</v>
      </c>
      <c r="N32" s="33" t="s">
        <v>162</v>
      </c>
      <c r="O32" s="34">
        <v>44976.33</v>
      </c>
      <c r="P32" s="35"/>
    </row>
    <row r="33" spans="1:16" ht="24">
      <c r="A33" s="31">
        <v>27</v>
      </c>
      <c r="B33" s="32" t="s">
        <v>163</v>
      </c>
      <c r="C33" s="32" t="s">
        <v>262</v>
      </c>
      <c r="D33" s="33" t="s">
        <v>71</v>
      </c>
      <c r="E33" s="32" t="s">
        <v>164</v>
      </c>
      <c r="F33" s="32" t="s">
        <v>165</v>
      </c>
      <c r="G33" s="33"/>
      <c r="H33" s="32" t="s">
        <v>166</v>
      </c>
      <c r="I33" s="33" t="s">
        <v>41</v>
      </c>
      <c r="J33" s="33" t="s">
        <v>65</v>
      </c>
      <c r="K33" s="33" t="s">
        <v>39</v>
      </c>
      <c r="L33" s="33" t="s">
        <v>41</v>
      </c>
      <c r="M33" s="33" t="s">
        <v>41</v>
      </c>
      <c r="N33" s="33" t="s">
        <v>162</v>
      </c>
      <c r="O33" s="34">
        <v>1951.5</v>
      </c>
      <c r="P33" s="35"/>
    </row>
    <row r="34" spans="1:16" ht="24">
      <c r="A34" s="2">
        <v>28</v>
      </c>
      <c r="B34" s="32" t="s">
        <v>167</v>
      </c>
      <c r="C34" s="32" t="s">
        <v>262</v>
      </c>
      <c r="D34" s="33" t="s">
        <v>168</v>
      </c>
      <c r="E34" s="32" t="s">
        <v>164</v>
      </c>
      <c r="F34" s="32" t="s">
        <v>165</v>
      </c>
      <c r="G34" s="33"/>
      <c r="H34" s="32" t="s">
        <v>169</v>
      </c>
      <c r="I34" s="33" t="s">
        <v>41</v>
      </c>
      <c r="J34" s="33" t="s">
        <v>65</v>
      </c>
      <c r="K34" s="33" t="s">
        <v>39</v>
      </c>
      <c r="L34" s="33" t="s">
        <v>41</v>
      </c>
      <c r="M34" s="33" t="s">
        <v>41</v>
      </c>
      <c r="N34" s="33" t="s">
        <v>162</v>
      </c>
      <c r="O34" s="34">
        <v>4791</v>
      </c>
      <c r="P34" s="35"/>
    </row>
    <row r="35" spans="1:16" ht="36">
      <c r="A35" s="31">
        <v>29</v>
      </c>
      <c r="B35" s="33" t="s">
        <v>170</v>
      </c>
      <c r="C35" s="32" t="s">
        <v>262</v>
      </c>
      <c r="D35" s="33" t="s">
        <v>78</v>
      </c>
      <c r="E35" s="33" t="s">
        <v>138</v>
      </c>
      <c r="F35" s="32">
        <v>1972</v>
      </c>
      <c r="G35" s="33">
        <v>135</v>
      </c>
      <c r="H35" s="32" t="s">
        <v>171</v>
      </c>
      <c r="I35" s="33" t="s">
        <v>41</v>
      </c>
      <c r="J35" s="33" t="s">
        <v>81</v>
      </c>
      <c r="K35" s="33" t="s">
        <v>39</v>
      </c>
      <c r="L35" s="32" t="s">
        <v>172</v>
      </c>
      <c r="M35" s="32" t="s">
        <v>173</v>
      </c>
      <c r="N35" s="33" t="s">
        <v>162</v>
      </c>
      <c r="O35" s="34"/>
      <c r="P35" s="35">
        <v>492006.15</v>
      </c>
    </row>
    <row r="36" spans="1:16" ht="36">
      <c r="A36" s="2">
        <v>30</v>
      </c>
      <c r="B36" s="33" t="s">
        <v>170</v>
      </c>
      <c r="C36" s="32" t="s">
        <v>262</v>
      </c>
      <c r="D36" s="33" t="s">
        <v>110</v>
      </c>
      <c r="E36" s="33" t="s">
        <v>138</v>
      </c>
      <c r="F36" s="32" t="s">
        <v>165</v>
      </c>
      <c r="G36" s="33">
        <v>95</v>
      </c>
      <c r="H36" s="32" t="s">
        <v>174</v>
      </c>
      <c r="I36" s="33" t="s">
        <v>41</v>
      </c>
      <c r="J36" s="33" t="s">
        <v>65</v>
      </c>
      <c r="K36" s="32" t="s">
        <v>39</v>
      </c>
      <c r="L36" s="32" t="s">
        <v>175</v>
      </c>
      <c r="M36" s="33" t="s">
        <v>41</v>
      </c>
      <c r="N36" s="33" t="s">
        <v>162</v>
      </c>
      <c r="O36" s="34"/>
      <c r="P36" s="35">
        <v>346226.55</v>
      </c>
    </row>
    <row r="37" spans="1:16" ht="48">
      <c r="A37" s="31">
        <v>31</v>
      </c>
      <c r="B37" s="33" t="s">
        <v>176</v>
      </c>
      <c r="C37" s="32" t="s">
        <v>262</v>
      </c>
      <c r="D37" s="33" t="s">
        <v>177</v>
      </c>
      <c r="E37" s="33" t="s">
        <v>138</v>
      </c>
      <c r="F37" s="32">
        <v>1959</v>
      </c>
      <c r="G37" s="33">
        <v>35.06</v>
      </c>
      <c r="H37" s="33"/>
      <c r="I37" s="33" t="s">
        <v>41</v>
      </c>
      <c r="J37" s="33"/>
      <c r="K37" s="33"/>
      <c r="L37" s="32" t="s">
        <v>178</v>
      </c>
      <c r="M37" s="32" t="s">
        <v>22</v>
      </c>
      <c r="N37" s="33" t="s">
        <v>162</v>
      </c>
      <c r="O37" s="34"/>
      <c r="P37" s="35">
        <v>127775.81939999999</v>
      </c>
    </row>
    <row r="38" spans="1:16">
      <c r="A38" s="2">
        <v>32</v>
      </c>
      <c r="B38" s="32" t="s">
        <v>179</v>
      </c>
      <c r="C38" s="32" t="s">
        <v>263</v>
      </c>
      <c r="D38" s="33" t="s">
        <v>177</v>
      </c>
      <c r="E38" s="33" t="s">
        <v>180</v>
      </c>
      <c r="F38" s="32">
        <v>2000</v>
      </c>
      <c r="G38" s="33" t="s">
        <v>41</v>
      </c>
      <c r="H38" s="33" t="s">
        <v>41</v>
      </c>
      <c r="I38" s="33" t="s">
        <v>41</v>
      </c>
      <c r="J38" s="33" t="s">
        <v>41</v>
      </c>
      <c r="K38" s="33" t="s">
        <v>41</v>
      </c>
      <c r="L38" s="33" t="s">
        <v>41</v>
      </c>
      <c r="M38" s="33" t="s">
        <v>41</v>
      </c>
      <c r="N38" s="33" t="s">
        <v>162</v>
      </c>
      <c r="O38" s="34">
        <v>1530.29</v>
      </c>
      <c r="P38" s="35"/>
    </row>
    <row r="39" spans="1:16" ht="36">
      <c r="A39" s="31">
        <v>33</v>
      </c>
      <c r="B39" s="33" t="s">
        <v>181</v>
      </c>
      <c r="C39" s="33" t="s">
        <v>262</v>
      </c>
      <c r="D39" s="33" t="s">
        <v>177</v>
      </c>
      <c r="E39" s="33" t="s">
        <v>157</v>
      </c>
      <c r="F39" s="32">
        <v>1987</v>
      </c>
      <c r="G39" s="33"/>
      <c r="H39" s="32" t="s">
        <v>182</v>
      </c>
      <c r="I39" s="33" t="s">
        <v>41</v>
      </c>
      <c r="J39" s="33" t="s">
        <v>32</v>
      </c>
      <c r="K39" s="33" t="s">
        <v>39</v>
      </c>
      <c r="L39" s="32" t="s">
        <v>183</v>
      </c>
      <c r="M39" s="33" t="s">
        <v>41</v>
      </c>
      <c r="N39" s="33" t="s">
        <v>162</v>
      </c>
      <c r="O39" s="34">
        <v>3684.7</v>
      </c>
      <c r="P39" s="35"/>
    </row>
    <row r="40" spans="1:16" ht="24">
      <c r="A40" s="2">
        <v>34</v>
      </c>
      <c r="B40" s="32" t="s">
        <v>184</v>
      </c>
      <c r="C40" s="32" t="s">
        <v>263</v>
      </c>
      <c r="D40" s="33" t="s">
        <v>168</v>
      </c>
      <c r="E40" s="33" t="s">
        <v>180</v>
      </c>
      <c r="F40" s="32">
        <v>2007</v>
      </c>
      <c r="G40" s="33" t="s">
        <v>41</v>
      </c>
      <c r="H40" s="33" t="s">
        <v>41</v>
      </c>
      <c r="I40" s="33" t="s">
        <v>41</v>
      </c>
      <c r="J40" s="33" t="s">
        <v>41</v>
      </c>
      <c r="K40" s="33" t="s">
        <v>41</v>
      </c>
      <c r="L40" s="33" t="s">
        <v>41</v>
      </c>
      <c r="M40" s="33" t="s">
        <v>41</v>
      </c>
      <c r="N40" s="33" t="s">
        <v>162</v>
      </c>
      <c r="O40" s="34">
        <v>9628.4699999999993</v>
      </c>
      <c r="P40" s="35"/>
    </row>
    <row r="41" spans="1:16" ht="24">
      <c r="A41" s="31">
        <v>35</v>
      </c>
      <c r="B41" s="32" t="s">
        <v>185</v>
      </c>
      <c r="C41" s="32" t="s">
        <v>263</v>
      </c>
      <c r="D41" s="33" t="s">
        <v>186</v>
      </c>
      <c r="E41" s="33" t="s">
        <v>180</v>
      </c>
      <c r="F41" s="32">
        <v>2011</v>
      </c>
      <c r="G41" s="33" t="s">
        <v>41</v>
      </c>
      <c r="H41" s="33" t="s">
        <v>41</v>
      </c>
      <c r="I41" s="33" t="s">
        <v>41</v>
      </c>
      <c r="J41" s="33" t="s">
        <v>41</v>
      </c>
      <c r="K41" s="33" t="s">
        <v>41</v>
      </c>
      <c r="L41" s="33" t="s">
        <v>41</v>
      </c>
      <c r="M41" s="33" t="s">
        <v>41</v>
      </c>
      <c r="N41" s="33" t="s">
        <v>162</v>
      </c>
      <c r="O41" s="34">
        <v>8050</v>
      </c>
      <c r="P41" s="35"/>
    </row>
    <row r="42" spans="1:16" ht="24">
      <c r="A42" s="2">
        <v>36</v>
      </c>
      <c r="B42" s="32" t="s">
        <v>187</v>
      </c>
      <c r="C42" s="32" t="s">
        <v>263</v>
      </c>
      <c r="D42" s="33" t="s">
        <v>177</v>
      </c>
      <c r="E42" s="32" t="s">
        <v>188</v>
      </c>
      <c r="F42" s="32">
        <v>1968</v>
      </c>
      <c r="G42" s="33" t="s">
        <v>41</v>
      </c>
      <c r="H42" s="33" t="s">
        <v>41</v>
      </c>
      <c r="I42" s="33" t="s">
        <v>41</v>
      </c>
      <c r="J42" s="33" t="s">
        <v>41</v>
      </c>
      <c r="K42" s="33" t="s">
        <v>41</v>
      </c>
      <c r="L42" s="33" t="s">
        <v>41</v>
      </c>
      <c r="M42" s="33" t="s">
        <v>41</v>
      </c>
      <c r="N42" s="33" t="s">
        <v>162</v>
      </c>
      <c r="O42" s="34">
        <v>315544.90000000002</v>
      </c>
      <c r="P42" s="35"/>
    </row>
    <row r="43" spans="1:16">
      <c r="A43" s="31">
        <v>37</v>
      </c>
      <c r="B43" s="32" t="s">
        <v>189</v>
      </c>
      <c r="C43" s="32" t="s">
        <v>263</v>
      </c>
      <c r="D43" s="33" t="s">
        <v>71</v>
      </c>
      <c r="E43" s="33" t="s">
        <v>180</v>
      </c>
      <c r="F43" s="32">
        <v>1971</v>
      </c>
      <c r="G43" s="33" t="s">
        <v>41</v>
      </c>
      <c r="H43" s="33" t="s">
        <v>41</v>
      </c>
      <c r="I43" s="33" t="s">
        <v>41</v>
      </c>
      <c r="J43" s="33" t="s">
        <v>41</v>
      </c>
      <c r="K43" s="33" t="s">
        <v>41</v>
      </c>
      <c r="L43" s="33" t="s">
        <v>41</v>
      </c>
      <c r="M43" s="33" t="s">
        <v>41</v>
      </c>
      <c r="N43" s="33" t="s">
        <v>162</v>
      </c>
      <c r="O43" s="34">
        <v>3828.9</v>
      </c>
      <c r="P43" s="35"/>
    </row>
    <row r="44" spans="1:16" ht="36">
      <c r="A44" s="2">
        <v>38</v>
      </c>
      <c r="B44" s="33" t="s">
        <v>190</v>
      </c>
      <c r="C44" s="33" t="s">
        <v>262</v>
      </c>
      <c r="D44" s="33" t="s">
        <v>177</v>
      </c>
      <c r="E44" s="32" t="s">
        <v>191</v>
      </c>
      <c r="F44" s="32">
        <v>1984</v>
      </c>
      <c r="G44" s="33"/>
      <c r="H44" s="32" t="s">
        <v>192</v>
      </c>
      <c r="I44" s="33" t="s">
        <v>41</v>
      </c>
      <c r="J44" s="33" t="s">
        <v>143</v>
      </c>
      <c r="K44" s="32" t="s">
        <v>66</v>
      </c>
      <c r="L44" s="32" t="s">
        <v>41</v>
      </c>
      <c r="M44" s="33" t="s">
        <v>41</v>
      </c>
      <c r="N44" s="33" t="s">
        <v>162</v>
      </c>
      <c r="O44" s="34">
        <v>18434.099999999999</v>
      </c>
      <c r="P44" s="35"/>
    </row>
    <row r="45" spans="1:16" ht="24">
      <c r="A45" s="31">
        <v>39</v>
      </c>
      <c r="B45" s="32" t="s">
        <v>193</v>
      </c>
      <c r="C45" s="32" t="s">
        <v>263</v>
      </c>
      <c r="D45" s="33" t="s">
        <v>78</v>
      </c>
      <c r="E45" s="32" t="s">
        <v>180</v>
      </c>
      <c r="F45" s="32">
        <v>1965</v>
      </c>
      <c r="G45" s="33" t="s">
        <v>41</v>
      </c>
      <c r="H45" s="33" t="s">
        <v>41</v>
      </c>
      <c r="I45" s="33" t="s">
        <v>41</v>
      </c>
      <c r="J45" s="33" t="s">
        <v>41</v>
      </c>
      <c r="K45" s="33" t="s">
        <v>41</v>
      </c>
      <c r="L45" s="33" t="s">
        <v>41</v>
      </c>
      <c r="M45" s="33" t="s">
        <v>41</v>
      </c>
      <c r="N45" s="33" t="s">
        <v>162</v>
      </c>
      <c r="O45" s="34">
        <v>3059.9</v>
      </c>
      <c r="P45" s="35"/>
    </row>
    <row r="46" spans="1:16" ht="36">
      <c r="A46" s="2">
        <v>40</v>
      </c>
      <c r="B46" s="33" t="s">
        <v>194</v>
      </c>
      <c r="C46" s="33" t="s">
        <v>262</v>
      </c>
      <c r="D46" s="33" t="s">
        <v>195</v>
      </c>
      <c r="E46" s="33" t="s">
        <v>196</v>
      </c>
      <c r="F46" s="32">
        <v>1988</v>
      </c>
      <c r="G46" s="33">
        <v>420</v>
      </c>
      <c r="H46" s="32" t="s">
        <v>197</v>
      </c>
      <c r="I46" s="33" t="s">
        <v>41</v>
      </c>
      <c r="J46" s="33" t="s">
        <v>65</v>
      </c>
      <c r="K46" s="33" t="s">
        <v>198</v>
      </c>
      <c r="L46" s="32" t="s">
        <v>199</v>
      </c>
      <c r="M46" s="33" t="s">
        <v>41</v>
      </c>
      <c r="N46" s="33" t="s">
        <v>162</v>
      </c>
      <c r="O46" s="34"/>
      <c r="P46" s="35">
        <v>2559753</v>
      </c>
    </row>
    <row r="47" spans="1:16" ht="36">
      <c r="A47" s="31">
        <v>41</v>
      </c>
      <c r="B47" s="33" t="s">
        <v>194</v>
      </c>
      <c r="C47" s="33" t="s">
        <v>262</v>
      </c>
      <c r="D47" s="33" t="s">
        <v>78</v>
      </c>
      <c r="E47" s="33" t="s">
        <v>196</v>
      </c>
      <c r="F47" s="32">
        <v>1972</v>
      </c>
      <c r="G47" s="33">
        <v>220</v>
      </c>
      <c r="H47" s="32" t="s">
        <v>200</v>
      </c>
      <c r="I47" s="33" t="s">
        <v>41</v>
      </c>
      <c r="J47" s="33" t="s">
        <v>65</v>
      </c>
      <c r="K47" s="33" t="s">
        <v>75</v>
      </c>
      <c r="L47" s="32" t="s">
        <v>201</v>
      </c>
      <c r="M47" s="33" t="s">
        <v>41</v>
      </c>
      <c r="N47" s="33" t="s">
        <v>162</v>
      </c>
      <c r="O47" s="34"/>
      <c r="P47" s="35">
        <v>1340823</v>
      </c>
    </row>
    <row r="48" spans="1:16" ht="36">
      <c r="A48" s="2">
        <v>42</v>
      </c>
      <c r="B48" s="33" t="s">
        <v>194</v>
      </c>
      <c r="C48" s="33" t="s">
        <v>262</v>
      </c>
      <c r="D48" s="33" t="s">
        <v>202</v>
      </c>
      <c r="E48" s="33" t="s">
        <v>196</v>
      </c>
      <c r="F48" s="32">
        <v>1965</v>
      </c>
      <c r="G48" s="33">
        <v>412</v>
      </c>
      <c r="H48" s="32" t="s">
        <v>203</v>
      </c>
      <c r="I48" s="33" t="s">
        <v>41</v>
      </c>
      <c r="J48" s="33" t="s">
        <v>204</v>
      </c>
      <c r="K48" s="32" t="s">
        <v>66</v>
      </c>
      <c r="L48" s="32" t="s">
        <v>205</v>
      </c>
      <c r="M48" s="32" t="s">
        <v>41</v>
      </c>
      <c r="N48" s="33" t="s">
        <v>162</v>
      </c>
      <c r="O48" s="34"/>
      <c r="P48" s="35">
        <v>2510995.7999999998</v>
      </c>
    </row>
    <row r="49" spans="1:16" ht="24">
      <c r="A49" s="31">
        <v>43</v>
      </c>
      <c r="B49" s="32" t="s">
        <v>193</v>
      </c>
      <c r="C49" s="33" t="s">
        <v>263</v>
      </c>
      <c r="D49" s="33" t="s">
        <v>195</v>
      </c>
      <c r="E49" s="33" t="s">
        <v>180</v>
      </c>
      <c r="F49" s="32">
        <v>2015</v>
      </c>
      <c r="G49" s="33" t="s">
        <v>41</v>
      </c>
      <c r="H49" s="33" t="s">
        <v>41</v>
      </c>
      <c r="I49" s="33" t="s">
        <v>41</v>
      </c>
      <c r="J49" s="33" t="s">
        <v>41</v>
      </c>
      <c r="K49" s="33" t="s">
        <v>41</v>
      </c>
      <c r="L49" s="33" t="s">
        <v>41</v>
      </c>
      <c r="M49" s="33" t="s">
        <v>41</v>
      </c>
      <c r="N49" s="33" t="s">
        <v>162</v>
      </c>
      <c r="O49" s="34">
        <v>2740</v>
      </c>
      <c r="P49" s="35"/>
    </row>
    <row r="50" spans="1:16" ht="36">
      <c r="A50" s="2">
        <v>44</v>
      </c>
      <c r="B50" s="33" t="s">
        <v>194</v>
      </c>
      <c r="C50" s="33" t="s">
        <v>262</v>
      </c>
      <c r="D50" s="33" t="s">
        <v>206</v>
      </c>
      <c r="E50" s="33" t="s">
        <v>196</v>
      </c>
      <c r="F50" s="32">
        <v>1964</v>
      </c>
      <c r="G50" s="33">
        <v>420</v>
      </c>
      <c r="H50" s="32" t="s">
        <v>207</v>
      </c>
      <c r="I50" s="33" t="s">
        <v>41</v>
      </c>
      <c r="J50" s="33" t="s">
        <v>65</v>
      </c>
      <c r="K50" s="32" t="s">
        <v>66</v>
      </c>
      <c r="L50" s="32" t="s">
        <v>201</v>
      </c>
      <c r="M50" s="32" t="s">
        <v>173</v>
      </c>
      <c r="N50" s="33" t="s">
        <v>162</v>
      </c>
      <c r="O50" s="34"/>
      <c r="P50" s="35">
        <v>2559753</v>
      </c>
    </row>
    <row r="51" spans="1:16" ht="24">
      <c r="A51" s="31">
        <v>45</v>
      </c>
      <c r="B51" s="32" t="s">
        <v>193</v>
      </c>
      <c r="C51" s="33" t="s">
        <v>263</v>
      </c>
      <c r="D51" s="33" t="s">
        <v>206</v>
      </c>
      <c r="E51" s="33" t="s">
        <v>180</v>
      </c>
      <c r="F51" s="32">
        <v>1999</v>
      </c>
      <c r="G51" s="33" t="s">
        <v>41</v>
      </c>
      <c r="H51" s="33" t="s">
        <v>41</v>
      </c>
      <c r="I51" s="33" t="s">
        <v>41</v>
      </c>
      <c r="J51" s="33" t="s">
        <v>41</v>
      </c>
      <c r="K51" s="33" t="s">
        <v>41</v>
      </c>
      <c r="L51" s="33" t="s">
        <v>41</v>
      </c>
      <c r="M51" s="33" t="s">
        <v>41</v>
      </c>
      <c r="N51" s="33" t="s">
        <v>162</v>
      </c>
      <c r="O51" s="34">
        <v>1052.5</v>
      </c>
      <c r="P51" s="35"/>
    </row>
    <row r="52" spans="1:16" ht="48">
      <c r="A52" s="2">
        <v>46</v>
      </c>
      <c r="B52" s="33" t="s">
        <v>194</v>
      </c>
      <c r="C52" s="33" t="s">
        <v>262</v>
      </c>
      <c r="D52" s="33" t="s">
        <v>110</v>
      </c>
      <c r="E52" s="33" t="s">
        <v>196</v>
      </c>
      <c r="F52" s="32" t="s">
        <v>208</v>
      </c>
      <c r="G52" s="33">
        <v>220</v>
      </c>
      <c r="H52" s="32" t="s">
        <v>209</v>
      </c>
      <c r="I52" s="33" t="s">
        <v>41</v>
      </c>
      <c r="J52" s="33" t="s">
        <v>65</v>
      </c>
      <c r="K52" s="32" t="s">
        <v>198</v>
      </c>
      <c r="L52" s="32" t="s">
        <v>210</v>
      </c>
      <c r="M52" s="33" t="s">
        <v>41</v>
      </c>
      <c r="N52" s="33" t="s">
        <v>162</v>
      </c>
      <c r="O52" s="34"/>
      <c r="P52" s="35">
        <v>1340823</v>
      </c>
    </row>
    <row r="53" spans="1:16" ht="36">
      <c r="A53" s="31">
        <v>47</v>
      </c>
      <c r="B53" s="33" t="s">
        <v>194</v>
      </c>
      <c r="C53" s="33" t="s">
        <v>262</v>
      </c>
      <c r="D53" s="33" t="s">
        <v>211</v>
      </c>
      <c r="E53" s="33" t="s">
        <v>196</v>
      </c>
      <c r="F53" s="32">
        <v>1980</v>
      </c>
      <c r="G53" s="33">
        <v>280</v>
      </c>
      <c r="H53" s="32" t="s">
        <v>200</v>
      </c>
      <c r="I53" s="33" t="s">
        <v>41</v>
      </c>
      <c r="J53" s="33" t="s">
        <v>65</v>
      </c>
      <c r="K53" s="32" t="s">
        <v>66</v>
      </c>
      <c r="L53" s="32" t="s">
        <v>212</v>
      </c>
      <c r="M53" s="33" t="s">
        <v>41</v>
      </c>
      <c r="N53" s="33" t="s">
        <v>162</v>
      </c>
      <c r="O53" s="34"/>
      <c r="P53" s="35">
        <v>1706502</v>
      </c>
    </row>
    <row r="54" spans="1:16" ht="24">
      <c r="A54" s="2">
        <v>48</v>
      </c>
      <c r="B54" s="32" t="s">
        <v>193</v>
      </c>
      <c r="C54" s="32" t="s">
        <v>263</v>
      </c>
      <c r="D54" s="33" t="s">
        <v>211</v>
      </c>
      <c r="E54" s="33" t="s">
        <v>180</v>
      </c>
      <c r="F54" s="32">
        <v>1980</v>
      </c>
      <c r="G54" s="33" t="s">
        <v>41</v>
      </c>
      <c r="H54" s="33" t="s">
        <v>41</v>
      </c>
      <c r="I54" s="33" t="s">
        <v>41</v>
      </c>
      <c r="J54" s="33" t="s">
        <v>41</v>
      </c>
      <c r="K54" s="33" t="s">
        <v>41</v>
      </c>
      <c r="L54" s="33" t="s">
        <v>41</v>
      </c>
      <c r="M54" s="33" t="s">
        <v>41</v>
      </c>
      <c r="N54" s="33" t="s">
        <v>162</v>
      </c>
      <c r="O54" s="34">
        <v>3331.9</v>
      </c>
      <c r="P54" s="35"/>
    </row>
    <row r="55" spans="1:16" ht="36">
      <c r="A55" s="31">
        <v>49</v>
      </c>
      <c r="B55" s="33" t="s">
        <v>194</v>
      </c>
      <c r="C55" s="33" t="s">
        <v>262</v>
      </c>
      <c r="D55" s="33" t="s">
        <v>213</v>
      </c>
      <c r="E55" s="33" t="s">
        <v>196</v>
      </c>
      <c r="F55" s="32">
        <v>1989</v>
      </c>
      <c r="G55" s="33">
        <v>253</v>
      </c>
      <c r="H55" s="32" t="s">
        <v>200</v>
      </c>
      <c r="I55" s="33" t="s">
        <v>41</v>
      </c>
      <c r="J55" s="33" t="s">
        <v>65</v>
      </c>
      <c r="K55" s="32" t="s">
        <v>66</v>
      </c>
      <c r="L55" s="32" t="s">
        <v>214</v>
      </c>
      <c r="M55" s="33" t="s">
        <v>41</v>
      </c>
      <c r="N55" s="33" t="s">
        <v>162</v>
      </c>
      <c r="O55" s="34"/>
      <c r="P55" s="35">
        <v>1541946.45</v>
      </c>
    </row>
    <row r="56" spans="1:16" ht="24">
      <c r="A56" s="2">
        <v>50</v>
      </c>
      <c r="B56" s="32" t="s">
        <v>193</v>
      </c>
      <c r="C56" s="32" t="s">
        <v>263</v>
      </c>
      <c r="D56" s="33" t="s">
        <v>213</v>
      </c>
      <c r="E56" s="33" t="s">
        <v>180</v>
      </c>
      <c r="F56" s="32">
        <v>1989</v>
      </c>
      <c r="G56" s="33" t="s">
        <v>41</v>
      </c>
      <c r="H56" s="33" t="s">
        <v>41</v>
      </c>
      <c r="I56" s="33" t="s">
        <v>41</v>
      </c>
      <c r="J56" s="33" t="s">
        <v>41</v>
      </c>
      <c r="K56" s="33" t="s">
        <v>41</v>
      </c>
      <c r="L56" s="33" t="s">
        <v>41</v>
      </c>
      <c r="M56" s="33" t="s">
        <v>41</v>
      </c>
      <c r="N56" s="33" t="s">
        <v>162</v>
      </c>
      <c r="O56" s="34">
        <v>2181.66</v>
      </c>
      <c r="P56" s="35"/>
    </row>
    <row r="57" spans="1:16" ht="36">
      <c r="A57" s="31">
        <v>51</v>
      </c>
      <c r="B57" s="33" t="s">
        <v>215</v>
      </c>
      <c r="C57" s="33" t="s">
        <v>262</v>
      </c>
      <c r="D57" s="33" t="s">
        <v>216</v>
      </c>
      <c r="E57" s="33" t="s">
        <v>217</v>
      </c>
      <c r="F57" s="32">
        <v>2010</v>
      </c>
      <c r="G57" s="33"/>
      <c r="H57" s="32" t="s">
        <v>218</v>
      </c>
      <c r="I57" s="33" t="s">
        <v>41</v>
      </c>
      <c r="J57" s="33" t="s">
        <v>65</v>
      </c>
      <c r="K57" s="32" t="s">
        <v>66</v>
      </c>
      <c r="L57" s="32" t="s">
        <v>219</v>
      </c>
      <c r="M57" s="33" t="s">
        <v>41</v>
      </c>
      <c r="N57" s="33" t="s">
        <v>162</v>
      </c>
      <c r="O57" s="34">
        <v>367186.07</v>
      </c>
      <c r="P57" s="35"/>
    </row>
    <row r="58" spans="1:16" ht="36">
      <c r="A58" s="2">
        <v>52</v>
      </c>
      <c r="B58" s="33" t="s">
        <v>215</v>
      </c>
      <c r="C58" s="33" t="s">
        <v>262</v>
      </c>
      <c r="D58" s="33" t="s">
        <v>220</v>
      </c>
      <c r="E58" s="33" t="s">
        <v>217</v>
      </c>
      <c r="F58" s="32" t="s">
        <v>221</v>
      </c>
      <c r="G58" s="33">
        <v>200</v>
      </c>
      <c r="H58" s="32" t="s">
        <v>222</v>
      </c>
      <c r="I58" s="33" t="s">
        <v>41</v>
      </c>
      <c r="J58" s="32" t="s">
        <v>223</v>
      </c>
      <c r="K58" s="32" t="s">
        <v>66</v>
      </c>
      <c r="L58" s="33" t="s">
        <v>41</v>
      </c>
      <c r="M58" s="33" t="s">
        <v>41</v>
      </c>
      <c r="N58" s="33" t="s">
        <v>23</v>
      </c>
      <c r="O58" s="34"/>
      <c r="P58" s="35">
        <v>1556196</v>
      </c>
    </row>
    <row r="59" spans="1:16" ht="48">
      <c r="A59" s="31">
        <v>53</v>
      </c>
      <c r="B59" s="33" t="s">
        <v>215</v>
      </c>
      <c r="C59" s="33" t="s">
        <v>262</v>
      </c>
      <c r="D59" s="33" t="s">
        <v>224</v>
      </c>
      <c r="E59" s="33" t="s">
        <v>217</v>
      </c>
      <c r="F59" s="32">
        <v>2007</v>
      </c>
      <c r="G59" s="33"/>
      <c r="H59" s="32" t="s">
        <v>225</v>
      </c>
      <c r="I59" s="33" t="s">
        <v>41</v>
      </c>
      <c r="J59" s="33" t="s">
        <v>204</v>
      </c>
      <c r="K59" s="32" t="s">
        <v>66</v>
      </c>
      <c r="L59" s="32" t="s">
        <v>226</v>
      </c>
      <c r="M59" s="33" t="s">
        <v>41</v>
      </c>
      <c r="N59" s="33" t="s">
        <v>162</v>
      </c>
      <c r="O59" s="34">
        <v>234738.67</v>
      </c>
      <c r="P59" s="35"/>
    </row>
    <row r="60" spans="1:16" ht="36">
      <c r="A60" s="2">
        <v>54</v>
      </c>
      <c r="B60" s="33" t="s">
        <v>215</v>
      </c>
      <c r="C60" s="33" t="s">
        <v>262</v>
      </c>
      <c r="D60" s="33" t="s">
        <v>227</v>
      </c>
      <c r="E60" s="33" t="s">
        <v>217</v>
      </c>
      <c r="F60" s="32">
        <v>1995</v>
      </c>
      <c r="G60" s="33"/>
      <c r="H60" s="32" t="s">
        <v>228</v>
      </c>
      <c r="I60" s="33" t="s">
        <v>41</v>
      </c>
      <c r="J60" s="32" t="s">
        <v>223</v>
      </c>
      <c r="K60" s="32" t="s">
        <v>66</v>
      </c>
      <c r="L60" s="33" t="s">
        <v>41</v>
      </c>
      <c r="M60" s="33" t="s">
        <v>41</v>
      </c>
      <c r="N60" s="33" t="s">
        <v>162</v>
      </c>
      <c r="O60" s="34">
        <v>103445.36</v>
      </c>
      <c r="P60" s="35"/>
    </row>
    <row r="61" spans="1:16" ht="36">
      <c r="A61" s="31">
        <v>55</v>
      </c>
      <c r="B61" s="33" t="s">
        <v>215</v>
      </c>
      <c r="C61" s="33" t="s">
        <v>262</v>
      </c>
      <c r="D61" s="33" t="s">
        <v>229</v>
      </c>
      <c r="E61" s="33" t="s">
        <v>217</v>
      </c>
      <c r="F61" s="32" t="s">
        <v>165</v>
      </c>
      <c r="G61" s="33">
        <v>112</v>
      </c>
      <c r="H61" s="32" t="s">
        <v>230</v>
      </c>
      <c r="I61" s="33" t="s">
        <v>41</v>
      </c>
      <c r="J61" s="33" t="s">
        <v>65</v>
      </c>
      <c r="K61" s="32" t="s">
        <v>160</v>
      </c>
      <c r="L61" s="32" t="s">
        <v>175</v>
      </c>
      <c r="M61" s="33" t="s">
        <v>41</v>
      </c>
      <c r="N61" s="33" t="s">
        <v>162</v>
      </c>
      <c r="O61" s="34"/>
      <c r="P61" s="35">
        <v>871469.76</v>
      </c>
    </row>
    <row r="62" spans="1:16" ht="36">
      <c r="A62" s="2">
        <v>56</v>
      </c>
      <c r="B62" s="33" t="s">
        <v>215</v>
      </c>
      <c r="C62" s="33" t="s">
        <v>262</v>
      </c>
      <c r="D62" s="32" t="s">
        <v>231</v>
      </c>
      <c r="E62" s="33" t="s">
        <v>217</v>
      </c>
      <c r="F62" s="32">
        <v>2013</v>
      </c>
      <c r="G62" s="33">
        <v>224.1</v>
      </c>
      <c r="H62" s="32" t="s">
        <v>232</v>
      </c>
      <c r="I62" s="33" t="s">
        <v>41</v>
      </c>
      <c r="J62" s="33" t="s">
        <v>65</v>
      </c>
      <c r="K62" s="32" t="s">
        <v>66</v>
      </c>
      <c r="L62" s="33" t="s">
        <v>233</v>
      </c>
      <c r="M62" s="33" t="s">
        <v>41</v>
      </c>
      <c r="N62" s="33" t="s">
        <v>162</v>
      </c>
      <c r="O62" s="34"/>
      <c r="P62" s="35">
        <v>1743717.618</v>
      </c>
    </row>
    <row r="63" spans="1:16" ht="24">
      <c r="A63" s="31">
        <v>57</v>
      </c>
      <c r="B63" s="32" t="s">
        <v>234</v>
      </c>
      <c r="C63" s="32" t="s">
        <v>263</v>
      </c>
      <c r="D63" s="32"/>
      <c r="E63" s="32" t="s">
        <v>235</v>
      </c>
      <c r="F63" s="32"/>
      <c r="G63" s="32"/>
      <c r="H63" s="32"/>
      <c r="I63" s="32"/>
      <c r="J63" s="32"/>
      <c r="K63" s="32"/>
      <c r="L63" s="32"/>
      <c r="M63" s="32"/>
      <c r="N63" s="32"/>
      <c r="O63" s="34">
        <v>55895.11</v>
      </c>
      <c r="P63" s="35"/>
    </row>
    <row r="64" spans="1:16" ht="36">
      <c r="A64" s="2">
        <v>58</v>
      </c>
      <c r="B64" s="32" t="s">
        <v>236</v>
      </c>
      <c r="C64" s="32" t="s">
        <v>262</v>
      </c>
      <c r="D64" s="32" t="s">
        <v>237</v>
      </c>
      <c r="E64" s="32" t="s">
        <v>217</v>
      </c>
      <c r="F64" s="32" t="s">
        <v>238</v>
      </c>
      <c r="G64" s="32">
        <v>120</v>
      </c>
      <c r="H64" s="32" t="s">
        <v>239</v>
      </c>
      <c r="I64" s="32" t="s">
        <v>41</v>
      </c>
      <c r="J64" s="32" t="s">
        <v>32</v>
      </c>
      <c r="K64" s="32" t="s">
        <v>148</v>
      </c>
      <c r="L64" s="32" t="s">
        <v>240</v>
      </c>
      <c r="M64" s="32" t="s">
        <v>41</v>
      </c>
      <c r="N64" s="32" t="s">
        <v>23</v>
      </c>
      <c r="O64" s="36"/>
      <c r="P64" s="35">
        <v>933717.6</v>
      </c>
    </row>
    <row r="65" spans="1:16" ht="24">
      <c r="A65" s="31">
        <v>59</v>
      </c>
      <c r="B65" s="32" t="s">
        <v>241</v>
      </c>
      <c r="C65" s="32" t="s">
        <v>262</v>
      </c>
      <c r="D65" s="32" t="s">
        <v>460</v>
      </c>
      <c r="E65" s="32" t="s">
        <v>217</v>
      </c>
      <c r="F65" s="32" t="s">
        <v>221</v>
      </c>
      <c r="G65" s="32">
        <v>260</v>
      </c>
      <c r="H65" s="32" t="s">
        <v>242</v>
      </c>
      <c r="I65" s="32" t="s">
        <v>41</v>
      </c>
      <c r="J65" s="32" t="s">
        <v>32</v>
      </c>
      <c r="K65" s="32" t="s">
        <v>39</v>
      </c>
      <c r="L65" s="32" t="s">
        <v>243</v>
      </c>
      <c r="M65" s="32" t="s">
        <v>41</v>
      </c>
      <c r="N65" s="32" t="s">
        <v>23</v>
      </c>
      <c r="O65" s="36"/>
      <c r="P65" s="35">
        <v>2023054.8</v>
      </c>
    </row>
    <row r="66" spans="1:16" s="3" customFormat="1" ht="12">
      <c r="A66" s="2">
        <v>60</v>
      </c>
      <c r="B66" s="32" t="s">
        <v>244</v>
      </c>
      <c r="C66" s="32" t="s">
        <v>263</v>
      </c>
      <c r="D66" s="33" t="s">
        <v>245</v>
      </c>
      <c r="E66" s="33" t="s">
        <v>112</v>
      </c>
      <c r="F66" s="32">
        <v>2016</v>
      </c>
      <c r="G66" s="33"/>
      <c r="H66" s="33" t="s">
        <v>75</v>
      </c>
      <c r="I66" s="32" t="s">
        <v>41</v>
      </c>
      <c r="J66" s="33"/>
      <c r="K66" s="33"/>
      <c r="L66" s="32" t="s">
        <v>41</v>
      </c>
      <c r="M66" s="32" t="s">
        <v>41</v>
      </c>
      <c r="N66" s="32" t="s">
        <v>23</v>
      </c>
      <c r="O66" s="34">
        <v>12054</v>
      </c>
      <c r="P66" s="35"/>
    </row>
    <row r="67" spans="1:16" ht="24">
      <c r="A67" s="31">
        <v>61</v>
      </c>
      <c r="B67" s="32" t="s">
        <v>461</v>
      </c>
      <c r="C67" s="32" t="s">
        <v>263</v>
      </c>
      <c r="D67" s="33" t="s">
        <v>227</v>
      </c>
      <c r="E67" s="33" t="s">
        <v>180</v>
      </c>
      <c r="F67" s="32">
        <v>2017</v>
      </c>
      <c r="G67" s="32" t="s">
        <v>41</v>
      </c>
      <c r="H67" s="32" t="s">
        <v>41</v>
      </c>
      <c r="I67" s="32" t="s">
        <v>41</v>
      </c>
      <c r="J67" s="32" t="s">
        <v>41</v>
      </c>
      <c r="K67" s="32" t="s">
        <v>41</v>
      </c>
      <c r="L67" s="32" t="s">
        <v>41</v>
      </c>
      <c r="M67" s="32" t="s">
        <v>41</v>
      </c>
      <c r="N67" s="32" t="s">
        <v>23</v>
      </c>
      <c r="O67" s="34">
        <v>9195.24</v>
      </c>
      <c r="P67" s="35"/>
    </row>
    <row r="68" spans="1:16" ht="36">
      <c r="A68" s="2">
        <v>62</v>
      </c>
      <c r="B68" s="32" t="s">
        <v>246</v>
      </c>
      <c r="C68" s="32" t="s">
        <v>263</v>
      </c>
      <c r="D68" s="33" t="s">
        <v>224</v>
      </c>
      <c r="E68" s="33" t="s">
        <v>180</v>
      </c>
      <c r="F68" s="32">
        <v>2017</v>
      </c>
      <c r="G68" s="32" t="s">
        <v>41</v>
      </c>
      <c r="H68" s="32" t="s">
        <v>41</v>
      </c>
      <c r="I68" s="32" t="s">
        <v>41</v>
      </c>
      <c r="J68" s="32" t="s">
        <v>41</v>
      </c>
      <c r="K68" s="32" t="s">
        <v>41</v>
      </c>
      <c r="L68" s="32" t="s">
        <v>41</v>
      </c>
      <c r="M68" s="32" t="s">
        <v>41</v>
      </c>
      <c r="N68" s="32" t="s">
        <v>23</v>
      </c>
      <c r="O68" s="34">
        <v>16622.45</v>
      </c>
      <c r="P68" s="35"/>
    </row>
    <row r="69" spans="1:16" ht="36">
      <c r="A69" s="31">
        <v>63</v>
      </c>
      <c r="B69" s="32" t="s">
        <v>247</v>
      </c>
      <c r="C69" s="32" t="s">
        <v>263</v>
      </c>
      <c r="D69" s="33" t="s">
        <v>110</v>
      </c>
      <c r="E69" s="33" t="s">
        <v>180</v>
      </c>
      <c r="F69" s="32">
        <v>2017</v>
      </c>
      <c r="G69" s="32" t="s">
        <v>41</v>
      </c>
      <c r="H69" s="32" t="s">
        <v>41</v>
      </c>
      <c r="I69" s="32" t="s">
        <v>41</v>
      </c>
      <c r="J69" s="32" t="s">
        <v>41</v>
      </c>
      <c r="K69" s="32" t="s">
        <v>41</v>
      </c>
      <c r="L69" s="32" t="s">
        <v>41</v>
      </c>
      <c r="M69" s="32" t="s">
        <v>41</v>
      </c>
      <c r="N69" s="32" t="s">
        <v>23</v>
      </c>
      <c r="O69" s="34">
        <v>9503.69</v>
      </c>
      <c r="P69" s="35"/>
    </row>
    <row r="70" spans="1:16" s="4" customFormat="1" ht="36">
      <c r="A70" s="2">
        <v>64</v>
      </c>
      <c r="B70" s="32" t="s">
        <v>248</v>
      </c>
      <c r="C70" s="32" t="s">
        <v>263</v>
      </c>
      <c r="D70" s="33" t="s">
        <v>78</v>
      </c>
      <c r="E70" s="33" t="s">
        <v>180</v>
      </c>
      <c r="F70" s="32">
        <v>2017</v>
      </c>
      <c r="G70" s="32" t="s">
        <v>41</v>
      </c>
      <c r="H70" s="32" t="s">
        <v>41</v>
      </c>
      <c r="I70" s="32" t="s">
        <v>41</v>
      </c>
      <c r="J70" s="32" t="s">
        <v>41</v>
      </c>
      <c r="K70" s="32" t="s">
        <v>41</v>
      </c>
      <c r="L70" s="32" t="s">
        <v>41</v>
      </c>
      <c r="M70" s="32" t="s">
        <v>41</v>
      </c>
      <c r="N70" s="32" t="s">
        <v>23</v>
      </c>
      <c r="O70" s="34">
        <v>5690</v>
      </c>
      <c r="P70" s="35"/>
    </row>
    <row r="71" spans="1:16">
      <c r="A71" s="31">
        <v>65</v>
      </c>
      <c r="B71" s="32" t="s">
        <v>215</v>
      </c>
      <c r="C71" s="32" t="s">
        <v>262</v>
      </c>
      <c r="D71" s="33" t="s">
        <v>249</v>
      </c>
      <c r="E71" s="33" t="s">
        <v>217</v>
      </c>
      <c r="F71" s="32">
        <v>2016</v>
      </c>
      <c r="G71" s="33"/>
      <c r="H71" s="33"/>
      <c r="I71" s="32" t="s">
        <v>41</v>
      </c>
      <c r="J71" s="33"/>
      <c r="K71" s="33"/>
      <c r="L71" s="32"/>
      <c r="M71" s="32" t="s">
        <v>41</v>
      </c>
      <c r="N71" s="32" t="s">
        <v>23</v>
      </c>
      <c r="O71" s="34">
        <v>42875.519999999997</v>
      </c>
      <c r="P71" s="35"/>
    </row>
    <row r="72" spans="1:16" ht="24">
      <c r="A72" s="2">
        <v>66</v>
      </c>
      <c r="B72" s="32" t="s">
        <v>250</v>
      </c>
      <c r="C72" s="32" t="s">
        <v>263</v>
      </c>
      <c r="D72" s="33" t="s">
        <v>71</v>
      </c>
      <c r="E72" s="33" t="s">
        <v>251</v>
      </c>
      <c r="F72" s="32">
        <v>2016</v>
      </c>
      <c r="G72" s="33"/>
      <c r="H72" s="33" t="s">
        <v>81</v>
      </c>
      <c r="I72" s="32" t="s">
        <v>41</v>
      </c>
      <c r="J72" s="33"/>
      <c r="K72" s="33"/>
      <c r="L72" s="32" t="s">
        <v>41</v>
      </c>
      <c r="M72" s="32" t="s">
        <v>41</v>
      </c>
      <c r="N72" s="32" t="s">
        <v>23</v>
      </c>
      <c r="O72" s="34">
        <v>45998.94</v>
      </c>
      <c r="P72" s="35"/>
    </row>
    <row r="73" spans="1:16" ht="24">
      <c r="A73" s="31">
        <v>67</v>
      </c>
      <c r="B73" s="32" t="s">
        <v>462</v>
      </c>
      <c r="C73" s="32" t="s">
        <v>262</v>
      </c>
      <c r="D73" s="33" t="s">
        <v>252</v>
      </c>
      <c r="E73" s="33" t="s">
        <v>253</v>
      </c>
      <c r="F73" s="32" t="s">
        <v>208</v>
      </c>
      <c r="G73" s="33" t="s">
        <v>41</v>
      </c>
      <c r="H73" s="33" t="s">
        <v>254</v>
      </c>
      <c r="I73" s="32" t="s">
        <v>41</v>
      </c>
      <c r="J73" s="33" t="s">
        <v>41</v>
      </c>
      <c r="K73" s="33" t="s">
        <v>39</v>
      </c>
      <c r="L73" s="32" t="s">
        <v>119</v>
      </c>
      <c r="M73" s="32" t="s">
        <v>41</v>
      </c>
      <c r="N73" s="32" t="s">
        <v>23</v>
      </c>
      <c r="O73" s="34">
        <v>112294.26</v>
      </c>
      <c r="P73" s="35"/>
    </row>
    <row r="74" spans="1:16" ht="24">
      <c r="A74" s="2">
        <v>68</v>
      </c>
      <c r="B74" s="32" t="s">
        <v>255</v>
      </c>
      <c r="C74" s="32" t="s">
        <v>263</v>
      </c>
      <c r="D74" s="32" t="s">
        <v>256</v>
      </c>
      <c r="E74" s="33" t="s">
        <v>79</v>
      </c>
      <c r="F74" s="32"/>
      <c r="G74" s="32" t="s">
        <v>80</v>
      </c>
      <c r="H74" s="33" t="s">
        <v>81</v>
      </c>
      <c r="I74" s="32" t="s">
        <v>41</v>
      </c>
      <c r="J74" s="33" t="s">
        <v>41</v>
      </c>
      <c r="K74" s="33" t="s">
        <v>41</v>
      </c>
      <c r="L74" s="32" t="s">
        <v>41</v>
      </c>
      <c r="M74" s="32" t="s">
        <v>41</v>
      </c>
      <c r="N74" s="32" t="s">
        <v>23</v>
      </c>
      <c r="O74" s="34">
        <v>47355</v>
      </c>
      <c r="P74" s="35"/>
    </row>
    <row r="75" spans="1:16" ht="24">
      <c r="A75" s="31">
        <v>69</v>
      </c>
      <c r="B75" s="32" t="s">
        <v>257</v>
      </c>
      <c r="C75" s="32" t="s">
        <v>263</v>
      </c>
      <c r="D75" s="32" t="s">
        <v>256</v>
      </c>
      <c r="E75" s="33" t="s">
        <v>79</v>
      </c>
      <c r="F75" s="32"/>
      <c r="G75" s="32" t="s">
        <v>80</v>
      </c>
      <c r="H75" s="33" t="s">
        <v>81</v>
      </c>
      <c r="I75" s="32" t="s">
        <v>41</v>
      </c>
      <c r="J75" s="33" t="s">
        <v>41</v>
      </c>
      <c r="K75" s="33" t="s">
        <v>41</v>
      </c>
      <c r="L75" s="32" t="s">
        <v>41</v>
      </c>
      <c r="M75" s="32" t="s">
        <v>41</v>
      </c>
      <c r="N75" s="32" t="s">
        <v>23</v>
      </c>
      <c r="O75" s="34">
        <v>65805</v>
      </c>
      <c r="P75" s="35"/>
    </row>
    <row r="76" spans="1:16" ht="24">
      <c r="A76" s="2">
        <v>70</v>
      </c>
      <c r="B76" s="32" t="s">
        <v>258</v>
      </c>
      <c r="C76" s="32" t="s">
        <v>263</v>
      </c>
      <c r="D76" s="32" t="s">
        <v>259</v>
      </c>
      <c r="E76" s="32" t="s">
        <v>72</v>
      </c>
      <c r="F76" s="32">
        <v>1997</v>
      </c>
      <c r="G76" s="32">
        <v>244.8</v>
      </c>
      <c r="H76" s="33" t="s">
        <v>260</v>
      </c>
      <c r="I76" s="32" t="s">
        <v>41</v>
      </c>
      <c r="J76" s="33" t="s">
        <v>107</v>
      </c>
      <c r="K76" s="33" t="s">
        <v>39</v>
      </c>
      <c r="L76" s="32" t="s">
        <v>119</v>
      </c>
      <c r="M76" s="32" t="s">
        <v>41</v>
      </c>
      <c r="N76" s="32" t="s">
        <v>23</v>
      </c>
      <c r="O76" s="34">
        <v>778563.54</v>
      </c>
      <c r="P76" s="35"/>
    </row>
    <row r="77" spans="1:16" ht="84">
      <c r="A77" s="81">
        <v>71</v>
      </c>
      <c r="B77" s="82" t="s">
        <v>503</v>
      </c>
      <c r="C77" s="82" t="s">
        <v>263</v>
      </c>
      <c r="D77" s="82" t="s">
        <v>92</v>
      </c>
      <c r="E77" s="82" t="s">
        <v>217</v>
      </c>
      <c r="F77" s="82">
        <v>2022</v>
      </c>
      <c r="G77" s="82">
        <v>40</v>
      </c>
      <c r="H77" s="82" t="s">
        <v>495</v>
      </c>
      <c r="I77" s="82" t="s">
        <v>41</v>
      </c>
      <c r="J77" s="82" t="s">
        <v>495</v>
      </c>
      <c r="K77" s="82" t="s">
        <v>495</v>
      </c>
      <c r="L77" s="82" t="s">
        <v>41</v>
      </c>
      <c r="M77" s="82" t="s">
        <v>41</v>
      </c>
      <c r="N77" s="82" t="s">
        <v>23</v>
      </c>
      <c r="O77" s="83">
        <v>109999.99</v>
      </c>
      <c r="P77" s="84"/>
    </row>
    <row r="78" spans="1:16" ht="35.25" customHeight="1">
      <c r="A78" s="85">
        <v>72</v>
      </c>
      <c r="B78" s="82" t="s">
        <v>492</v>
      </c>
      <c r="C78" s="82" t="s">
        <v>263</v>
      </c>
      <c r="D78" s="86" t="s">
        <v>493</v>
      </c>
      <c r="E78" s="87" t="s">
        <v>494</v>
      </c>
      <c r="F78" s="86">
        <v>2016</v>
      </c>
      <c r="G78" s="87">
        <v>15</v>
      </c>
      <c r="H78" s="82" t="s">
        <v>495</v>
      </c>
      <c r="I78" s="82" t="s">
        <v>41</v>
      </c>
      <c r="J78" s="82" t="s">
        <v>495</v>
      </c>
      <c r="K78" s="82" t="s">
        <v>495</v>
      </c>
      <c r="L78" s="87" t="s">
        <v>41</v>
      </c>
      <c r="M78" s="87" t="s">
        <v>41</v>
      </c>
      <c r="N78" s="87" t="s">
        <v>23</v>
      </c>
      <c r="O78" s="88">
        <v>12054</v>
      </c>
      <c r="P78" s="89"/>
    </row>
    <row r="79" spans="1:16" ht="12.75" customHeight="1"/>
    <row r="84" spans="15:16">
      <c r="O84" s="7">
        <f>SUM(O2:O78)</f>
        <v>25404509.719999991</v>
      </c>
      <c r="P84" s="7">
        <f>SUM(P2:P78)</f>
        <v>79273976.095100001</v>
      </c>
    </row>
    <row r="85" spans="15:16">
      <c r="O85" s="8">
        <f>O84-11443680.36</f>
        <v>13960829.359999992</v>
      </c>
    </row>
    <row r="87" spans="15:16">
      <c r="O87" s="67" t="s">
        <v>463</v>
      </c>
      <c r="P87" s="68">
        <f>P84+O85</f>
        <v>93234805.4551</v>
      </c>
    </row>
    <row r="88" spans="15:16">
      <c r="O88" s="67"/>
      <c r="P88" s="68"/>
    </row>
  </sheetData>
  <mergeCells count="12">
    <mergeCell ref="K5:K10"/>
    <mergeCell ref="M5:M10"/>
    <mergeCell ref="A5:A10"/>
    <mergeCell ref="C5:C10"/>
    <mergeCell ref="D5:D10"/>
    <mergeCell ref="F5:F10"/>
    <mergeCell ref="N5:N10"/>
    <mergeCell ref="O5:O10"/>
    <mergeCell ref="P5:P10"/>
    <mergeCell ref="O15:O17"/>
    <mergeCell ref="O87:O88"/>
    <mergeCell ref="P87:P88"/>
  </mergeCells>
  <pageMargins left="0.196527777777778" right="0.196527777777778" top="0.39374999999999999" bottom="0.39374999999999999" header="0.51180555555555496" footer="0.51180555555555496"/>
  <pageSetup paperSize="9" scale="69" fitToHeight="0" pageOrder="overThenDown"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zoomScale="85" zoomScaleNormal="85" workbookViewId="0">
      <selection activeCell="C20" sqref="C20"/>
    </sheetView>
  </sheetViews>
  <sheetFormatPr defaultColWidth="10.125" defaultRowHeight="20.25"/>
  <cols>
    <col min="1" max="1" width="4.875" style="20" customWidth="1"/>
    <col min="2" max="2" width="30.25" style="20" customWidth="1"/>
    <col min="3" max="3" width="25.625" style="20" customWidth="1"/>
    <col min="4" max="256" width="10.125" style="20"/>
    <col min="257" max="257" width="4.875" style="20" customWidth="1"/>
    <col min="258" max="258" width="30.25" style="20" customWidth="1"/>
    <col min="259" max="259" width="25.625" style="20" customWidth="1"/>
    <col min="260" max="512" width="10.125" style="20"/>
    <col min="513" max="513" width="4.875" style="20" customWidth="1"/>
    <col min="514" max="514" width="30.25" style="20" customWidth="1"/>
    <col min="515" max="515" width="25.625" style="20" customWidth="1"/>
    <col min="516" max="768" width="10.125" style="20"/>
    <col min="769" max="769" width="4.875" style="20" customWidth="1"/>
    <col min="770" max="770" width="30.25" style="20" customWidth="1"/>
    <col min="771" max="771" width="25.625" style="20" customWidth="1"/>
    <col min="772" max="1024" width="10.125" style="20"/>
    <col min="1025" max="1025" width="4.875" style="20" customWidth="1"/>
    <col min="1026" max="1026" width="30.25" style="20" customWidth="1"/>
    <col min="1027" max="1027" width="25.625" style="20" customWidth="1"/>
    <col min="1028" max="1280" width="10.125" style="20"/>
    <col min="1281" max="1281" width="4.875" style="20" customWidth="1"/>
    <col min="1282" max="1282" width="30.25" style="20" customWidth="1"/>
    <col min="1283" max="1283" width="25.625" style="20" customWidth="1"/>
    <col min="1284" max="1536" width="10.125" style="20"/>
    <col min="1537" max="1537" width="4.875" style="20" customWidth="1"/>
    <col min="1538" max="1538" width="30.25" style="20" customWidth="1"/>
    <col min="1539" max="1539" width="25.625" style="20" customWidth="1"/>
    <col min="1540" max="1792" width="10.125" style="20"/>
    <col min="1793" max="1793" width="4.875" style="20" customWidth="1"/>
    <col min="1794" max="1794" width="30.25" style="20" customWidth="1"/>
    <col min="1795" max="1795" width="25.625" style="20" customWidth="1"/>
    <col min="1796" max="2048" width="10.125" style="20"/>
    <col min="2049" max="2049" width="4.875" style="20" customWidth="1"/>
    <col min="2050" max="2050" width="30.25" style="20" customWidth="1"/>
    <col min="2051" max="2051" width="25.625" style="20" customWidth="1"/>
    <col min="2052" max="2304" width="10.125" style="20"/>
    <col min="2305" max="2305" width="4.875" style="20" customWidth="1"/>
    <col min="2306" max="2306" width="30.25" style="20" customWidth="1"/>
    <col min="2307" max="2307" width="25.625" style="20" customWidth="1"/>
    <col min="2308" max="2560" width="10.125" style="20"/>
    <col min="2561" max="2561" width="4.875" style="20" customWidth="1"/>
    <col min="2562" max="2562" width="30.25" style="20" customWidth="1"/>
    <col min="2563" max="2563" width="25.625" style="20" customWidth="1"/>
    <col min="2564" max="2816" width="10.125" style="20"/>
    <col min="2817" max="2817" width="4.875" style="20" customWidth="1"/>
    <col min="2818" max="2818" width="30.25" style="20" customWidth="1"/>
    <col min="2819" max="2819" width="25.625" style="20" customWidth="1"/>
    <col min="2820" max="3072" width="10.125" style="20"/>
    <col min="3073" max="3073" width="4.875" style="20" customWidth="1"/>
    <col min="3074" max="3074" width="30.25" style="20" customWidth="1"/>
    <col min="3075" max="3075" width="25.625" style="20" customWidth="1"/>
    <col min="3076" max="3328" width="10.125" style="20"/>
    <col min="3329" max="3329" width="4.875" style="20" customWidth="1"/>
    <col min="3330" max="3330" width="30.25" style="20" customWidth="1"/>
    <col min="3331" max="3331" width="25.625" style="20" customWidth="1"/>
    <col min="3332" max="3584" width="10.125" style="20"/>
    <col min="3585" max="3585" width="4.875" style="20" customWidth="1"/>
    <col min="3586" max="3586" width="30.25" style="20" customWidth="1"/>
    <col min="3587" max="3587" width="25.625" style="20" customWidth="1"/>
    <col min="3588" max="3840" width="10.125" style="20"/>
    <col min="3841" max="3841" width="4.875" style="20" customWidth="1"/>
    <col min="3842" max="3842" width="30.25" style="20" customWidth="1"/>
    <col min="3843" max="3843" width="25.625" style="20" customWidth="1"/>
    <col min="3844" max="4096" width="10.125" style="20"/>
    <col min="4097" max="4097" width="4.875" style="20" customWidth="1"/>
    <col min="4098" max="4098" width="30.25" style="20" customWidth="1"/>
    <col min="4099" max="4099" width="25.625" style="20" customWidth="1"/>
    <col min="4100" max="4352" width="10.125" style="20"/>
    <col min="4353" max="4353" width="4.875" style="20" customWidth="1"/>
    <col min="4354" max="4354" width="30.25" style="20" customWidth="1"/>
    <col min="4355" max="4355" width="25.625" style="20" customWidth="1"/>
    <col min="4356" max="4608" width="10.125" style="20"/>
    <col min="4609" max="4609" width="4.875" style="20" customWidth="1"/>
    <col min="4610" max="4610" width="30.25" style="20" customWidth="1"/>
    <col min="4611" max="4611" width="25.625" style="20" customWidth="1"/>
    <col min="4612" max="4864" width="10.125" style="20"/>
    <col min="4865" max="4865" width="4.875" style="20" customWidth="1"/>
    <col min="4866" max="4866" width="30.25" style="20" customWidth="1"/>
    <col min="4867" max="4867" width="25.625" style="20" customWidth="1"/>
    <col min="4868" max="5120" width="10.125" style="20"/>
    <col min="5121" max="5121" width="4.875" style="20" customWidth="1"/>
    <col min="5122" max="5122" width="30.25" style="20" customWidth="1"/>
    <col min="5123" max="5123" width="25.625" style="20" customWidth="1"/>
    <col min="5124" max="5376" width="10.125" style="20"/>
    <col min="5377" max="5377" width="4.875" style="20" customWidth="1"/>
    <col min="5378" max="5378" width="30.25" style="20" customWidth="1"/>
    <col min="5379" max="5379" width="25.625" style="20" customWidth="1"/>
    <col min="5380" max="5632" width="10.125" style="20"/>
    <col min="5633" max="5633" width="4.875" style="20" customWidth="1"/>
    <col min="5634" max="5634" width="30.25" style="20" customWidth="1"/>
    <col min="5635" max="5635" width="25.625" style="20" customWidth="1"/>
    <col min="5636" max="5888" width="10.125" style="20"/>
    <col min="5889" max="5889" width="4.875" style="20" customWidth="1"/>
    <col min="5890" max="5890" width="30.25" style="20" customWidth="1"/>
    <col min="5891" max="5891" width="25.625" style="20" customWidth="1"/>
    <col min="5892" max="6144" width="10.125" style="20"/>
    <col min="6145" max="6145" width="4.875" style="20" customWidth="1"/>
    <col min="6146" max="6146" width="30.25" style="20" customWidth="1"/>
    <col min="6147" max="6147" width="25.625" style="20" customWidth="1"/>
    <col min="6148" max="6400" width="10.125" style="20"/>
    <col min="6401" max="6401" width="4.875" style="20" customWidth="1"/>
    <col min="6402" max="6402" width="30.25" style="20" customWidth="1"/>
    <col min="6403" max="6403" width="25.625" style="20" customWidth="1"/>
    <col min="6404" max="6656" width="10.125" style="20"/>
    <col min="6657" max="6657" width="4.875" style="20" customWidth="1"/>
    <col min="6658" max="6658" width="30.25" style="20" customWidth="1"/>
    <col min="6659" max="6659" width="25.625" style="20" customWidth="1"/>
    <col min="6660" max="6912" width="10.125" style="20"/>
    <col min="6913" max="6913" width="4.875" style="20" customWidth="1"/>
    <col min="6914" max="6914" width="30.25" style="20" customWidth="1"/>
    <col min="6915" max="6915" width="25.625" style="20" customWidth="1"/>
    <col min="6916" max="7168" width="10.125" style="20"/>
    <col min="7169" max="7169" width="4.875" style="20" customWidth="1"/>
    <col min="7170" max="7170" width="30.25" style="20" customWidth="1"/>
    <col min="7171" max="7171" width="25.625" style="20" customWidth="1"/>
    <col min="7172" max="7424" width="10.125" style="20"/>
    <col min="7425" max="7425" width="4.875" style="20" customWidth="1"/>
    <col min="7426" max="7426" width="30.25" style="20" customWidth="1"/>
    <col min="7427" max="7427" width="25.625" style="20" customWidth="1"/>
    <col min="7428" max="7680" width="10.125" style="20"/>
    <col min="7681" max="7681" width="4.875" style="20" customWidth="1"/>
    <col min="7682" max="7682" width="30.25" style="20" customWidth="1"/>
    <col min="7683" max="7683" width="25.625" style="20" customWidth="1"/>
    <col min="7684" max="7936" width="10.125" style="20"/>
    <col min="7937" max="7937" width="4.875" style="20" customWidth="1"/>
    <col min="7938" max="7938" width="30.25" style="20" customWidth="1"/>
    <col min="7939" max="7939" width="25.625" style="20" customWidth="1"/>
    <col min="7940" max="8192" width="10.125" style="20"/>
    <col min="8193" max="8193" width="4.875" style="20" customWidth="1"/>
    <col min="8194" max="8194" width="30.25" style="20" customWidth="1"/>
    <col min="8195" max="8195" width="25.625" style="20" customWidth="1"/>
    <col min="8196" max="8448" width="10.125" style="20"/>
    <col min="8449" max="8449" width="4.875" style="20" customWidth="1"/>
    <col min="8450" max="8450" width="30.25" style="20" customWidth="1"/>
    <col min="8451" max="8451" width="25.625" style="20" customWidth="1"/>
    <col min="8452" max="8704" width="10.125" style="20"/>
    <col min="8705" max="8705" width="4.875" style="20" customWidth="1"/>
    <col min="8706" max="8706" width="30.25" style="20" customWidth="1"/>
    <col min="8707" max="8707" width="25.625" style="20" customWidth="1"/>
    <col min="8708" max="8960" width="10.125" style="20"/>
    <col min="8961" max="8961" width="4.875" style="20" customWidth="1"/>
    <col min="8962" max="8962" width="30.25" style="20" customWidth="1"/>
    <col min="8963" max="8963" width="25.625" style="20" customWidth="1"/>
    <col min="8964" max="9216" width="10.125" style="20"/>
    <col min="9217" max="9217" width="4.875" style="20" customWidth="1"/>
    <col min="9218" max="9218" width="30.25" style="20" customWidth="1"/>
    <col min="9219" max="9219" width="25.625" style="20" customWidth="1"/>
    <col min="9220" max="9472" width="10.125" style="20"/>
    <col min="9473" max="9473" width="4.875" style="20" customWidth="1"/>
    <col min="9474" max="9474" width="30.25" style="20" customWidth="1"/>
    <col min="9475" max="9475" width="25.625" style="20" customWidth="1"/>
    <col min="9476" max="9728" width="10.125" style="20"/>
    <col min="9729" max="9729" width="4.875" style="20" customWidth="1"/>
    <col min="9730" max="9730" width="30.25" style="20" customWidth="1"/>
    <col min="9731" max="9731" width="25.625" style="20" customWidth="1"/>
    <col min="9732" max="9984" width="10.125" style="20"/>
    <col min="9985" max="9985" width="4.875" style="20" customWidth="1"/>
    <col min="9986" max="9986" width="30.25" style="20" customWidth="1"/>
    <col min="9987" max="9987" width="25.625" style="20" customWidth="1"/>
    <col min="9988" max="10240" width="10.125" style="20"/>
    <col min="10241" max="10241" width="4.875" style="20" customWidth="1"/>
    <col min="10242" max="10242" width="30.25" style="20" customWidth="1"/>
    <col min="10243" max="10243" width="25.625" style="20" customWidth="1"/>
    <col min="10244" max="10496" width="10.125" style="20"/>
    <col min="10497" max="10497" width="4.875" style="20" customWidth="1"/>
    <col min="10498" max="10498" width="30.25" style="20" customWidth="1"/>
    <col min="10499" max="10499" width="25.625" style="20" customWidth="1"/>
    <col min="10500" max="10752" width="10.125" style="20"/>
    <col min="10753" max="10753" width="4.875" style="20" customWidth="1"/>
    <col min="10754" max="10754" width="30.25" style="20" customWidth="1"/>
    <col min="10755" max="10755" width="25.625" style="20" customWidth="1"/>
    <col min="10756" max="11008" width="10.125" style="20"/>
    <col min="11009" max="11009" width="4.875" style="20" customWidth="1"/>
    <col min="11010" max="11010" width="30.25" style="20" customWidth="1"/>
    <col min="11011" max="11011" width="25.625" style="20" customWidth="1"/>
    <col min="11012" max="11264" width="10.125" style="20"/>
    <col min="11265" max="11265" width="4.875" style="20" customWidth="1"/>
    <col min="11266" max="11266" width="30.25" style="20" customWidth="1"/>
    <col min="11267" max="11267" width="25.625" style="20" customWidth="1"/>
    <col min="11268" max="11520" width="10.125" style="20"/>
    <col min="11521" max="11521" width="4.875" style="20" customWidth="1"/>
    <col min="11522" max="11522" width="30.25" style="20" customWidth="1"/>
    <col min="11523" max="11523" width="25.625" style="20" customWidth="1"/>
    <col min="11524" max="11776" width="10.125" style="20"/>
    <col min="11777" max="11777" width="4.875" style="20" customWidth="1"/>
    <col min="11778" max="11778" width="30.25" style="20" customWidth="1"/>
    <col min="11779" max="11779" width="25.625" style="20" customWidth="1"/>
    <col min="11780" max="12032" width="10.125" style="20"/>
    <col min="12033" max="12033" width="4.875" style="20" customWidth="1"/>
    <col min="12034" max="12034" width="30.25" style="20" customWidth="1"/>
    <col min="12035" max="12035" width="25.625" style="20" customWidth="1"/>
    <col min="12036" max="12288" width="10.125" style="20"/>
    <col min="12289" max="12289" width="4.875" style="20" customWidth="1"/>
    <col min="12290" max="12290" width="30.25" style="20" customWidth="1"/>
    <col min="12291" max="12291" width="25.625" style="20" customWidth="1"/>
    <col min="12292" max="12544" width="10.125" style="20"/>
    <col min="12545" max="12545" width="4.875" style="20" customWidth="1"/>
    <col min="12546" max="12546" width="30.25" style="20" customWidth="1"/>
    <col min="12547" max="12547" width="25.625" style="20" customWidth="1"/>
    <col min="12548" max="12800" width="10.125" style="20"/>
    <col min="12801" max="12801" width="4.875" style="20" customWidth="1"/>
    <col min="12802" max="12802" width="30.25" style="20" customWidth="1"/>
    <col min="12803" max="12803" width="25.625" style="20" customWidth="1"/>
    <col min="12804" max="13056" width="10.125" style="20"/>
    <col min="13057" max="13057" width="4.875" style="20" customWidth="1"/>
    <col min="13058" max="13058" width="30.25" style="20" customWidth="1"/>
    <col min="13059" max="13059" width="25.625" style="20" customWidth="1"/>
    <col min="13060" max="13312" width="10.125" style="20"/>
    <col min="13313" max="13313" width="4.875" style="20" customWidth="1"/>
    <col min="13314" max="13314" width="30.25" style="20" customWidth="1"/>
    <col min="13315" max="13315" width="25.625" style="20" customWidth="1"/>
    <col min="13316" max="13568" width="10.125" style="20"/>
    <col min="13569" max="13569" width="4.875" style="20" customWidth="1"/>
    <col min="13570" max="13570" width="30.25" style="20" customWidth="1"/>
    <col min="13571" max="13571" width="25.625" style="20" customWidth="1"/>
    <col min="13572" max="13824" width="10.125" style="20"/>
    <col min="13825" max="13825" width="4.875" style="20" customWidth="1"/>
    <col min="13826" max="13826" width="30.25" style="20" customWidth="1"/>
    <col min="13827" max="13827" width="25.625" style="20" customWidth="1"/>
    <col min="13828" max="14080" width="10.125" style="20"/>
    <col min="14081" max="14081" width="4.875" style="20" customWidth="1"/>
    <col min="14082" max="14082" width="30.25" style="20" customWidth="1"/>
    <col min="14083" max="14083" width="25.625" style="20" customWidth="1"/>
    <col min="14084" max="14336" width="10.125" style="20"/>
    <col min="14337" max="14337" width="4.875" style="20" customWidth="1"/>
    <col min="14338" max="14338" width="30.25" style="20" customWidth="1"/>
    <col min="14339" max="14339" width="25.625" style="20" customWidth="1"/>
    <col min="14340" max="14592" width="10.125" style="20"/>
    <col min="14593" max="14593" width="4.875" style="20" customWidth="1"/>
    <col min="14594" max="14594" width="30.25" style="20" customWidth="1"/>
    <col min="14595" max="14595" width="25.625" style="20" customWidth="1"/>
    <col min="14596" max="14848" width="10.125" style="20"/>
    <col min="14849" max="14849" width="4.875" style="20" customWidth="1"/>
    <col min="14850" max="14850" width="30.25" style="20" customWidth="1"/>
    <col min="14851" max="14851" width="25.625" style="20" customWidth="1"/>
    <col min="14852" max="15104" width="10.125" style="20"/>
    <col min="15105" max="15105" width="4.875" style="20" customWidth="1"/>
    <col min="15106" max="15106" width="30.25" style="20" customWidth="1"/>
    <col min="15107" max="15107" width="25.625" style="20" customWidth="1"/>
    <col min="15108" max="15360" width="10.125" style="20"/>
    <col min="15361" max="15361" width="4.875" style="20" customWidth="1"/>
    <col min="15362" max="15362" width="30.25" style="20" customWidth="1"/>
    <col min="15363" max="15363" width="25.625" style="20" customWidth="1"/>
    <col min="15364" max="15616" width="10.125" style="20"/>
    <col min="15617" max="15617" width="4.875" style="20" customWidth="1"/>
    <col min="15618" max="15618" width="30.25" style="20" customWidth="1"/>
    <col min="15619" max="15619" width="25.625" style="20" customWidth="1"/>
    <col min="15620" max="15872" width="10.125" style="20"/>
    <col min="15873" max="15873" width="4.875" style="20" customWidth="1"/>
    <col min="15874" max="15874" width="30.25" style="20" customWidth="1"/>
    <col min="15875" max="15875" width="25.625" style="20" customWidth="1"/>
    <col min="15876" max="16128" width="10.125" style="20"/>
    <col min="16129" max="16129" width="4.875" style="20" customWidth="1"/>
    <col min="16130" max="16130" width="30.25" style="20" customWidth="1"/>
    <col min="16131" max="16131" width="25.625" style="20" customWidth="1"/>
    <col min="16132" max="16384" width="10.125" style="20"/>
  </cols>
  <sheetData>
    <row r="1" spans="1:3">
      <c r="A1" s="69" t="s">
        <v>448</v>
      </c>
      <c r="B1" s="69"/>
      <c r="C1" s="69"/>
    </row>
    <row r="2" spans="1:3">
      <c r="A2" s="69"/>
      <c r="B2" s="69"/>
      <c r="C2" s="69"/>
    </row>
    <row r="3" spans="1:3" ht="21.75" customHeight="1">
      <c r="A3" s="70" t="s">
        <v>422</v>
      </c>
      <c r="B3" s="71" t="s">
        <v>438</v>
      </c>
      <c r="C3" s="71" t="s">
        <v>439</v>
      </c>
    </row>
    <row r="4" spans="1:3">
      <c r="A4" s="70"/>
      <c r="B4" s="71"/>
      <c r="C4" s="71"/>
    </row>
    <row r="5" spans="1:3">
      <c r="A5" s="70"/>
      <c r="B5" s="71"/>
      <c r="C5" s="71"/>
    </row>
    <row r="6" spans="1:3">
      <c r="A6" s="22">
        <v>1</v>
      </c>
      <c r="B6" s="22" t="s">
        <v>440</v>
      </c>
      <c r="C6" s="23">
        <v>16159.4</v>
      </c>
    </row>
    <row r="7" spans="1:3">
      <c r="A7" s="22">
        <v>2</v>
      </c>
      <c r="B7" s="22" t="s">
        <v>441</v>
      </c>
      <c r="C7" s="23">
        <v>82377.240000000005</v>
      </c>
    </row>
    <row r="8" spans="1:3">
      <c r="A8" s="22">
        <v>3</v>
      </c>
      <c r="B8" s="22" t="s">
        <v>442</v>
      </c>
      <c r="C8" s="23">
        <v>22567.5</v>
      </c>
    </row>
    <row r="9" spans="1:3">
      <c r="A9" s="22">
        <v>4</v>
      </c>
      <c r="B9" s="22" t="s">
        <v>443</v>
      </c>
      <c r="C9" s="23">
        <v>417</v>
      </c>
    </row>
    <row r="10" spans="1:3">
      <c r="A10" s="22">
        <v>5</v>
      </c>
      <c r="B10" s="22" t="s">
        <v>444</v>
      </c>
      <c r="C10" s="23">
        <v>122500.19</v>
      </c>
    </row>
    <row r="11" spans="1:3">
      <c r="A11" s="22">
        <v>6</v>
      </c>
      <c r="B11" s="22" t="s">
        <v>445</v>
      </c>
      <c r="C11" s="23">
        <v>835838.05</v>
      </c>
    </row>
    <row r="12" spans="1:3">
      <c r="A12" s="22">
        <v>7</v>
      </c>
      <c r="B12" s="22" t="s">
        <v>446</v>
      </c>
      <c r="C12" s="23">
        <v>40092.17</v>
      </c>
    </row>
    <row r="13" spans="1:3">
      <c r="A13" s="22"/>
      <c r="B13" s="22" t="s">
        <v>447</v>
      </c>
      <c r="C13" s="24">
        <v>1119951.55</v>
      </c>
    </row>
    <row r="14" spans="1:3">
      <c r="C14" s="21"/>
    </row>
    <row r="18" spans="3:3">
      <c r="C18" s="20">
        <v>25404509.719999991</v>
      </c>
    </row>
    <row r="20" spans="3:3">
      <c r="C20" s="21">
        <f>C18+C13</f>
        <v>26524461.269999992</v>
      </c>
    </row>
  </sheetData>
  <sheetProtection selectLockedCells="1" selectUnlockedCells="1"/>
  <mergeCells count="4">
    <mergeCell ref="A1:C2"/>
    <mergeCell ref="A3:A5"/>
    <mergeCell ref="B3:B5"/>
    <mergeCell ref="C3:C5"/>
  </mergeCells>
  <pageMargins left="0.78749999999999998" right="0.78749999999999998" top="1.0527777777777778" bottom="1.0527777777777778" header="0.78749999999999998" footer="0.78749999999999998"/>
  <pageSetup paperSize="9" firstPageNumber="0" orientation="portrait"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tabSelected="1" workbookViewId="0">
      <selection activeCell="C3" sqref="C3"/>
    </sheetView>
  </sheetViews>
  <sheetFormatPr defaultRowHeight="14.25"/>
  <cols>
    <col min="1" max="1" width="26.75" style="16" customWidth="1"/>
    <col min="2" max="2" width="12.25" style="16" customWidth="1"/>
    <col min="3" max="3" width="12.625" style="16" customWidth="1"/>
    <col min="4" max="4" width="13.25" style="16" customWidth="1"/>
    <col min="5" max="5" width="12.5" style="16" customWidth="1"/>
    <col min="6" max="6" width="11.375" style="16" customWidth="1"/>
    <col min="7" max="7" width="13" style="16" customWidth="1"/>
    <col min="8" max="8" width="10.875" style="16" customWidth="1"/>
    <col min="9" max="9" width="13.125" style="16" bestFit="1" customWidth="1"/>
    <col min="10" max="10" width="12.875" style="16" customWidth="1"/>
    <col min="11" max="245" width="9" style="16"/>
    <col min="246" max="246" width="24.75" style="16" bestFit="1" customWidth="1"/>
    <col min="247" max="247" width="10" style="16" bestFit="1" customWidth="1"/>
    <col min="248" max="248" width="7.625" style="16" bestFit="1" customWidth="1"/>
    <col min="249" max="249" width="9" style="16"/>
    <col min="250" max="250" width="10.75" style="16" customWidth="1"/>
    <col min="251" max="251" width="7.375" style="16" customWidth="1"/>
    <col min="252" max="252" width="11" style="16" customWidth="1"/>
    <col min="253" max="253" width="7.25" style="16" customWidth="1"/>
    <col min="254" max="254" width="13.375" style="16" bestFit="1" customWidth="1"/>
    <col min="255" max="255" width="7.25" style="16" customWidth="1"/>
    <col min="256" max="256" width="10.125" style="16" customWidth="1"/>
    <col min="257" max="257" width="6.375" style="16" customWidth="1"/>
    <col min="258" max="258" width="9.25" style="16" customWidth="1"/>
    <col min="259" max="259" width="7.5" style="16" customWidth="1"/>
    <col min="260" max="260" width="9" style="16"/>
    <col min="261" max="261" width="7.25" style="16" customWidth="1"/>
    <col min="262" max="262" width="9" style="16"/>
    <col min="263" max="263" width="6.5" style="16" customWidth="1"/>
    <col min="264" max="264" width="7.25" style="16" customWidth="1"/>
    <col min="265" max="501" width="9" style="16"/>
    <col min="502" max="502" width="24.75" style="16" bestFit="1" customWidth="1"/>
    <col min="503" max="503" width="10" style="16" bestFit="1" customWidth="1"/>
    <col min="504" max="504" width="7.625" style="16" bestFit="1" customWidth="1"/>
    <col min="505" max="505" width="9" style="16"/>
    <col min="506" max="506" width="10.75" style="16" customWidth="1"/>
    <col min="507" max="507" width="7.375" style="16" customWidth="1"/>
    <col min="508" max="508" width="11" style="16" customWidth="1"/>
    <col min="509" max="509" width="7.25" style="16" customWidth="1"/>
    <col min="510" max="510" width="13.375" style="16" bestFit="1" customWidth="1"/>
    <col min="511" max="511" width="7.25" style="16" customWidth="1"/>
    <col min="512" max="512" width="10.125" style="16" customWidth="1"/>
    <col min="513" max="513" width="6.375" style="16" customWidth="1"/>
    <col min="514" max="514" width="9.25" style="16" customWidth="1"/>
    <col min="515" max="515" width="7.5" style="16" customWidth="1"/>
    <col min="516" max="516" width="9" style="16"/>
    <col min="517" max="517" width="7.25" style="16" customWidth="1"/>
    <col min="518" max="518" width="9" style="16"/>
    <col min="519" max="519" width="6.5" style="16" customWidth="1"/>
    <col min="520" max="520" width="7.25" style="16" customWidth="1"/>
    <col min="521" max="757" width="9" style="16"/>
    <col min="758" max="758" width="24.75" style="16" bestFit="1" customWidth="1"/>
    <col min="759" max="759" width="10" style="16" bestFit="1" customWidth="1"/>
    <col min="760" max="760" width="7.625" style="16" bestFit="1" customWidth="1"/>
    <col min="761" max="761" width="9" style="16"/>
    <col min="762" max="762" width="10.75" style="16" customWidth="1"/>
    <col min="763" max="763" width="7.375" style="16" customWidth="1"/>
    <col min="764" max="764" width="11" style="16" customWidth="1"/>
    <col min="765" max="765" width="7.25" style="16" customWidth="1"/>
    <col min="766" max="766" width="13.375" style="16" bestFit="1" customWidth="1"/>
    <col min="767" max="767" width="7.25" style="16" customWidth="1"/>
    <col min="768" max="768" width="10.125" style="16" customWidth="1"/>
    <col min="769" max="769" width="6.375" style="16" customWidth="1"/>
    <col min="770" max="770" width="9.25" style="16" customWidth="1"/>
    <col min="771" max="771" width="7.5" style="16" customWidth="1"/>
    <col min="772" max="772" width="9" style="16"/>
    <col min="773" max="773" width="7.25" style="16" customWidth="1"/>
    <col min="774" max="774" width="9" style="16"/>
    <col min="775" max="775" width="6.5" style="16" customWidth="1"/>
    <col min="776" max="776" width="7.25" style="16" customWidth="1"/>
    <col min="777" max="1013" width="9" style="16"/>
    <col min="1014" max="1014" width="24.75" style="16" bestFit="1" customWidth="1"/>
    <col min="1015" max="1015" width="10" style="16" bestFit="1" customWidth="1"/>
    <col min="1016" max="1016" width="7.625" style="16" bestFit="1" customWidth="1"/>
    <col min="1017" max="1017" width="9" style="16"/>
    <col min="1018" max="1018" width="10.75" style="16" customWidth="1"/>
    <col min="1019" max="1019" width="7.375" style="16" customWidth="1"/>
    <col min="1020" max="1020" width="11" style="16" customWidth="1"/>
    <col min="1021" max="1021" width="7.25" style="16" customWidth="1"/>
    <col min="1022" max="1022" width="13.375" style="16" bestFit="1" customWidth="1"/>
    <col min="1023" max="1023" width="7.25" style="16" customWidth="1"/>
    <col min="1024" max="1024" width="10.125" style="16" customWidth="1"/>
    <col min="1025" max="1025" width="6.375" style="16" customWidth="1"/>
    <col min="1026" max="1026" width="9.25" style="16" customWidth="1"/>
    <col min="1027" max="1027" width="7.5" style="16" customWidth="1"/>
    <col min="1028" max="1028" width="9" style="16"/>
    <col min="1029" max="1029" width="7.25" style="16" customWidth="1"/>
    <col min="1030" max="1030" width="9" style="16"/>
    <col min="1031" max="1031" width="6.5" style="16" customWidth="1"/>
    <col min="1032" max="1032" width="7.25" style="16" customWidth="1"/>
    <col min="1033" max="1269" width="9" style="16"/>
    <col min="1270" max="1270" width="24.75" style="16" bestFit="1" customWidth="1"/>
    <col min="1271" max="1271" width="10" style="16" bestFit="1" customWidth="1"/>
    <col min="1272" max="1272" width="7.625" style="16" bestFit="1" customWidth="1"/>
    <col min="1273" max="1273" width="9" style="16"/>
    <col min="1274" max="1274" width="10.75" style="16" customWidth="1"/>
    <col min="1275" max="1275" width="7.375" style="16" customWidth="1"/>
    <col min="1276" max="1276" width="11" style="16" customWidth="1"/>
    <col min="1277" max="1277" width="7.25" style="16" customWidth="1"/>
    <col min="1278" max="1278" width="13.375" style="16" bestFit="1" customWidth="1"/>
    <col min="1279" max="1279" width="7.25" style="16" customWidth="1"/>
    <col min="1280" max="1280" width="10.125" style="16" customWidth="1"/>
    <col min="1281" max="1281" width="6.375" style="16" customWidth="1"/>
    <col min="1282" max="1282" width="9.25" style="16" customWidth="1"/>
    <col min="1283" max="1283" width="7.5" style="16" customWidth="1"/>
    <col min="1284" max="1284" width="9" style="16"/>
    <col min="1285" max="1285" width="7.25" style="16" customWidth="1"/>
    <col min="1286" max="1286" width="9" style="16"/>
    <col min="1287" max="1287" width="6.5" style="16" customWidth="1"/>
    <col min="1288" max="1288" width="7.25" style="16" customWidth="1"/>
    <col min="1289" max="1525" width="9" style="16"/>
    <col min="1526" max="1526" width="24.75" style="16" bestFit="1" customWidth="1"/>
    <col min="1527" max="1527" width="10" style="16" bestFit="1" customWidth="1"/>
    <col min="1528" max="1528" width="7.625" style="16" bestFit="1" customWidth="1"/>
    <col min="1529" max="1529" width="9" style="16"/>
    <col min="1530" max="1530" width="10.75" style="16" customWidth="1"/>
    <col min="1531" max="1531" width="7.375" style="16" customWidth="1"/>
    <col min="1532" max="1532" width="11" style="16" customWidth="1"/>
    <col min="1533" max="1533" width="7.25" style="16" customWidth="1"/>
    <col min="1534" max="1534" width="13.375" style="16" bestFit="1" customWidth="1"/>
    <col min="1535" max="1535" width="7.25" style="16" customWidth="1"/>
    <col min="1536" max="1536" width="10.125" style="16" customWidth="1"/>
    <col min="1537" max="1537" width="6.375" style="16" customWidth="1"/>
    <col min="1538" max="1538" width="9.25" style="16" customWidth="1"/>
    <col min="1539" max="1539" width="7.5" style="16" customWidth="1"/>
    <col min="1540" max="1540" width="9" style="16"/>
    <col min="1541" max="1541" width="7.25" style="16" customWidth="1"/>
    <col min="1542" max="1542" width="9" style="16"/>
    <col min="1543" max="1543" width="6.5" style="16" customWidth="1"/>
    <col min="1544" max="1544" width="7.25" style="16" customWidth="1"/>
    <col min="1545" max="1781" width="9" style="16"/>
    <col min="1782" max="1782" width="24.75" style="16" bestFit="1" customWidth="1"/>
    <col min="1783" max="1783" width="10" style="16" bestFit="1" customWidth="1"/>
    <col min="1784" max="1784" width="7.625" style="16" bestFit="1" customWidth="1"/>
    <col min="1785" max="1785" width="9" style="16"/>
    <col min="1786" max="1786" width="10.75" style="16" customWidth="1"/>
    <col min="1787" max="1787" width="7.375" style="16" customWidth="1"/>
    <col min="1788" max="1788" width="11" style="16" customWidth="1"/>
    <col min="1789" max="1789" width="7.25" style="16" customWidth="1"/>
    <col min="1790" max="1790" width="13.375" style="16" bestFit="1" customWidth="1"/>
    <col min="1791" max="1791" width="7.25" style="16" customWidth="1"/>
    <col min="1792" max="1792" width="10.125" style="16" customWidth="1"/>
    <col min="1793" max="1793" width="6.375" style="16" customWidth="1"/>
    <col min="1794" max="1794" width="9.25" style="16" customWidth="1"/>
    <col min="1795" max="1795" width="7.5" style="16" customWidth="1"/>
    <col min="1796" max="1796" width="9" style="16"/>
    <col min="1797" max="1797" width="7.25" style="16" customWidth="1"/>
    <col min="1798" max="1798" width="9" style="16"/>
    <col min="1799" max="1799" width="6.5" style="16" customWidth="1"/>
    <col min="1800" max="1800" width="7.25" style="16" customWidth="1"/>
    <col min="1801" max="2037" width="9" style="16"/>
    <col min="2038" max="2038" width="24.75" style="16" bestFit="1" customWidth="1"/>
    <col min="2039" max="2039" width="10" style="16" bestFit="1" customWidth="1"/>
    <col min="2040" max="2040" width="7.625" style="16" bestFit="1" customWidth="1"/>
    <col min="2041" max="2041" width="9" style="16"/>
    <col min="2042" max="2042" width="10.75" style="16" customWidth="1"/>
    <col min="2043" max="2043" width="7.375" style="16" customWidth="1"/>
    <col min="2044" max="2044" width="11" style="16" customWidth="1"/>
    <col min="2045" max="2045" width="7.25" style="16" customWidth="1"/>
    <col min="2046" max="2046" width="13.375" style="16" bestFit="1" customWidth="1"/>
    <col min="2047" max="2047" width="7.25" style="16" customWidth="1"/>
    <col min="2048" max="2048" width="10.125" style="16" customWidth="1"/>
    <col min="2049" max="2049" width="6.375" style="16" customWidth="1"/>
    <col min="2050" max="2050" width="9.25" style="16" customWidth="1"/>
    <col min="2051" max="2051" width="7.5" style="16" customWidth="1"/>
    <col min="2052" max="2052" width="9" style="16"/>
    <col min="2053" max="2053" width="7.25" style="16" customWidth="1"/>
    <col min="2054" max="2054" width="9" style="16"/>
    <col min="2055" max="2055" width="6.5" style="16" customWidth="1"/>
    <col min="2056" max="2056" width="7.25" style="16" customWidth="1"/>
    <col min="2057" max="2293" width="9" style="16"/>
    <col min="2294" max="2294" width="24.75" style="16" bestFit="1" customWidth="1"/>
    <col min="2295" max="2295" width="10" style="16" bestFit="1" customWidth="1"/>
    <col min="2296" max="2296" width="7.625" style="16" bestFit="1" customWidth="1"/>
    <col min="2297" max="2297" width="9" style="16"/>
    <col min="2298" max="2298" width="10.75" style="16" customWidth="1"/>
    <col min="2299" max="2299" width="7.375" style="16" customWidth="1"/>
    <col min="2300" max="2300" width="11" style="16" customWidth="1"/>
    <col min="2301" max="2301" width="7.25" style="16" customWidth="1"/>
    <col min="2302" max="2302" width="13.375" style="16" bestFit="1" customWidth="1"/>
    <col min="2303" max="2303" width="7.25" style="16" customWidth="1"/>
    <col min="2304" max="2304" width="10.125" style="16" customWidth="1"/>
    <col min="2305" max="2305" width="6.375" style="16" customWidth="1"/>
    <col min="2306" max="2306" width="9.25" style="16" customWidth="1"/>
    <col min="2307" max="2307" width="7.5" style="16" customWidth="1"/>
    <col min="2308" max="2308" width="9" style="16"/>
    <col min="2309" max="2309" width="7.25" style="16" customWidth="1"/>
    <col min="2310" max="2310" width="9" style="16"/>
    <col min="2311" max="2311" width="6.5" style="16" customWidth="1"/>
    <col min="2312" max="2312" width="7.25" style="16" customWidth="1"/>
    <col min="2313" max="2549" width="9" style="16"/>
    <col min="2550" max="2550" width="24.75" style="16" bestFit="1" customWidth="1"/>
    <col min="2551" max="2551" width="10" style="16" bestFit="1" customWidth="1"/>
    <col min="2552" max="2552" width="7.625" style="16" bestFit="1" customWidth="1"/>
    <col min="2553" max="2553" width="9" style="16"/>
    <col min="2554" max="2554" width="10.75" style="16" customWidth="1"/>
    <col min="2555" max="2555" width="7.375" style="16" customWidth="1"/>
    <col min="2556" max="2556" width="11" style="16" customWidth="1"/>
    <col min="2557" max="2557" width="7.25" style="16" customWidth="1"/>
    <col min="2558" max="2558" width="13.375" style="16" bestFit="1" customWidth="1"/>
    <col min="2559" max="2559" width="7.25" style="16" customWidth="1"/>
    <col min="2560" max="2560" width="10.125" style="16" customWidth="1"/>
    <col min="2561" max="2561" width="6.375" style="16" customWidth="1"/>
    <col min="2562" max="2562" width="9.25" style="16" customWidth="1"/>
    <col min="2563" max="2563" width="7.5" style="16" customWidth="1"/>
    <col min="2564" max="2564" width="9" style="16"/>
    <col min="2565" max="2565" width="7.25" style="16" customWidth="1"/>
    <col min="2566" max="2566" width="9" style="16"/>
    <col min="2567" max="2567" width="6.5" style="16" customWidth="1"/>
    <col min="2568" max="2568" width="7.25" style="16" customWidth="1"/>
    <col min="2569" max="2805" width="9" style="16"/>
    <col min="2806" max="2806" width="24.75" style="16" bestFit="1" customWidth="1"/>
    <col min="2807" max="2807" width="10" style="16" bestFit="1" customWidth="1"/>
    <col min="2808" max="2808" width="7.625" style="16" bestFit="1" customWidth="1"/>
    <col min="2809" max="2809" width="9" style="16"/>
    <col min="2810" max="2810" width="10.75" style="16" customWidth="1"/>
    <col min="2811" max="2811" width="7.375" style="16" customWidth="1"/>
    <col min="2812" max="2812" width="11" style="16" customWidth="1"/>
    <col min="2813" max="2813" width="7.25" style="16" customWidth="1"/>
    <col min="2814" max="2814" width="13.375" style="16" bestFit="1" customWidth="1"/>
    <col min="2815" max="2815" width="7.25" style="16" customWidth="1"/>
    <col min="2816" max="2816" width="10.125" style="16" customWidth="1"/>
    <col min="2817" max="2817" width="6.375" style="16" customWidth="1"/>
    <col min="2818" max="2818" width="9.25" style="16" customWidth="1"/>
    <col min="2819" max="2819" width="7.5" style="16" customWidth="1"/>
    <col min="2820" max="2820" width="9" style="16"/>
    <col min="2821" max="2821" width="7.25" style="16" customWidth="1"/>
    <col min="2822" max="2822" width="9" style="16"/>
    <col min="2823" max="2823" width="6.5" style="16" customWidth="1"/>
    <col min="2824" max="2824" width="7.25" style="16" customWidth="1"/>
    <col min="2825" max="3061" width="9" style="16"/>
    <col min="3062" max="3062" width="24.75" style="16" bestFit="1" customWidth="1"/>
    <col min="3063" max="3063" width="10" style="16" bestFit="1" customWidth="1"/>
    <col min="3064" max="3064" width="7.625" style="16" bestFit="1" customWidth="1"/>
    <col min="3065" max="3065" width="9" style="16"/>
    <col min="3066" max="3066" width="10.75" style="16" customWidth="1"/>
    <col min="3067" max="3067" width="7.375" style="16" customWidth="1"/>
    <col min="3068" max="3068" width="11" style="16" customWidth="1"/>
    <col min="3069" max="3069" width="7.25" style="16" customWidth="1"/>
    <col min="3070" max="3070" width="13.375" style="16" bestFit="1" customWidth="1"/>
    <col min="3071" max="3071" width="7.25" style="16" customWidth="1"/>
    <col min="3072" max="3072" width="10.125" style="16" customWidth="1"/>
    <col min="3073" max="3073" width="6.375" style="16" customWidth="1"/>
    <col min="3074" max="3074" width="9.25" style="16" customWidth="1"/>
    <col min="3075" max="3075" width="7.5" style="16" customWidth="1"/>
    <col min="3076" max="3076" width="9" style="16"/>
    <col min="3077" max="3077" width="7.25" style="16" customWidth="1"/>
    <col min="3078" max="3078" width="9" style="16"/>
    <col min="3079" max="3079" width="6.5" style="16" customWidth="1"/>
    <col min="3080" max="3080" width="7.25" style="16" customWidth="1"/>
    <col min="3081" max="3317" width="9" style="16"/>
    <col min="3318" max="3318" width="24.75" style="16" bestFit="1" customWidth="1"/>
    <col min="3319" max="3319" width="10" style="16" bestFit="1" customWidth="1"/>
    <col min="3320" max="3320" width="7.625" style="16" bestFit="1" customWidth="1"/>
    <col min="3321" max="3321" width="9" style="16"/>
    <col min="3322" max="3322" width="10.75" style="16" customWidth="1"/>
    <col min="3323" max="3323" width="7.375" style="16" customWidth="1"/>
    <col min="3324" max="3324" width="11" style="16" customWidth="1"/>
    <col min="3325" max="3325" width="7.25" style="16" customWidth="1"/>
    <col min="3326" max="3326" width="13.375" style="16" bestFit="1" customWidth="1"/>
    <col min="3327" max="3327" width="7.25" style="16" customWidth="1"/>
    <col min="3328" max="3328" width="10.125" style="16" customWidth="1"/>
    <col min="3329" max="3329" width="6.375" style="16" customWidth="1"/>
    <col min="3330" max="3330" width="9.25" style="16" customWidth="1"/>
    <col min="3331" max="3331" width="7.5" style="16" customWidth="1"/>
    <col min="3332" max="3332" width="9" style="16"/>
    <col min="3333" max="3333" width="7.25" style="16" customWidth="1"/>
    <col min="3334" max="3334" width="9" style="16"/>
    <col min="3335" max="3335" width="6.5" style="16" customWidth="1"/>
    <col min="3336" max="3336" width="7.25" style="16" customWidth="1"/>
    <col min="3337" max="3573" width="9" style="16"/>
    <col min="3574" max="3574" width="24.75" style="16" bestFit="1" customWidth="1"/>
    <col min="3575" max="3575" width="10" style="16" bestFit="1" customWidth="1"/>
    <col min="3576" max="3576" width="7.625" style="16" bestFit="1" customWidth="1"/>
    <col min="3577" max="3577" width="9" style="16"/>
    <col min="3578" max="3578" width="10.75" style="16" customWidth="1"/>
    <col min="3579" max="3579" width="7.375" style="16" customWidth="1"/>
    <col min="3580" max="3580" width="11" style="16" customWidth="1"/>
    <col min="3581" max="3581" width="7.25" style="16" customWidth="1"/>
    <col min="3582" max="3582" width="13.375" style="16" bestFit="1" customWidth="1"/>
    <col min="3583" max="3583" width="7.25" style="16" customWidth="1"/>
    <col min="3584" max="3584" width="10.125" style="16" customWidth="1"/>
    <col min="3585" max="3585" width="6.375" style="16" customWidth="1"/>
    <col min="3586" max="3586" width="9.25" style="16" customWidth="1"/>
    <col min="3587" max="3587" width="7.5" style="16" customWidth="1"/>
    <col min="3588" max="3588" width="9" style="16"/>
    <col min="3589" max="3589" width="7.25" style="16" customWidth="1"/>
    <col min="3590" max="3590" width="9" style="16"/>
    <col min="3591" max="3591" width="6.5" style="16" customWidth="1"/>
    <col min="3592" max="3592" width="7.25" style="16" customWidth="1"/>
    <col min="3593" max="3829" width="9" style="16"/>
    <col min="3830" max="3830" width="24.75" style="16" bestFit="1" customWidth="1"/>
    <col min="3831" max="3831" width="10" style="16" bestFit="1" customWidth="1"/>
    <col min="3832" max="3832" width="7.625" style="16" bestFit="1" customWidth="1"/>
    <col min="3833" max="3833" width="9" style="16"/>
    <col min="3834" max="3834" width="10.75" style="16" customWidth="1"/>
    <col min="3835" max="3835" width="7.375" style="16" customWidth="1"/>
    <col min="3836" max="3836" width="11" style="16" customWidth="1"/>
    <col min="3837" max="3837" width="7.25" style="16" customWidth="1"/>
    <col min="3838" max="3838" width="13.375" style="16" bestFit="1" customWidth="1"/>
    <col min="3839" max="3839" width="7.25" style="16" customWidth="1"/>
    <col min="3840" max="3840" width="10.125" style="16" customWidth="1"/>
    <col min="3841" max="3841" width="6.375" style="16" customWidth="1"/>
    <col min="3842" max="3842" width="9.25" style="16" customWidth="1"/>
    <col min="3843" max="3843" width="7.5" style="16" customWidth="1"/>
    <col min="3844" max="3844" width="9" style="16"/>
    <col min="3845" max="3845" width="7.25" style="16" customWidth="1"/>
    <col min="3846" max="3846" width="9" style="16"/>
    <col min="3847" max="3847" width="6.5" style="16" customWidth="1"/>
    <col min="3848" max="3848" width="7.25" style="16" customWidth="1"/>
    <col min="3849" max="4085" width="9" style="16"/>
    <col min="4086" max="4086" width="24.75" style="16" bestFit="1" customWidth="1"/>
    <col min="4087" max="4087" width="10" style="16" bestFit="1" customWidth="1"/>
    <col min="4088" max="4088" width="7.625" style="16" bestFit="1" customWidth="1"/>
    <col min="4089" max="4089" width="9" style="16"/>
    <col min="4090" max="4090" width="10.75" style="16" customWidth="1"/>
    <col min="4091" max="4091" width="7.375" style="16" customWidth="1"/>
    <col min="4092" max="4092" width="11" style="16" customWidth="1"/>
    <col min="4093" max="4093" width="7.25" style="16" customWidth="1"/>
    <col min="4094" max="4094" width="13.375" style="16" bestFit="1" customWidth="1"/>
    <col min="4095" max="4095" width="7.25" style="16" customWidth="1"/>
    <col min="4096" max="4096" width="10.125" style="16" customWidth="1"/>
    <col min="4097" max="4097" width="6.375" style="16" customWidth="1"/>
    <col min="4098" max="4098" width="9.25" style="16" customWidth="1"/>
    <col min="4099" max="4099" width="7.5" style="16" customWidth="1"/>
    <col min="4100" max="4100" width="9" style="16"/>
    <col min="4101" max="4101" width="7.25" style="16" customWidth="1"/>
    <col min="4102" max="4102" width="9" style="16"/>
    <col min="4103" max="4103" width="6.5" style="16" customWidth="1"/>
    <col min="4104" max="4104" width="7.25" style="16" customWidth="1"/>
    <col min="4105" max="4341" width="9" style="16"/>
    <col min="4342" max="4342" width="24.75" style="16" bestFit="1" customWidth="1"/>
    <col min="4343" max="4343" width="10" style="16" bestFit="1" customWidth="1"/>
    <col min="4344" max="4344" width="7.625" style="16" bestFit="1" customWidth="1"/>
    <col min="4345" max="4345" width="9" style="16"/>
    <col min="4346" max="4346" width="10.75" style="16" customWidth="1"/>
    <col min="4347" max="4347" width="7.375" style="16" customWidth="1"/>
    <col min="4348" max="4348" width="11" style="16" customWidth="1"/>
    <col min="4349" max="4349" width="7.25" style="16" customWidth="1"/>
    <col min="4350" max="4350" width="13.375" style="16" bestFit="1" customWidth="1"/>
    <col min="4351" max="4351" width="7.25" style="16" customWidth="1"/>
    <col min="4352" max="4352" width="10.125" style="16" customWidth="1"/>
    <col min="4353" max="4353" width="6.375" style="16" customWidth="1"/>
    <col min="4354" max="4354" width="9.25" style="16" customWidth="1"/>
    <col min="4355" max="4355" width="7.5" style="16" customWidth="1"/>
    <col min="4356" max="4356" width="9" style="16"/>
    <col min="4357" max="4357" width="7.25" style="16" customWidth="1"/>
    <col min="4358" max="4358" width="9" style="16"/>
    <col min="4359" max="4359" width="6.5" style="16" customWidth="1"/>
    <col min="4360" max="4360" width="7.25" style="16" customWidth="1"/>
    <col min="4361" max="4597" width="9" style="16"/>
    <col min="4598" max="4598" width="24.75" style="16" bestFit="1" customWidth="1"/>
    <col min="4599" max="4599" width="10" style="16" bestFit="1" customWidth="1"/>
    <col min="4600" max="4600" width="7.625" style="16" bestFit="1" customWidth="1"/>
    <col min="4601" max="4601" width="9" style="16"/>
    <col min="4602" max="4602" width="10.75" style="16" customWidth="1"/>
    <col min="4603" max="4603" width="7.375" style="16" customWidth="1"/>
    <col min="4604" max="4604" width="11" style="16" customWidth="1"/>
    <col min="4605" max="4605" width="7.25" style="16" customWidth="1"/>
    <col min="4606" max="4606" width="13.375" style="16" bestFit="1" customWidth="1"/>
    <col min="4607" max="4607" width="7.25" style="16" customWidth="1"/>
    <col min="4608" max="4608" width="10.125" style="16" customWidth="1"/>
    <col min="4609" max="4609" width="6.375" style="16" customWidth="1"/>
    <col min="4610" max="4610" width="9.25" style="16" customWidth="1"/>
    <col min="4611" max="4611" width="7.5" style="16" customWidth="1"/>
    <col min="4612" max="4612" width="9" style="16"/>
    <col min="4613" max="4613" width="7.25" style="16" customWidth="1"/>
    <col min="4614" max="4614" width="9" style="16"/>
    <col min="4615" max="4615" width="6.5" style="16" customWidth="1"/>
    <col min="4616" max="4616" width="7.25" style="16" customWidth="1"/>
    <col min="4617" max="4853" width="9" style="16"/>
    <col min="4854" max="4854" width="24.75" style="16" bestFit="1" customWidth="1"/>
    <col min="4855" max="4855" width="10" style="16" bestFit="1" customWidth="1"/>
    <col min="4856" max="4856" width="7.625" style="16" bestFit="1" customWidth="1"/>
    <col min="4857" max="4857" width="9" style="16"/>
    <col min="4858" max="4858" width="10.75" style="16" customWidth="1"/>
    <col min="4859" max="4859" width="7.375" style="16" customWidth="1"/>
    <col min="4860" max="4860" width="11" style="16" customWidth="1"/>
    <col min="4861" max="4861" width="7.25" style="16" customWidth="1"/>
    <col min="4862" max="4862" width="13.375" style="16" bestFit="1" customWidth="1"/>
    <col min="4863" max="4863" width="7.25" style="16" customWidth="1"/>
    <col min="4864" max="4864" width="10.125" style="16" customWidth="1"/>
    <col min="4865" max="4865" width="6.375" style="16" customWidth="1"/>
    <col min="4866" max="4866" width="9.25" style="16" customWidth="1"/>
    <col min="4867" max="4867" width="7.5" style="16" customWidth="1"/>
    <col min="4868" max="4868" width="9" style="16"/>
    <col min="4869" max="4869" width="7.25" style="16" customWidth="1"/>
    <col min="4870" max="4870" width="9" style="16"/>
    <col min="4871" max="4871" width="6.5" style="16" customWidth="1"/>
    <col min="4872" max="4872" width="7.25" style="16" customWidth="1"/>
    <col min="4873" max="5109" width="9" style="16"/>
    <col min="5110" max="5110" width="24.75" style="16" bestFit="1" customWidth="1"/>
    <col min="5111" max="5111" width="10" style="16" bestFit="1" customWidth="1"/>
    <col min="5112" max="5112" width="7.625" style="16" bestFit="1" customWidth="1"/>
    <col min="5113" max="5113" width="9" style="16"/>
    <col min="5114" max="5114" width="10.75" style="16" customWidth="1"/>
    <col min="5115" max="5115" width="7.375" style="16" customWidth="1"/>
    <col min="5116" max="5116" width="11" style="16" customWidth="1"/>
    <col min="5117" max="5117" width="7.25" style="16" customWidth="1"/>
    <col min="5118" max="5118" width="13.375" style="16" bestFit="1" customWidth="1"/>
    <col min="5119" max="5119" width="7.25" style="16" customWidth="1"/>
    <col min="5120" max="5120" width="10.125" style="16" customWidth="1"/>
    <col min="5121" max="5121" width="6.375" style="16" customWidth="1"/>
    <col min="5122" max="5122" width="9.25" style="16" customWidth="1"/>
    <col min="5123" max="5123" width="7.5" style="16" customWidth="1"/>
    <col min="5124" max="5124" width="9" style="16"/>
    <col min="5125" max="5125" width="7.25" style="16" customWidth="1"/>
    <col min="5126" max="5126" width="9" style="16"/>
    <col min="5127" max="5127" width="6.5" style="16" customWidth="1"/>
    <col min="5128" max="5128" width="7.25" style="16" customWidth="1"/>
    <col min="5129" max="5365" width="9" style="16"/>
    <col min="5366" max="5366" width="24.75" style="16" bestFit="1" customWidth="1"/>
    <col min="5367" max="5367" width="10" style="16" bestFit="1" customWidth="1"/>
    <col min="5368" max="5368" width="7.625" style="16" bestFit="1" customWidth="1"/>
    <col min="5369" max="5369" width="9" style="16"/>
    <col min="5370" max="5370" width="10.75" style="16" customWidth="1"/>
    <col min="5371" max="5371" width="7.375" style="16" customWidth="1"/>
    <col min="5372" max="5372" width="11" style="16" customWidth="1"/>
    <col min="5373" max="5373" width="7.25" style="16" customWidth="1"/>
    <col min="5374" max="5374" width="13.375" style="16" bestFit="1" customWidth="1"/>
    <col min="5375" max="5375" width="7.25" style="16" customWidth="1"/>
    <col min="5376" max="5376" width="10.125" style="16" customWidth="1"/>
    <col min="5377" max="5377" width="6.375" style="16" customWidth="1"/>
    <col min="5378" max="5378" width="9.25" style="16" customWidth="1"/>
    <col min="5379" max="5379" width="7.5" style="16" customWidth="1"/>
    <col min="5380" max="5380" width="9" style="16"/>
    <col min="5381" max="5381" width="7.25" style="16" customWidth="1"/>
    <col min="5382" max="5382" width="9" style="16"/>
    <col min="5383" max="5383" width="6.5" style="16" customWidth="1"/>
    <col min="5384" max="5384" width="7.25" style="16" customWidth="1"/>
    <col min="5385" max="5621" width="9" style="16"/>
    <col min="5622" max="5622" width="24.75" style="16" bestFit="1" customWidth="1"/>
    <col min="5623" max="5623" width="10" style="16" bestFit="1" customWidth="1"/>
    <col min="5624" max="5624" width="7.625" style="16" bestFit="1" customWidth="1"/>
    <col min="5625" max="5625" width="9" style="16"/>
    <col min="5626" max="5626" width="10.75" style="16" customWidth="1"/>
    <col min="5627" max="5627" width="7.375" style="16" customWidth="1"/>
    <col min="5628" max="5628" width="11" style="16" customWidth="1"/>
    <col min="5629" max="5629" width="7.25" style="16" customWidth="1"/>
    <col min="5630" max="5630" width="13.375" style="16" bestFit="1" customWidth="1"/>
    <col min="5631" max="5631" width="7.25" style="16" customWidth="1"/>
    <col min="5632" max="5632" width="10.125" style="16" customWidth="1"/>
    <col min="5633" max="5633" width="6.375" style="16" customWidth="1"/>
    <col min="5634" max="5634" width="9.25" style="16" customWidth="1"/>
    <col min="5635" max="5635" width="7.5" style="16" customWidth="1"/>
    <col min="5636" max="5636" width="9" style="16"/>
    <col min="5637" max="5637" width="7.25" style="16" customWidth="1"/>
    <col min="5638" max="5638" width="9" style="16"/>
    <col min="5639" max="5639" width="6.5" style="16" customWidth="1"/>
    <col min="5640" max="5640" width="7.25" style="16" customWidth="1"/>
    <col min="5641" max="5877" width="9" style="16"/>
    <col min="5878" max="5878" width="24.75" style="16" bestFit="1" customWidth="1"/>
    <col min="5879" max="5879" width="10" style="16" bestFit="1" customWidth="1"/>
    <col min="5880" max="5880" width="7.625" style="16" bestFit="1" customWidth="1"/>
    <col min="5881" max="5881" width="9" style="16"/>
    <col min="5882" max="5882" width="10.75" style="16" customWidth="1"/>
    <col min="5883" max="5883" width="7.375" style="16" customWidth="1"/>
    <col min="5884" max="5884" width="11" style="16" customWidth="1"/>
    <col min="5885" max="5885" width="7.25" style="16" customWidth="1"/>
    <col min="5886" max="5886" width="13.375" style="16" bestFit="1" customWidth="1"/>
    <col min="5887" max="5887" width="7.25" style="16" customWidth="1"/>
    <col min="5888" max="5888" width="10.125" style="16" customWidth="1"/>
    <col min="5889" max="5889" width="6.375" style="16" customWidth="1"/>
    <col min="5890" max="5890" width="9.25" style="16" customWidth="1"/>
    <col min="5891" max="5891" width="7.5" style="16" customWidth="1"/>
    <col min="5892" max="5892" width="9" style="16"/>
    <col min="5893" max="5893" width="7.25" style="16" customWidth="1"/>
    <col min="5894" max="5894" width="9" style="16"/>
    <col min="5895" max="5895" width="6.5" style="16" customWidth="1"/>
    <col min="5896" max="5896" width="7.25" style="16" customWidth="1"/>
    <col min="5897" max="6133" width="9" style="16"/>
    <col min="6134" max="6134" width="24.75" style="16" bestFit="1" customWidth="1"/>
    <col min="6135" max="6135" width="10" style="16" bestFit="1" customWidth="1"/>
    <col min="6136" max="6136" width="7.625" style="16" bestFit="1" customWidth="1"/>
    <col min="6137" max="6137" width="9" style="16"/>
    <col min="6138" max="6138" width="10.75" style="16" customWidth="1"/>
    <col min="6139" max="6139" width="7.375" style="16" customWidth="1"/>
    <col min="6140" max="6140" width="11" style="16" customWidth="1"/>
    <col min="6141" max="6141" width="7.25" style="16" customWidth="1"/>
    <col min="6142" max="6142" width="13.375" style="16" bestFit="1" customWidth="1"/>
    <col min="6143" max="6143" width="7.25" style="16" customWidth="1"/>
    <col min="6144" max="6144" width="10.125" style="16" customWidth="1"/>
    <col min="6145" max="6145" width="6.375" style="16" customWidth="1"/>
    <col min="6146" max="6146" width="9.25" style="16" customWidth="1"/>
    <col min="6147" max="6147" width="7.5" style="16" customWidth="1"/>
    <col min="6148" max="6148" width="9" style="16"/>
    <col min="6149" max="6149" width="7.25" style="16" customWidth="1"/>
    <col min="6150" max="6150" width="9" style="16"/>
    <col min="6151" max="6151" width="6.5" style="16" customWidth="1"/>
    <col min="6152" max="6152" width="7.25" style="16" customWidth="1"/>
    <col min="6153" max="6389" width="9" style="16"/>
    <col min="6390" max="6390" width="24.75" style="16" bestFit="1" customWidth="1"/>
    <col min="6391" max="6391" width="10" style="16" bestFit="1" customWidth="1"/>
    <col min="6392" max="6392" width="7.625" style="16" bestFit="1" customWidth="1"/>
    <col min="6393" max="6393" width="9" style="16"/>
    <col min="6394" max="6394" width="10.75" style="16" customWidth="1"/>
    <col min="6395" max="6395" width="7.375" style="16" customWidth="1"/>
    <col min="6396" max="6396" width="11" style="16" customWidth="1"/>
    <col min="6397" max="6397" width="7.25" style="16" customWidth="1"/>
    <col min="6398" max="6398" width="13.375" style="16" bestFit="1" customWidth="1"/>
    <col min="6399" max="6399" width="7.25" style="16" customWidth="1"/>
    <col min="6400" max="6400" width="10.125" style="16" customWidth="1"/>
    <col min="6401" max="6401" width="6.375" style="16" customWidth="1"/>
    <col min="6402" max="6402" width="9.25" style="16" customWidth="1"/>
    <col min="6403" max="6403" width="7.5" style="16" customWidth="1"/>
    <col min="6404" max="6404" width="9" style="16"/>
    <col min="6405" max="6405" width="7.25" style="16" customWidth="1"/>
    <col min="6406" max="6406" width="9" style="16"/>
    <col min="6407" max="6407" width="6.5" style="16" customWidth="1"/>
    <col min="6408" max="6408" width="7.25" style="16" customWidth="1"/>
    <col min="6409" max="6645" width="9" style="16"/>
    <col min="6646" max="6646" width="24.75" style="16" bestFit="1" customWidth="1"/>
    <col min="6647" max="6647" width="10" style="16" bestFit="1" customWidth="1"/>
    <col min="6648" max="6648" width="7.625" style="16" bestFit="1" customWidth="1"/>
    <col min="6649" max="6649" width="9" style="16"/>
    <col min="6650" max="6650" width="10.75" style="16" customWidth="1"/>
    <col min="6651" max="6651" width="7.375" style="16" customWidth="1"/>
    <col min="6652" max="6652" width="11" style="16" customWidth="1"/>
    <col min="6653" max="6653" width="7.25" style="16" customWidth="1"/>
    <col min="6654" max="6654" width="13.375" style="16" bestFit="1" customWidth="1"/>
    <col min="6655" max="6655" width="7.25" style="16" customWidth="1"/>
    <col min="6656" max="6656" width="10.125" style="16" customWidth="1"/>
    <col min="6657" max="6657" width="6.375" style="16" customWidth="1"/>
    <col min="6658" max="6658" width="9.25" style="16" customWidth="1"/>
    <col min="6659" max="6659" width="7.5" style="16" customWidth="1"/>
    <col min="6660" max="6660" width="9" style="16"/>
    <col min="6661" max="6661" width="7.25" style="16" customWidth="1"/>
    <col min="6662" max="6662" width="9" style="16"/>
    <col min="6663" max="6663" width="6.5" style="16" customWidth="1"/>
    <col min="6664" max="6664" width="7.25" style="16" customWidth="1"/>
    <col min="6665" max="6901" width="9" style="16"/>
    <col min="6902" max="6902" width="24.75" style="16" bestFit="1" customWidth="1"/>
    <col min="6903" max="6903" width="10" style="16" bestFit="1" customWidth="1"/>
    <col min="6904" max="6904" width="7.625" style="16" bestFit="1" customWidth="1"/>
    <col min="6905" max="6905" width="9" style="16"/>
    <col min="6906" max="6906" width="10.75" style="16" customWidth="1"/>
    <col min="6907" max="6907" width="7.375" style="16" customWidth="1"/>
    <col min="6908" max="6908" width="11" style="16" customWidth="1"/>
    <col min="6909" max="6909" width="7.25" style="16" customWidth="1"/>
    <col min="6910" max="6910" width="13.375" style="16" bestFit="1" customWidth="1"/>
    <col min="6911" max="6911" width="7.25" style="16" customWidth="1"/>
    <col min="6912" max="6912" width="10.125" style="16" customWidth="1"/>
    <col min="6913" max="6913" width="6.375" style="16" customWidth="1"/>
    <col min="6914" max="6914" width="9.25" style="16" customWidth="1"/>
    <col min="6915" max="6915" width="7.5" style="16" customWidth="1"/>
    <col min="6916" max="6916" width="9" style="16"/>
    <col min="6917" max="6917" width="7.25" style="16" customWidth="1"/>
    <col min="6918" max="6918" width="9" style="16"/>
    <col min="6919" max="6919" width="6.5" style="16" customWidth="1"/>
    <col min="6920" max="6920" width="7.25" style="16" customWidth="1"/>
    <col min="6921" max="7157" width="9" style="16"/>
    <col min="7158" max="7158" width="24.75" style="16" bestFit="1" customWidth="1"/>
    <col min="7159" max="7159" width="10" style="16" bestFit="1" customWidth="1"/>
    <col min="7160" max="7160" width="7.625" style="16" bestFit="1" customWidth="1"/>
    <col min="7161" max="7161" width="9" style="16"/>
    <col min="7162" max="7162" width="10.75" style="16" customWidth="1"/>
    <col min="7163" max="7163" width="7.375" style="16" customWidth="1"/>
    <col min="7164" max="7164" width="11" style="16" customWidth="1"/>
    <col min="7165" max="7165" width="7.25" style="16" customWidth="1"/>
    <col min="7166" max="7166" width="13.375" style="16" bestFit="1" customWidth="1"/>
    <col min="7167" max="7167" width="7.25" style="16" customWidth="1"/>
    <col min="7168" max="7168" width="10.125" style="16" customWidth="1"/>
    <col min="7169" max="7169" width="6.375" style="16" customWidth="1"/>
    <col min="7170" max="7170" width="9.25" style="16" customWidth="1"/>
    <col min="7171" max="7171" width="7.5" style="16" customWidth="1"/>
    <col min="7172" max="7172" width="9" style="16"/>
    <col min="7173" max="7173" width="7.25" style="16" customWidth="1"/>
    <col min="7174" max="7174" width="9" style="16"/>
    <col min="7175" max="7175" width="6.5" style="16" customWidth="1"/>
    <col min="7176" max="7176" width="7.25" style="16" customWidth="1"/>
    <col min="7177" max="7413" width="9" style="16"/>
    <col min="7414" max="7414" width="24.75" style="16" bestFit="1" customWidth="1"/>
    <col min="7415" max="7415" width="10" style="16" bestFit="1" customWidth="1"/>
    <col min="7416" max="7416" width="7.625" style="16" bestFit="1" customWidth="1"/>
    <col min="7417" max="7417" width="9" style="16"/>
    <col min="7418" max="7418" width="10.75" style="16" customWidth="1"/>
    <col min="7419" max="7419" width="7.375" style="16" customWidth="1"/>
    <col min="7420" max="7420" width="11" style="16" customWidth="1"/>
    <col min="7421" max="7421" width="7.25" style="16" customWidth="1"/>
    <col min="7422" max="7422" width="13.375" style="16" bestFit="1" customWidth="1"/>
    <col min="7423" max="7423" width="7.25" style="16" customWidth="1"/>
    <col min="7424" max="7424" width="10.125" style="16" customWidth="1"/>
    <col min="7425" max="7425" width="6.375" style="16" customWidth="1"/>
    <col min="7426" max="7426" width="9.25" style="16" customWidth="1"/>
    <col min="7427" max="7427" width="7.5" style="16" customWidth="1"/>
    <col min="7428" max="7428" width="9" style="16"/>
    <col min="7429" max="7429" width="7.25" style="16" customWidth="1"/>
    <col min="7430" max="7430" width="9" style="16"/>
    <col min="7431" max="7431" width="6.5" style="16" customWidth="1"/>
    <col min="7432" max="7432" width="7.25" style="16" customWidth="1"/>
    <col min="7433" max="7669" width="9" style="16"/>
    <col min="7670" max="7670" width="24.75" style="16" bestFit="1" customWidth="1"/>
    <col min="7671" max="7671" width="10" style="16" bestFit="1" customWidth="1"/>
    <col min="7672" max="7672" width="7.625" style="16" bestFit="1" customWidth="1"/>
    <col min="7673" max="7673" width="9" style="16"/>
    <col min="7674" max="7674" width="10.75" style="16" customWidth="1"/>
    <col min="7675" max="7675" width="7.375" style="16" customWidth="1"/>
    <col min="7676" max="7676" width="11" style="16" customWidth="1"/>
    <col min="7677" max="7677" width="7.25" style="16" customWidth="1"/>
    <col min="7678" max="7678" width="13.375" style="16" bestFit="1" customWidth="1"/>
    <col min="7679" max="7679" width="7.25" style="16" customWidth="1"/>
    <col min="7680" max="7680" width="10.125" style="16" customWidth="1"/>
    <col min="7681" max="7681" width="6.375" style="16" customWidth="1"/>
    <col min="7682" max="7682" width="9.25" style="16" customWidth="1"/>
    <col min="7683" max="7683" width="7.5" style="16" customWidth="1"/>
    <col min="7684" max="7684" width="9" style="16"/>
    <col min="7685" max="7685" width="7.25" style="16" customWidth="1"/>
    <col min="7686" max="7686" width="9" style="16"/>
    <col min="7687" max="7687" width="6.5" style="16" customWidth="1"/>
    <col min="7688" max="7688" width="7.25" style="16" customWidth="1"/>
    <col min="7689" max="7925" width="9" style="16"/>
    <col min="7926" max="7926" width="24.75" style="16" bestFit="1" customWidth="1"/>
    <col min="7927" max="7927" width="10" style="16" bestFit="1" customWidth="1"/>
    <col min="7928" max="7928" width="7.625" style="16" bestFit="1" customWidth="1"/>
    <col min="7929" max="7929" width="9" style="16"/>
    <col min="7930" max="7930" width="10.75" style="16" customWidth="1"/>
    <col min="7931" max="7931" width="7.375" style="16" customWidth="1"/>
    <col min="7932" max="7932" width="11" style="16" customWidth="1"/>
    <col min="7933" max="7933" width="7.25" style="16" customWidth="1"/>
    <col min="7934" max="7934" width="13.375" style="16" bestFit="1" customWidth="1"/>
    <col min="7935" max="7935" width="7.25" style="16" customWidth="1"/>
    <col min="7936" max="7936" width="10.125" style="16" customWidth="1"/>
    <col min="7937" max="7937" width="6.375" style="16" customWidth="1"/>
    <col min="7938" max="7938" width="9.25" style="16" customWidth="1"/>
    <col min="7939" max="7939" width="7.5" style="16" customWidth="1"/>
    <col min="7940" max="7940" width="9" style="16"/>
    <col min="7941" max="7941" width="7.25" style="16" customWidth="1"/>
    <col min="7942" max="7942" width="9" style="16"/>
    <col min="7943" max="7943" width="6.5" style="16" customWidth="1"/>
    <col min="7944" max="7944" width="7.25" style="16" customWidth="1"/>
    <col min="7945" max="8181" width="9" style="16"/>
    <col min="8182" max="8182" width="24.75" style="16" bestFit="1" customWidth="1"/>
    <col min="8183" max="8183" width="10" style="16" bestFit="1" customWidth="1"/>
    <col min="8184" max="8184" width="7.625" style="16" bestFit="1" customWidth="1"/>
    <col min="8185" max="8185" width="9" style="16"/>
    <col min="8186" max="8186" width="10.75" style="16" customWidth="1"/>
    <col min="8187" max="8187" width="7.375" style="16" customWidth="1"/>
    <col min="8188" max="8188" width="11" style="16" customWidth="1"/>
    <col min="8189" max="8189" width="7.25" style="16" customWidth="1"/>
    <col min="8190" max="8190" width="13.375" style="16" bestFit="1" customWidth="1"/>
    <col min="8191" max="8191" width="7.25" style="16" customWidth="1"/>
    <col min="8192" max="8192" width="10.125" style="16" customWidth="1"/>
    <col min="8193" max="8193" width="6.375" style="16" customWidth="1"/>
    <col min="8194" max="8194" width="9.25" style="16" customWidth="1"/>
    <col min="8195" max="8195" width="7.5" style="16" customWidth="1"/>
    <col min="8196" max="8196" width="9" style="16"/>
    <col min="8197" max="8197" width="7.25" style="16" customWidth="1"/>
    <col min="8198" max="8198" width="9" style="16"/>
    <col min="8199" max="8199" width="6.5" style="16" customWidth="1"/>
    <col min="8200" max="8200" width="7.25" style="16" customWidth="1"/>
    <col min="8201" max="8437" width="9" style="16"/>
    <col min="8438" max="8438" width="24.75" style="16" bestFit="1" customWidth="1"/>
    <col min="8439" max="8439" width="10" style="16" bestFit="1" customWidth="1"/>
    <col min="8440" max="8440" width="7.625" style="16" bestFit="1" customWidth="1"/>
    <col min="8441" max="8441" width="9" style="16"/>
    <col min="8442" max="8442" width="10.75" style="16" customWidth="1"/>
    <col min="8443" max="8443" width="7.375" style="16" customWidth="1"/>
    <col min="8444" max="8444" width="11" style="16" customWidth="1"/>
    <col min="8445" max="8445" width="7.25" style="16" customWidth="1"/>
    <col min="8446" max="8446" width="13.375" style="16" bestFit="1" customWidth="1"/>
    <col min="8447" max="8447" width="7.25" style="16" customWidth="1"/>
    <col min="8448" max="8448" width="10.125" style="16" customWidth="1"/>
    <col min="8449" max="8449" width="6.375" style="16" customWidth="1"/>
    <col min="8450" max="8450" width="9.25" style="16" customWidth="1"/>
    <col min="8451" max="8451" width="7.5" style="16" customWidth="1"/>
    <col min="8452" max="8452" width="9" style="16"/>
    <col min="8453" max="8453" width="7.25" style="16" customWidth="1"/>
    <col min="8454" max="8454" width="9" style="16"/>
    <col min="8455" max="8455" width="6.5" style="16" customWidth="1"/>
    <col min="8456" max="8456" width="7.25" style="16" customWidth="1"/>
    <col min="8457" max="8693" width="9" style="16"/>
    <col min="8694" max="8694" width="24.75" style="16" bestFit="1" customWidth="1"/>
    <col min="8695" max="8695" width="10" style="16" bestFit="1" customWidth="1"/>
    <col min="8696" max="8696" width="7.625" style="16" bestFit="1" customWidth="1"/>
    <col min="8697" max="8697" width="9" style="16"/>
    <col min="8698" max="8698" width="10.75" style="16" customWidth="1"/>
    <col min="8699" max="8699" width="7.375" style="16" customWidth="1"/>
    <col min="8700" max="8700" width="11" style="16" customWidth="1"/>
    <col min="8701" max="8701" width="7.25" style="16" customWidth="1"/>
    <col min="8702" max="8702" width="13.375" style="16" bestFit="1" customWidth="1"/>
    <col min="8703" max="8703" width="7.25" style="16" customWidth="1"/>
    <col min="8704" max="8704" width="10.125" style="16" customWidth="1"/>
    <col min="8705" max="8705" width="6.375" style="16" customWidth="1"/>
    <col min="8706" max="8706" width="9.25" style="16" customWidth="1"/>
    <col min="8707" max="8707" width="7.5" style="16" customWidth="1"/>
    <col min="8708" max="8708" width="9" style="16"/>
    <col min="8709" max="8709" width="7.25" style="16" customWidth="1"/>
    <col min="8710" max="8710" width="9" style="16"/>
    <col min="8711" max="8711" width="6.5" style="16" customWidth="1"/>
    <col min="8712" max="8712" width="7.25" style="16" customWidth="1"/>
    <col min="8713" max="8949" width="9" style="16"/>
    <col min="8950" max="8950" width="24.75" style="16" bestFit="1" customWidth="1"/>
    <col min="8951" max="8951" width="10" style="16" bestFit="1" customWidth="1"/>
    <col min="8952" max="8952" width="7.625" style="16" bestFit="1" customWidth="1"/>
    <col min="8953" max="8953" width="9" style="16"/>
    <col min="8954" max="8954" width="10.75" style="16" customWidth="1"/>
    <col min="8955" max="8955" width="7.375" style="16" customWidth="1"/>
    <col min="8956" max="8956" width="11" style="16" customWidth="1"/>
    <col min="8957" max="8957" width="7.25" style="16" customWidth="1"/>
    <col min="8958" max="8958" width="13.375" style="16" bestFit="1" customWidth="1"/>
    <col min="8959" max="8959" width="7.25" style="16" customWidth="1"/>
    <col min="8960" max="8960" width="10.125" style="16" customWidth="1"/>
    <col min="8961" max="8961" width="6.375" style="16" customWidth="1"/>
    <col min="8962" max="8962" width="9.25" style="16" customWidth="1"/>
    <col min="8963" max="8963" width="7.5" style="16" customWidth="1"/>
    <col min="8964" max="8964" width="9" style="16"/>
    <col min="8965" max="8965" width="7.25" style="16" customWidth="1"/>
    <col min="8966" max="8966" width="9" style="16"/>
    <col min="8967" max="8967" width="6.5" style="16" customWidth="1"/>
    <col min="8968" max="8968" width="7.25" style="16" customWidth="1"/>
    <col min="8969" max="9205" width="9" style="16"/>
    <col min="9206" max="9206" width="24.75" style="16" bestFit="1" customWidth="1"/>
    <col min="9207" max="9207" width="10" style="16" bestFit="1" customWidth="1"/>
    <col min="9208" max="9208" width="7.625" style="16" bestFit="1" customWidth="1"/>
    <col min="9209" max="9209" width="9" style="16"/>
    <col min="9210" max="9210" width="10.75" style="16" customWidth="1"/>
    <col min="9211" max="9211" width="7.375" style="16" customWidth="1"/>
    <col min="9212" max="9212" width="11" style="16" customWidth="1"/>
    <col min="9213" max="9213" width="7.25" style="16" customWidth="1"/>
    <col min="9214" max="9214" width="13.375" style="16" bestFit="1" customWidth="1"/>
    <col min="9215" max="9215" width="7.25" style="16" customWidth="1"/>
    <col min="9216" max="9216" width="10.125" style="16" customWidth="1"/>
    <col min="9217" max="9217" width="6.375" style="16" customWidth="1"/>
    <col min="9218" max="9218" width="9.25" style="16" customWidth="1"/>
    <col min="9219" max="9219" width="7.5" style="16" customWidth="1"/>
    <col min="9220" max="9220" width="9" style="16"/>
    <col min="9221" max="9221" width="7.25" style="16" customWidth="1"/>
    <col min="9222" max="9222" width="9" style="16"/>
    <col min="9223" max="9223" width="6.5" style="16" customWidth="1"/>
    <col min="9224" max="9224" width="7.25" style="16" customWidth="1"/>
    <col min="9225" max="9461" width="9" style="16"/>
    <col min="9462" max="9462" width="24.75" style="16" bestFit="1" customWidth="1"/>
    <col min="9463" max="9463" width="10" style="16" bestFit="1" customWidth="1"/>
    <col min="9464" max="9464" width="7.625" style="16" bestFit="1" customWidth="1"/>
    <col min="9465" max="9465" width="9" style="16"/>
    <col min="9466" max="9466" width="10.75" style="16" customWidth="1"/>
    <col min="9467" max="9467" width="7.375" style="16" customWidth="1"/>
    <col min="9468" max="9468" width="11" style="16" customWidth="1"/>
    <col min="9469" max="9469" width="7.25" style="16" customWidth="1"/>
    <col min="9470" max="9470" width="13.375" style="16" bestFit="1" customWidth="1"/>
    <col min="9471" max="9471" width="7.25" style="16" customWidth="1"/>
    <col min="9472" max="9472" width="10.125" style="16" customWidth="1"/>
    <col min="9473" max="9473" width="6.375" style="16" customWidth="1"/>
    <col min="9474" max="9474" width="9.25" style="16" customWidth="1"/>
    <col min="9475" max="9475" width="7.5" style="16" customWidth="1"/>
    <col min="9476" max="9476" width="9" style="16"/>
    <col min="9477" max="9477" width="7.25" style="16" customWidth="1"/>
    <col min="9478" max="9478" width="9" style="16"/>
    <col min="9479" max="9479" width="6.5" style="16" customWidth="1"/>
    <col min="9480" max="9480" width="7.25" style="16" customWidth="1"/>
    <col min="9481" max="9717" width="9" style="16"/>
    <col min="9718" max="9718" width="24.75" style="16" bestFit="1" customWidth="1"/>
    <col min="9719" max="9719" width="10" style="16" bestFit="1" customWidth="1"/>
    <col min="9720" max="9720" width="7.625" style="16" bestFit="1" customWidth="1"/>
    <col min="9721" max="9721" width="9" style="16"/>
    <col min="9722" max="9722" width="10.75" style="16" customWidth="1"/>
    <col min="9723" max="9723" width="7.375" style="16" customWidth="1"/>
    <col min="9724" max="9724" width="11" style="16" customWidth="1"/>
    <col min="9725" max="9725" width="7.25" style="16" customWidth="1"/>
    <col min="9726" max="9726" width="13.375" style="16" bestFit="1" customWidth="1"/>
    <col min="9727" max="9727" width="7.25" style="16" customWidth="1"/>
    <col min="9728" max="9728" width="10.125" style="16" customWidth="1"/>
    <col min="9729" max="9729" width="6.375" style="16" customWidth="1"/>
    <col min="9730" max="9730" width="9.25" style="16" customWidth="1"/>
    <col min="9731" max="9731" width="7.5" style="16" customWidth="1"/>
    <col min="9732" max="9732" width="9" style="16"/>
    <col min="9733" max="9733" width="7.25" style="16" customWidth="1"/>
    <col min="9734" max="9734" width="9" style="16"/>
    <col min="9735" max="9735" width="6.5" style="16" customWidth="1"/>
    <col min="9736" max="9736" width="7.25" style="16" customWidth="1"/>
    <col min="9737" max="9973" width="9" style="16"/>
    <col min="9974" max="9974" width="24.75" style="16" bestFit="1" customWidth="1"/>
    <col min="9975" max="9975" width="10" style="16" bestFit="1" customWidth="1"/>
    <col min="9976" max="9976" width="7.625" style="16" bestFit="1" customWidth="1"/>
    <col min="9977" max="9977" width="9" style="16"/>
    <col min="9978" max="9978" width="10.75" style="16" customWidth="1"/>
    <col min="9979" max="9979" width="7.375" style="16" customWidth="1"/>
    <col min="9980" max="9980" width="11" style="16" customWidth="1"/>
    <col min="9981" max="9981" width="7.25" style="16" customWidth="1"/>
    <col min="9982" max="9982" width="13.375" style="16" bestFit="1" customWidth="1"/>
    <col min="9983" max="9983" width="7.25" style="16" customWidth="1"/>
    <col min="9984" max="9984" width="10.125" style="16" customWidth="1"/>
    <col min="9985" max="9985" width="6.375" style="16" customWidth="1"/>
    <col min="9986" max="9986" width="9.25" style="16" customWidth="1"/>
    <col min="9987" max="9987" width="7.5" style="16" customWidth="1"/>
    <col min="9988" max="9988" width="9" style="16"/>
    <col min="9989" max="9989" width="7.25" style="16" customWidth="1"/>
    <col min="9990" max="9990" width="9" style="16"/>
    <col min="9991" max="9991" width="6.5" style="16" customWidth="1"/>
    <col min="9992" max="9992" width="7.25" style="16" customWidth="1"/>
    <col min="9993" max="10229" width="9" style="16"/>
    <col min="10230" max="10230" width="24.75" style="16" bestFit="1" customWidth="1"/>
    <col min="10231" max="10231" width="10" style="16" bestFit="1" customWidth="1"/>
    <col min="10232" max="10232" width="7.625" style="16" bestFit="1" customWidth="1"/>
    <col min="10233" max="10233" width="9" style="16"/>
    <col min="10234" max="10234" width="10.75" style="16" customWidth="1"/>
    <col min="10235" max="10235" width="7.375" style="16" customWidth="1"/>
    <col min="10236" max="10236" width="11" style="16" customWidth="1"/>
    <col min="10237" max="10237" width="7.25" style="16" customWidth="1"/>
    <col min="10238" max="10238" width="13.375" style="16" bestFit="1" customWidth="1"/>
    <col min="10239" max="10239" width="7.25" style="16" customWidth="1"/>
    <col min="10240" max="10240" width="10.125" style="16" customWidth="1"/>
    <col min="10241" max="10241" width="6.375" style="16" customWidth="1"/>
    <col min="10242" max="10242" width="9.25" style="16" customWidth="1"/>
    <col min="10243" max="10243" width="7.5" style="16" customWidth="1"/>
    <col min="10244" max="10244" width="9" style="16"/>
    <col min="10245" max="10245" width="7.25" style="16" customWidth="1"/>
    <col min="10246" max="10246" width="9" style="16"/>
    <col min="10247" max="10247" width="6.5" style="16" customWidth="1"/>
    <col min="10248" max="10248" width="7.25" style="16" customWidth="1"/>
    <col min="10249" max="10485" width="9" style="16"/>
    <col min="10486" max="10486" width="24.75" style="16" bestFit="1" customWidth="1"/>
    <col min="10487" max="10487" width="10" style="16" bestFit="1" customWidth="1"/>
    <col min="10488" max="10488" width="7.625" style="16" bestFit="1" customWidth="1"/>
    <col min="10489" max="10489" width="9" style="16"/>
    <col min="10490" max="10490" width="10.75" style="16" customWidth="1"/>
    <col min="10491" max="10491" width="7.375" style="16" customWidth="1"/>
    <col min="10492" max="10492" width="11" style="16" customWidth="1"/>
    <col min="10493" max="10493" width="7.25" style="16" customWidth="1"/>
    <col min="10494" max="10494" width="13.375" style="16" bestFit="1" customWidth="1"/>
    <col min="10495" max="10495" width="7.25" style="16" customWidth="1"/>
    <col min="10496" max="10496" width="10.125" style="16" customWidth="1"/>
    <col min="10497" max="10497" width="6.375" style="16" customWidth="1"/>
    <col min="10498" max="10498" width="9.25" style="16" customWidth="1"/>
    <col min="10499" max="10499" width="7.5" style="16" customWidth="1"/>
    <col min="10500" max="10500" width="9" style="16"/>
    <col min="10501" max="10501" width="7.25" style="16" customWidth="1"/>
    <col min="10502" max="10502" width="9" style="16"/>
    <col min="10503" max="10503" width="6.5" style="16" customWidth="1"/>
    <col min="10504" max="10504" width="7.25" style="16" customWidth="1"/>
    <col min="10505" max="10741" width="9" style="16"/>
    <col min="10742" max="10742" width="24.75" style="16" bestFit="1" customWidth="1"/>
    <col min="10743" max="10743" width="10" style="16" bestFit="1" customWidth="1"/>
    <col min="10744" max="10744" width="7.625" style="16" bestFit="1" customWidth="1"/>
    <col min="10745" max="10745" width="9" style="16"/>
    <col min="10746" max="10746" width="10.75" style="16" customWidth="1"/>
    <col min="10747" max="10747" width="7.375" style="16" customWidth="1"/>
    <col min="10748" max="10748" width="11" style="16" customWidth="1"/>
    <col min="10749" max="10749" width="7.25" style="16" customWidth="1"/>
    <col min="10750" max="10750" width="13.375" style="16" bestFit="1" customWidth="1"/>
    <col min="10751" max="10751" width="7.25" style="16" customWidth="1"/>
    <col min="10752" max="10752" width="10.125" style="16" customWidth="1"/>
    <col min="10753" max="10753" width="6.375" style="16" customWidth="1"/>
    <col min="10754" max="10754" width="9.25" style="16" customWidth="1"/>
    <col min="10755" max="10755" width="7.5" style="16" customWidth="1"/>
    <col min="10756" max="10756" width="9" style="16"/>
    <col min="10757" max="10757" width="7.25" style="16" customWidth="1"/>
    <col min="10758" max="10758" width="9" style="16"/>
    <col min="10759" max="10759" width="6.5" style="16" customWidth="1"/>
    <col min="10760" max="10760" width="7.25" style="16" customWidth="1"/>
    <col min="10761" max="10997" width="9" style="16"/>
    <col min="10998" max="10998" width="24.75" style="16" bestFit="1" customWidth="1"/>
    <col min="10999" max="10999" width="10" style="16" bestFit="1" customWidth="1"/>
    <col min="11000" max="11000" width="7.625" style="16" bestFit="1" customWidth="1"/>
    <col min="11001" max="11001" width="9" style="16"/>
    <col min="11002" max="11002" width="10.75" style="16" customWidth="1"/>
    <col min="11003" max="11003" width="7.375" style="16" customWidth="1"/>
    <col min="11004" max="11004" width="11" style="16" customWidth="1"/>
    <col min="11005" max="11005" width="7.25" style="16" customWidth="1"/>
    <col min="11006" max="11006" width="13.375" style="16" bestFit="1" customWidth="1"/>
    <col min="11007" max="11007" width="7.25" style="16" customWidth="1"/>
    <col min="11008" max="11008" width="10.125" style="16" customWidth="1"/>
    <col min="11009" max="11009" width="6.375" style="16" customWidth="1"/>
    <col min="11010" max="11010" width="9.25" style="16" customWidth="1"/>
    <col min="11011" max="11011" width="7.5" style="16" customWidth="1"/>
    <col min="11012" max="11012" width="9" style="16"/>
    <col min="11013" max="11013" width="7.25" style="16" customWidth="1"/>
    <col min="11014" max="11014" width="9" style="16"/>
    <col min="11015" max="11015" width="6.5" style="16" customWidth="1"/>
    <col min="11016" max="11016" width="7.25" style="16" customWidth="1"/>
    <col min="11017" max="11253" width="9" style="16"/>
    <col min="11254" max="11254" width="24.75" style="16" bestFit="1" customWidth="1"/>
    <col min="11255" max="11255" width="10" style="16" bestFit="1" customWidth="1"/>
    <col min="11256" max="11256" width="7.625" style="16" bestFit="1" customWidth="1"/>
    <col min="11257" max="11257" width="9" style="16"/>
    <col min="11258" max="11258" width="10.75" style="16" customWidth="1"/>
    <col min="11259" max="11259" width="7.375" style="16" customWidth="1"/>
    <col min="11260" max="11260" width="11" style="16" customWidth="1"/>
    <col min="11261" max="11261" width="7.25" style="16" customWidth="1"/>
    <col min="11262" max="11262" width="13.375" style="16" bestFit="1" customWidth="1"/>
    <col min="11263" max="11263" width="7.25" style="16" customWidth="1"/>
    <col min="11264" max="11264" width="10.125" style="16" customWidth="1"/>
    <col min="11265" max="11265" width="6.375" style="16" customWidth="1"/>
    <col min="11266" max="11266" width="9.25" style="16" customWidth="1"/>
    <col min="11267" max="11267" width="7.5" style="16" customWidth="1"/>
    <col min="11268" max="11268" width="9" style="16"/>
    <col min="11269" max="11269" width="7.25" style="16" customWidth="1"/>
    <col min="11270" max="11270" width="9" style="16"/>
    <col min="11271" max="11271" width="6.5" style="16" customWidth="1"/>
    <col min="11272" max="11272" width="7.25" style="16" customWidth="1"/>
    <col min="11273" max="11509" width="9" style="16"/>
    <col min="11510" max="11510" width="24.75" style="16" bestFit="1" customWidth="1"/>
    <col min="11511" max="11511" width="10" style="16" bestFit="1" customWidth="1"/>
    <col min="11512" max="11512" width="7.625" style="16" bestFit="1" customWidth="1"/>
    <col min="11513" max="11513" width="9" style="16"/>
    <col min="11514" max="11514" width="10.75" style="16" customWidth="1"/>
    <col min="11515" max="11515" width="7.375" style="16" customWidth="1"/>
    <col min="11516" max="11516" width="11" style="16" customWidth="1"/>
    <col min="11517" max="11517" width="7.25" style="16" customWidth="1"/>
    <col min="11518" max="11518" width="13.375" style="16" bestFit="1" customWidth="1"/>
    <col min="11519" max="11519" width="7.25" style="16" customWidth="1"/>
    <col min="11520" max="11520" width="10.125" style="16" customWidth="1"/>
    <col min="11521" max="11521" width="6.375" style="16" customWidth="1"/>
    <col min="11522" max="11522" width="9.25" style="16" customWidth="1"/>
    <col min="11523" max="11523" width="7.5" style="16" customWidth="1"/>
    <col min="11524" max="11524" width="9" style="16"/>
    <col min="11525" max="11525" width="7.25" style="16" customWidth="1"/>
    <col min="11526" max="11526" width="9" style="16"/>
    <col min="11527" max="11527" width="6.5" style="16" customWidth="1"/>
    <col min="11528" max="11528" width="7.25" style="16" customWidth="1"/>
    <col min="11529" max="11765" width="9" style="16"/>
    <col min="11766" max="11766" width="24.75" style="16" bestFit="1" customWidth="1"/>
    <col min="11767" max="11767" width="10" style="16" bestFit="1" customWidth="1"/>
    <col min="11768" max="11768" width="7.625" style="16" bestFit="1" customWidth="1"/>
    <col min="11769" max="11769" width="9" style="16"/>
    <col min="11770" max="11770" width="10.75" style="16" customWidth="1"/>
    <col min="11771" max="11771" width="7.375" style="16" customWidth="1"/>
    <col min="11772" max="11772" width="11" style="16" customWidth="1"/>
    <col min="11773" max="11773" width="7.25" style="16" customWidth="1"/>
    <col min="11774" max="11774" width="13.375" style="16" bestFit="1" customWidth="1"/>
    <col min="11775" max="11775" width="7.25" style="16" customWidth="1"/>
    <col min="11776" max="11776" width="10.125" style="16" customWidth="1"/>
    <col min="11777" max="11777" width="6.375" style="16" customWidth="1"/>
    <col min="11778" max="11778" width="9.25" style="16" customWidth="1"/>
    <col min="11779" max="11779" width="7.5" style="16" customWidth="1"/>
    <col min="11780" max="11780" width="9" style="16"/>
    <col min="11781" max="11781" width="7.25" style="16" customWidth="1"/>
    <col min="11782" max="11782" width="9" style="16"/>
    <col min="11783" max="11783" width="6.5" style="16" customWidth="1"/>
    <col min="11784" max="11784" width="7.25" style="16" customWidth="1"/>
    <col min="11785" max="12021" width="9" style="16"/>
    <col min="12022" max="12022" width="24.75" style="16" bestFit="1" customWidth="1"/>
    <col min="12023" max="12023" width="10" style="16" bestFit="1" customWidth="1"/>
    <col min="12024" max="12024" width="7.625" style="16" bestFit="1" customWidth="1"/>
    <col min="12025" max="12025" width="9" style="16"/>
    <col min="12026" max="12026" width="10.75" style="16" customWidth="1"/>
    <col min="12027" max="12027" width="7.375" style="16" customWidth="1"/>
    <col min="12028" max="12028" width="11" style="16" customWidth="1"/>
    <col min="12029" max="12029" width="7.25" style="16" customWidth="1"/>
    <col min="12030" max="12030" width="13.375" style="16" bestFit="1" customWidth="1"/>
    <col min="12031" max="12031" width="7.25" style="16" customWidth="1"/>
    <col min="12032" max="12032" width="10.125" style="16" customWidth="1"/>
    <col min="12033" max="12033" width="6.375" style="16" customWidth="1"/>
    <col min="12034" max="12034" width="9.25" style="16" customWidth="1"/>
    <col min="12035" max="12035" width="7.5" style="16" customWidth="1"/>
    <col min="12036" max="12036" width="9" style="16"/>
    <col min="12037" max="12037" width="7.25" style="16" customWidth="1"/>
    <col min="12038" max="12038" width="9" style="16"/>
    <col min="12039" max="12039" width="6.5" style="16" customWidth="1"/>
    <col min="12040" max="12040" width="7.25" style="16" customWidth="1"/>
    <col min="12041" max="12277" width="9" style="16"/>
    <col min="12278" max="12278" width="24.75" style="16" bestFit="1" customWidth="1"/>
    <col min="12279" max="12279" width="10" style="16" bestFit="1" customWidth="1"/>
    <col min="12280" max="12280" width="7.625" style="16" bestFit="1" customWidth="1"/>
    <col min="12281" max="12281" width="9" style="16"/>
    <col min="12282" max="12282" width="10.75" style="16" customWidth="1"/>
    <col min="12283" max="12283" width="7.375" style="16" customWidth="1"/>
    <col min="12284" max="12284" width="11" style="16" customWidth="1"/>
    <col min="12285" max="12285" width="7.25" style="16" customWidth="1"/>
    <col min="12286" max="12286" width="13.375" style="16" bestFit="1" customWidth="1"/>
    <col min="12287" max="12287" width="7.25" style="16" customWidth="1"/>
    <col min="12288" max="12288" width="10.125" style="16" customWidth="1"/>
    <col min="12289" max="12289" width="6.375" style="16" customWidth="1"/>
    <col min="12290" max="12290" width="9.25" style="16" customWidth="1"/>
    <col min="12291" max="12291" width="7.5" style="16" customWidth="1"/>
    <col min="12292" max="12292" width="9" style="16"/>
    <col min="12293" max="12293" width="7.25" style="16" customWidth="1"/>
    <col min="12294" max="12294" width="9" style="16"/>
    <col min="12295" max="12295" width="6.5" style="16" customWidth="1"/>
    <col min="12296" max="12296" width="7.25" style="16" customWidth="1"/>
    <col min="12297" max="12533" width="9" style="16"/>
    <col min="12534" max="12534" width="24.75" style="16" bestFit="1" customWidth="1"/>
    <col min="12535" max="12535" width="10" style="16" bestFit="1" customWidth="1"/>
    <col min="12536" max="12536" width="7.625" style="16" bestFit="1" customWidth="1"/>
    <col min="12537" max="12537" width="9" style="16"/>
    <col min="12538" max="12538" width="10.75" style="16" customWidth="1"/>
    <col min="12539" max="12539" width="7.375" style="16" customWidth="1"/>
    <col min="12540" max="12540" width="11" style="16" customWidth="1"/>
    <col min="12541" max="12541" width="7.25" style="16" customWidth="1"/>
    <col min="12542" max="12542" width="13.375" style="16" bestFit="1" customWidth="1"/>
    <col min="12543" max="12543" width="7.25" style="16" customWidth="1"/>
    <col min="12544" max="12544" width="10.125" style="16" customWidth="1"/>
    <col min="12545" max="12545" width="6.375" style="16" customWidth="1"/>
    <col min="12546" max="12546" width="9.25" style="16" customWidth="1"/>
    <col min="12547" max="12547" width="7.5" style="16" customWidth="1"/>
    <col min="12548" max="12548" width="9" style="16"/>
    <col min="12549" max="12549" width="7.25" style="16" customWidth="1"/>
    <col min="12550" max="12550" width="9" style="16"/>
    <col min="12551" max="12551" width="6.5" style="16" customWidth="1"/>
    <col min="12552" max="12552" width="7.25" style="16" customWidth="1"/>
    <col min="12553" max="12789" width="9" style="16"/>
    <col min="12790" max="12790" width="24.75" style="16" bestFit="1" customWidth="1"/>
    <col min="12791" max="12791" width="10" style="16" bestFit="1" customWidth="1"/>
    <col min="12792" max="12792" width="7.625" style="16" bestFit="1" customWidth="1"/>
    <col min="12793" max="12793" width="9" style="16"/>
    <col min="12794" max="12794" width="10.75" style="16" customWidth="1"/>
    <col min="12795" max="12795" width="7.375" style="16" customWidth="1"/>
    <col min="12796" max="12796" width="11" style="16" customWidth="1"/>
    <col min="12797" max="12797" width="7.25" style="16" customWidth="1"/>
    <col min="12798" max="12798" width="13.375" style="16" bestFit="1" customWidth="1"/>
    <col min="12799" max="12799" width="7.25" style="16" customWidth="1"/>
    <col min="12800" max="12800" width="10.125" style="16" customWidth="1"/>
    <col min="12801" max="12801" width="6.375" style="16" customWidth="1"/>
    <col min="12802" max="12802" width="9.25" style="16" customWidth="1"/>
    <col min="12803" max="12803" width="7.5" style="16" customWidth="1"/>
    <col min="12804" max="12804" width="9" style="16"/>
    <col min="12805" max="12805" width="7.25" style="16" customWidth="1"/>
    <col min="12806" max="12806" width="9" style="16"/>
    <col min="12807" max="12807" width="6.5" style="16" customWidth="1"/>
    <col min="12808" max="12808" width="7.25" style="16" customWidth="1"/>
    <col min="12809" max="13045" width="9" style="16"/>
    <col min="13046" max="13046" width="24.75" style="16" bestFit="1" customWidth="1"/>
    <col min="13047" max="13047" width="10" style="16" bestFit="1" customWidth="1"/>
    <col min="13048" max="13048" width="7.625" style="16" bestFit="1" customWidth="1"/>
    <col min="13049" max="13049" width="9" style="16"/>
    <col min="13050" max="13050" width="10.75" style="16" customWidth="1"/>
    <col min="13051" max="13051" width="7.375" style="16" customWidth="1"/>
    <col min="13052" max="13052" width="11" style="16" customWidth="1"/>
    <col min="13053" max="13053" width="7.25" style="16" customWidth="1"/>
    <col min="13054" max="13054" width="13.375" style="16" bestFit="1" customWidth="1"/>
    <col min="13055" max="13055" width="7.25" style="16" customWidth="1"/>
    <col min="13056" max="13056" width="10.125" style="16" customWidth="1"/>
    <col min="13057" max="13057" width="6.375" style="16" customWidth="1"/>
    <col min="13058" max="13058" width="9.25" style="16" customWidth="1"/>
    <col min="13059" max="13059" width="7.5" style="16" customWidth="1"/>
    <col min="13060" max="13060" width="9" style="16"/>
    <col min="13061" max="13061" width="7.25" style="16" customWidth="1"/>
    <col min="13062" max="13062" width="9" style="16"/>
    <col min="13063" max="13063" width="6.5" style="16" customWidth="1"/>
    <col min="13064" max="13064" width="7.25" style="16" customWidth="1"/>
    <col min="13065" max="13301" width="9" style="16"/>
    <col min="13302" max="13302" width="24.75" style="16" bestFit="1" customWidth="1"/>
    <col min="13303" max="13303" width="10" style="16" bestFit="1" customWidth="1"/>
    <col min="13304" max="13304" width="7.625" style="16" bestFit="1" customWidth="1"/>
    <col min="13305" max="13305" width="9" style="16"/>
    <col min="13306" max="13306" width="10.75" style="16" customWidth="1"/>
    <col min="13307" max="13307" width="7.375" style="16" customWidth="1"/>
    <col min="13308" max="13308" width="11" style="16" customWidth="1"/>
    <col min="13309" max="13309" width="7.25" style="16" customWidth="1"/>
    <col min="13310" max="13310" width="13.375" style="16" bestFit="1" customWidth="1"/>
    <col min="13311" max="13311" width="7.25" style="16" customWidth="1"/>
    <col min="13312" max="13312" width="10.125" style="16" customWidth="1"/>
    <col min="13313" max="13313" width="6.375" style="16" customWidth="1"/>
    <col min="13314" max="13314" width="9.25" style="16" customWidth="1"/>
    <col min="13315" max="13315" width="7.5" style="16" customWidth="1"/>
    <col min="13316" max="13316" width="9" style="16"/>
    <col min="13317" max="13317" width="7.25" style="16" customWidth="1"/>
    <col min="13318" max="13318" width="9" style="16"/>
    <col min="13319" max="13319" width="6.5" style="16" customWidth="1"/>
    <col min="13320" max="13320" width="7.25" style="16" customWidth="1"/>
    <col min="13321" max="13557" width="9" style="16"/>
    <col min="13558" max="13558" width="24.75" style="16" bestFit="1" customWidth="1"/>
    <col min="13559" max="13559" width="10" style="16" bestFit="1" customWidth="1"/>
    <col min="13560" max="13560" width="7.625" style="16" bestFit="1" customWidth="1"/>
    <col min="13561" max="13561" width="9" style="16"/>
    <col min="13562" max="13562" width="10.75" style="16" customWidth="1"/>
    <col min="13563" max="13563" width="7.375" style="16" customWidth="1"/>
    <col min="13564" max="13564" width="11" style="16" customWidth="1"/>
    <col min="13565" max="13565" width="7.25" style="16" customWidth="1"/>
    <col min="13566" max="13566" width="13.375" style="16" bestFit="1" customWidth="1"/>
    <col min="13567" max="13567" width="7.25" style="16" customWidth="1"/>
    <col min="13568" max="13568" width="10.125" style="16" customWidth="1"/>
    <col min="13569" max="13569" width="6.375" style="16" customWidth="1"/>
    <col min="13570" max="13570" width="9.25" style="16" customWidth="1"/>
    <col min="13571" max="13571" width="7.5" style="16" customWidth="1"/>
    <col min="13572" max="13572" width="9" style="16"/>
    <col min="13573" max="13573" width="7.25" style="16" customWidth="1"/>
    <col min="13574" max="13574" width="9" style="16"/>
    <col min="13575" max="13575" width="6.5" style="16" customWidth="1"/>
    <col min="13576" max="13576" width="7.25" style="16" customWidth="1"/>
    <col min="13577" max="13813" width="9" style="16"/>
    <col min="13814" max="13814" width="24.75" style="16" bestFit="1" customWidth="1"/>
    <col min="13815" max="13815" width="10" style="16" bestFit="1" customWidth="1"/>
    <col min="13816" max="13816" width="7.625" style="16" bestFit="1" customWidth="1"/>
    <col min="13817" max="13817" width="9" style="16"/>
    <col min="13818" max="13818" width="10.75" style="16" customWidth="1"/>
    <col min="13819" max="13819" width="7.375" style="16" customWidth="1"/>
    <col min="13820" max="13820" width="11" style="16" customWidth="1"/>
    <col min="13821" max="13821" width="7.25" style="16" customWidth="1"/>
    <col min="13822" max="13822" width="13.375" style="16" bestFit="1" customWidth="1"/>
    <col min="13823" max="13823" width="7.25" style="16" customWidth="1"/>
    <col min="13824" max="13824" width="10.125" style="16" customWidth="1"/>
    <col min="13825" max="13825" width="6.375" style="16" customWidth="1"/>
    <col min="13826" max="13826" width="9.25" style="16" customWidth="1"/>
    <col min="13827" max="13827" width="7.5" style="16" customWidth="1"/>
    <col min="13828" max="13828" width="9" style="16"/>
    <col min="13829" max="13829" width="7.25" style="16" customWidth="1"/>
    <col min="13830" max="13830" width="9" style="16"/>
    <col min="13831" max="13831" width="6.5" style="16" customWidth="1"/>
    <col min="13832" max="13832" width="7.25" style="16" customWidth="1"/>
    <col min="13833" max="14069" width="9" style="16"/>
    <col min="14070" max="14070" width="24.75" style="16" bestFit="1" customWidth="1"/>
    <col min="14071" max="14071" width="10" style="16" bestFit="1" customWidth="1"/>
    <col min="14072" max="14072" width="7.625" style="16" bestFit="1" customWidth="1"/>
    <col min="14073" max="14073" width="9" style="16"/>
    <col min="14074" max="14074" width="10.75" style="16" customWidth="1"/>
    <col min="14075" max="14075" width="7.375" style="16" customWidth="1"/>
    <col min="14076" max="14076" width="11" style="16" customWidth="1"/>
    <col min="14077" max="14077" width="7.25" style="16" customWidth="1"/>
    <col min="14078" max="14078" width="13.375" style="16" bestFit="1" customWidth="1"/>
    <col min="14079" max="14079" width="7.25" style="16" customWidth="1"/>
    <col min="14080" max="14080" width="10.125" style="16" customWidth="1"/>
    <col min="14081" max="14081" width="6.375" style="16" customWidth="1"/>
    <col min="14082" max="14082" width="9.25" style="16" customWidth="1"/>
    <col min="14083" max="14083" width="7.5" style="16" customWidth="1"/>
    <col min="14084" max="14084" width="9" style="16"/>
    <col min="14085" max="14085" width="7.25" style="16" customWidth="1"/>
    <col min="14086" max="14086" width="9" style="16"/>
    <col min="14087" max="14087" width="6.5" style="16" customWidth="1"/>
    <col min="14088" max="14088" width="7.25" style="16" customWidth="1"/>
    <col min="14089" max="14325" width="9" style="16"/>
    <col min="14326" max="14326" width="24.75" style="16" bestFit="1" customWidth="1"/>
    <col min="14327" max="14327" width="10" style="16" bestFit="1" customWidth="1"/>
    <col min="14328" max="14328" width="7.625" style="16" bestFit="1" customWidth="1"/>
    <col min="14329" max="14329" width="9" style="16"/>
    <col min="14330" max="14330" width="10.75" style="16" customWidth="1"/>
    <col min="14331" max="14331" width="7.375" style="16" customWidth="1"/>
    <col min="14332" max="14332" width="11" style="16" customWidth="1"/>
    <col min="14333" max="14333" width="7.25" style="16" customWidth="1"/>
    <col min="14334" max="14334" width="13.375" style="16" bestFit="1" customWidth="1"/>
    <col min="14335" max="14335" width="7.25" style="16" customWidth="1"/>
    <col min="14336" max="14336" width="10.125" style="16" customWidth="1"/>
    <col min="14337" max="14337" width="6.375" style="16" customWidth="1"/>
    <col min="14338" max="14338" width="9.25" style="16" customWidth="1"/>
    <col min="14339" max="14339" width="7.5" style="16" customWidth="1"/>
    <col min="14340" max="14340" width="9" style="16"/>
    <col min="14341" max="14341" width="7.25" style="16" customWidth="1"/>
    <col min="14342" max="14342" width="9" style="16"/>
    <col min="14343" max="14343" width="6.5" style="16" customWidth="1"/>
    <col min="14344" max="14344" width="7.25" style="16" customWidth="1"/>
    <col min="14345" max="14581" width="9" style="16"/>
    <col min="14582" max="14582" width="24.75" style="16" bestFit="1" customWidth="1"/>
    <col min="14583" max="14583" width="10" style="16" bestFit="1" customWidth="1"/>
    <col min="14584" max="14584" width="7.625" style="16" bestFit="1" customWidth="1"/>
    <col min="14585" max="14585" width="9" style="16"/>
    <col min="14586" max="14586" width="10.75" style="16" customWidth="1"/>
    <col min="14587" max="14587" width="7.375" style="16" customWidth="1"/>
    <col min="14588" max="14588" width="11" style="16" customWidth="1"/>
    <col min="14589" max="14589" width="7.25" style="16" customWidth="1"/>
    <col min="14590" max="14590" width="13.375" style="16" bestFit="1" customWidth="1"/>
    <col min="14591" max="14591" width="7.25" style="16" customWidth="1"/>
    <col min="14592" max="14592" width="10.125" style="16" customWidth="1"/>
    <col min="14593" max="14593" width="6.375" style="16" customWidth="1"/>
    <col min="14594" max="14594" width="9.25" style="16" customWidth="1"/>
    <col min="14595" max="14595" width="7.5" style="16" customWidth="1"/>
    <col min="14596" max="14596" width="9" style="16"/>
    <col min="14597" max="14597" width="7.25" style="16" customWidth="1"/>
    <col min="14598" max="14598" width="9" style="16"/>
    <col min="14599" max="14599" width="6.5" style="16" customWidth="1"/>
    <col min="14600" max="14600" width="7.25" style="16" customWidth="1"/>
    <col min="14601" max="14837" width="9" style="16"/>
    <col min="14838" max="14838" width="24.75" style="16" bestFit="1" customWidth="1"/>
    <col min="14839" max="14839" width="10" style="16" bestFit="1" customWidth="1"/>
    <col min="14840" max="14840" width="7.625" style="16" bestFit="1" customWidth="1"/>
    <col min="14841" max="14841" width="9" style="16"/>
    <col min="14842" max="14842" width="10.75" style="16" customWidth="1"/>
    <col min="14843" max="14843" width="7.375" style="16" customWidth="1"/>
    <col min="14844" max="14844" width="11" style="16" customWidth="1"/>
    <col min="14845" max="14845" width="7.25" style="16" customWidth="1"/>
    <col min="14846" max="14846" width="13.375" style="16" bestFit="1" customWidth="1"/>
    <col min="14847" max="14847" width="7.25" style="16" customWidth="1"/>
    <col min="14848" max="14848" width="10.125" style="16" customWidth="1"/>
    <col min="14849" max="14849" width="6.375" style="16" customWidth="1"/>
    <col min="14850" max="14850" width="9.25" style="16" customWidth="1"/>
    <col min="14851" max="14851" width="7.5" style="16" customWidth="1"/>
    <col min="14852" max="14852" width="9" style="16"/>
    <col min="14853" max="14853" width="7.25" style="16" customWidth="1"/>
    <col min="14854" max="14854" width="9" style="16"/>
    <col min="14855" max="14855" width="6.5" style="16" customWidth="1"/>
    <col min="14856" max="14856" width="7.25" style="16" customWidth="1"/>
    <col min="14857" max="15093" width="9" style="16"/>
    <col min="15094" max="15094" width="24.75" style="16" bestFit="1" customWidth="1"/>
    <col min="15095" max="15095" width="10" style="16" bestFit="1" customWidth="1"/>
    <col min="15096" max="15096" width="7.625" style="16" bestFit="1" customWidth="1"/>
    <col min="15097" max="15097" width="9" style="16"/>
    <col min="15098" max="15098" width="10.75" style="16" customWidth="1"/>
    <col min="15099" max="15099" width="7.375" style="16" customWidth="1"/>
    <col min="15100" max="15100" width="11" style="16" customWidth="1"/>
    <col min="15101" max="15101" width="7.25" style="16" customWidth="1"/>
    <col min="15102" max="15102" width="13.375" style="16" bestFit="1" customWidth="1"/>
    <col min="15103" max="15103" width="7.25" style="16" customWidth="1"/>
    <col min="15104" max="15104" width="10.125" style="16" customWidth="1"/>
    <col min="15105" max="15105" width="6.375" style="16" customWidth="1"/>
    <col min="15106" max="15106" width="9.25" style="16" customWidth="1"/>
    <col min="15107" max="15107" width="7.5" style="16" customWidth="1"/>
    <col min="15108" max="15108" width="9" style="16"/>
    <col min="15109" max="15109" width="7.25" style="16" customWidth="1"/>
    <col min="15110" max="15110" width="9" style="16"/>
    <col min="15111" max="15111" width="6.5" style="16" customWidth="1"/>
    <col min="15112" max="15112" width="7.25" style="16" customWidth="1"/>
    <col min="15113" max="15349" width="9" style="16"/>
    <col min="15350" max="15350" width="24.75" style="16" bestFit="1" customWidth="1"/>
    <col min="15351" max="15351" width="10" style="16" bestFit="1" customWidth="1"/>
    <col min="15352" max="15352" width="7.625" style="16" bestFit="1" customWidth="1"/>
    <col min="15353" max="15353" width="9" style="16"/>
    <col min="15354" max="15354" width="10.75" style="16" customWidth="1"/>
    <col min="15355" max="15355" width="7.375" style="16" customWidth="1"/>
    <col min="15356" max="15356" width="11" style="16" customWidth="1"/>
    <col min="15357" max="15357" width="7.25" style="16" customWidth="1"/>
    <col min="15358" max="15358" width="13.375" style="16" bestFit="1" customWidth="1"/>
    <col min="15359" max="15359" width="7.25" style="16" customWidth="1"/>
    <col min="15360" max="15360" width="10.125" style="16" customWidth="1"/>
    <col min="15361" max="15361" width="6.375" style="16" customWidth="1"/>
    <col min="15362" max="15362" width="9.25" style="16" customWidth="1"/>
    <col min="15363" max="15363" width="7.5" style="16" customWidth="1"/>
    <col min="15364" max="15364" width="9" style="16"/>
    <col min="15365" max="15365" width="7.25" style="16" customWidth="1"/>
    <col min="15366" max="15366" width="9" style="16"/>
    <col min="15367" max="15367" width="6.5" style="16" customWidth="1"/>
    <col min="15368" max="15368" width="7.25" style="16" customWidth="1"/>
    <col min="15369" max="15605" width="9" style="16"/>
    <col min="15606" max="15606" width="24.75" style="16" bestFit="1" customWidth="1"/>
    <col min="15607" max="15607" width="10" style="16" bestFit="1" customWidth="1"/>
    <col min="15608" max="15608" width="7.625" style="16" bestFit="1" customWidth="1"/>
    <col min="15609" max="15609" width="9" style="16"/>
    <col min="15610" max="15610" width="10.75" style="16" customWidth="1"/>
    <col min="15611" max="15611" width="7.375" style="16" customWidth="1"/>
    <col min="15612" max="15612" width="11" style="16" customWidth="1"/>
    <col min="15613" max="15613" width="7.25" style="16" customWidth="1"/>
    <col min="15614" max="15614" width="13.375" style="16" bestFit="1" customWidth="1"/>
    <col min="15615" max="15615" width="7.25" style="16" customWidth="1"/>
    <col min="15616" max="15616" width="10.125" style="16" customWidth="1"/>
    <col min="15617" max="15617" width="6.375" style="16" customWidth="1"/>
    <col min="15618" max="15618" width="9.25" style="16" customWidth="1"/>
    <col min="15619" max="15619" width="7.5" style="16" customWidth="1"/>
    <col min="15620" max="15620" width="9" style="16"/>
    <col min="15621" max="15621" width="7.25" style="16" customWidth="1"/>
    <col min="15622" max="15622" width="9" style="16"/>
    <col min="15623" max="15623" width="6.5" style="16" customWidth="1"/>
    <col min="15624" max="15624" width="7.25" style="16" customWidth="1"/>
    <col min="15625" max="15861" width="9" style="16"/>
    <col min="15862" max="15862" width="24.75" style="16" bestFit="1" customWidth="1"/>
    <col min="15863" max="15863" width="10" style="16" bestFit="1" customWidth="1"/>
    <col min="15864" max="15864" width="7.625" style="16" bestFit="1" customWidth="1"/>
    <col min="15865" max="15865" width="9" style="16"/>
    <col min="15866" max="15866" width="10.75" style="16" customWidth="1"/>
    <col min="15867" max="15867" width="7.375" style="16" customWidth="1"/>
    <col min="15868" max="15868" width="11" style="16" customWidth="1"/>
    <col min="15869" max="15869" width="7.25" style="16" customWidth="1"/>
    <col min="15870" max="15870" width="13.375" style="16" bestFit="1" customWidth="1"/>
    <col min="15871" max="15871" width="7.25" style="16" customWidth="1"/>
    <col min="15872" max="15872" width="10.125" style="16" customWidth="1"/>
    <col min="15873" max="15873" width="6.375" style="16" customWidth="1"/>
    <col min="15874" max="15874" width="9.25" style="16" customWidth="1"/>
    <col min="15875" max="15875" width="7.5" style="16" customWidth="1"/>
    <col min="15876" max="15876" width="9" style="16"/>
    <col min="15877" max="15877" width="7.25" style="16" customWidth="1"/>
    <col min="15878" max="15878" width="9" style="16"/>
    <col min="15879" max="15879" width="6.5" style="16" customWidth="1"/>
    <col min="15880" max="15880" width="7.25" style="16" customWidth="1"/>
    <col min="15881" max="16117" width="9" style="16"/>
    <col min="16118" max="16118" width="24.75" style="16" bestFit="1" customWidth="1"/>
    <col min="16119" max="16119" width="10" style="16" bestFit="1" customWidth="1"/>
    <col min="16120" max="16120" width="7.625" style="16" bestFit="1" customWidth="1"/>
    <col min="16121" max="16121" width="9" style="16"/>
    <col min="16122" max="16122" width="10.75" style="16" customWidth="1"/>
    <col min="16123" max="16123" width="7.375" style="16" customWidth="1"/>
    <col min="16124" max="16124" width="11" style="16" customWidth="1"/>
    <col min="16125" max="16125" width="7.25" style="16" customWidth="1"/>
    <col min="16126" max="16126" width="13.375" style="16" bestFit="1" customWidth="1"/>
    <col min="16127" max="16127" width="7.25" style="16" customWidth="1"/>
    <col min="16128" max="16128" width="10.125" style="16" customWidth="1"/>
    <col min="16129" max="16129" width="6.375" style="16" customWidth="1"/>
    <col min="16130" max="16130" width="9.25" style="16" customWidth="1"/>
    <col min="16131" max="16131" width="7.5" style="16" customWidth="1"/>
    <col min="16132" max="16132" width="9" style="16"/>
    <col min="16133" max="16133" width="7.25" style="16" customWidth="1"/>
    <col min="16134" max="16134" width="9" style="16"/>
    <col min="16135" max="16135" width="6.5" style="16" customWidth="1"/>
    <col min="16136" max="16136" width="7.25" style="16" customWidth="1"/>
    <col min="16137" max="16384" width="9" style="16"/>
  </cols>
  <sheetData>
    <row r="1" spans="1:10" ht="15">
      <c r="A1" s="72" t="s">
        <v>449</v>
      </c>
      <c r="B1" s="72"/>
      <c r="C1" s="72"/>
      <c r="D1" s="72"/>
      <c r="E1" s="72"/>
      <c r="F1" s="72"/>
      <c r="G1" s="72"/>
      <c r="H1" s="72"/>
      <c r="I1" s="72"/>
      <c r="J1" s="72"/>
    </row>
    <row r="2" spans="1:10" ht="24">
      <c r="A2" s="13" t="s">
        <v>423</v>
      </c>
      <c r="B2" s="14" t="s">
        <v>424</v>
      </c>
      <c r="C2" s="14" t="s">
        <v>425</v>
      </c>
      <c r="D2" s="15" t="s">
        <v>426</v>
      </c>
      <c r="E2" s="15" t="s">
        <v>427</v>
      </c>
      <c r="F2" s="15" t="s">
        <v>428</v>
      </c>
      <c r="G2" s="15" t="s">
        <v>429</v>
      </c>
      <c r="H2" s="15" t="s">
        <v>430</v>
      </c>
      <c r="I2" s="15" t="s">
        <v>465</v>
      </c>
      <c r="J2" s="15" t="s">
        <v>466</v>
      </c>
    </row>
    <row r="3" spans="1:10">
      <c r="A3" s="39" t="s">
        <v>431</v>
      </c>
      <c r="B3" s="40">
        <v>93112751.46509999</v>
      </c>
      <c r="C3" s="41">
        <v>29193376.279999997</v>
      </c>
      <c r="D3" s="41">
        <v>2857662.54</v>
      </c>
      <c r="E3" s="42">
        <v>941532.92</v>
      </c>
      <c r="F3" s="42">
        <v>248526.11</v>
      </c>
      <c r="G3" s="42">
        <v>159643.98000000001</v>
      </c>
      <c r="H3" s="41">
        <v>0</v>
      </c>
      <c r="I3" s="43">
        <v>54</v>
      </c>
      <c r="J3" s="42"/>
    </row>
    <row r="4" spans="1:10">
      <c r="A4" s="44" t="s">
        <v>432</v>
      </c>
      <c r="B4" s="40"/>
      <c r="C4" s="41">
        <v>1196380.51</v>
      </c>
      <c r="D4" s="41">
        <v>584023.75</v>
      </c>
      <c r="E4" s="41">
        <v>512486.11</v>
      </c>
      <c r="F4" s="41">
        <v>127722.3</v>
      </c>
      <c r="G4" s="41">
        <v>38439.99</v>
      </c>
      <c r="H4" s="41">
        <v>46418.07</v>
      </c>
      <c r="I4" s="45">
        <v>41</v>
      </c>
      <c r="J4" s="41">
        <v>0</v>
      </c>
    </row>
    <row r="5" spans="1:10" ht="24">
      <c r="A5" s="39" t="s">
        <v>433</v>
      </c>
      <c r="B5" s="40">
        <v>0</v>
      </c>
      <c r="C5" s="41">
        <v>1119951.55</v>
      </c>
      <c r="D5" s="41">
        <v>568111.9</v>
      </c>
      <c r="E5" s="41">
        <v>145292.79999999999</v>
      </c>
      <c r="F5" s="41">
        <v>43360.95</v>
      </c>
      <c r="G5" s="41">
        <v>84144.19</v>
      </c>
      <c r="H5" s="40">
        <v>0</v>
      </c>
      <c r="I5" s="45">
        <v>29</v>
      </c>
      <c r="J5" s="41">
        <v>0</v>
      </c>
    </row>
    <row r="6" spans="1:10">
      <c r="A6" s="44" t="s">
        <v>47</v>
      </c>
      <c r="B6" s="40">
        <v>0</v>
      </c>
      <c r="C6" s="41">
        <v>0</v>
      </c>
      <c r="D6" s="41">
        <v>3570</v>
      </c>
      <c r="E6" s="41">
        <v>92677.08</v>
      </c>
      <c r="F6" s="41">
        <v>34186.129999999997</v>
      </c>
      <c r="G6" s="41">
        <v>34005.56</v>
      </c>
      <c r="H6" s="41">
        <v>402324.04</v>
      </c>
      <c r="I6" s="43">
        <v>6</v>
      </c>
      <c r="J6" s="41">
        <v>0</v>
      </c>
    </row>
    <row r="7" spans="1:10">
      <c r="A7" s="39" t="s">
        <v>434</v>
      </c>
      <c r="B7" s="40">
        <v>0</v>
      </c>
      <c r="C7" s="40">
        <v>0</v>
      </c>
      <c r="D7" s="40">
        <v>10812.42</v>
      </c>
      <c r="E7" s="40">
        <v>140469.82</v>
      </c>
      <c r="F7" s="40">
        <v>54597</v>
      </c>
      <c r="G7" s="40">
        <v>3000</v>
      </c>
      <c r="H7" s="41">
        <v>0</v>
      </c>
      <c r="I7" s="45">
        <v>11</v>
      </c>
      <c r="J7" s="41">
        <v>0</v>
      </c>
    </row>
    <row r="8" spans="1:10">
      <c r="A8" s="44" t="s">
        <v>42</v>
      </c>
      <c r="B8" s="40">
        <v>0</v>
      </c>
      <c r="C8" s="41">
        <v>5136</v>
      </c>
      <c r="D8" s="41">
        <v>41458.93</v>
      </c>
      <c r="E8" s="41">
        <v>71012.02</v>
      </c>
      <c r="F8" s="42">
        <v>48392.72</v>
      </c>
      <c r="G8" s="41">
        <v>0</v>
      </c>
      <c r="H8" s="41">
        <v>0</v>
      </c>
      <c r="I8" s="43">
        <v>14</v>
      </c>
      <c r="J8" s="41">
        <v>0</v>
      </c>
    </row>
    <row r="9" spans="1:10">
      <c r="A9" s="44" t="s">
        <v>13</v>
      </c>
      <c r="B9" s="40">
        <v>0</v>
      </c>
      <c r="C9" s="41">
        <v>0</v>
      </c>
      <c r="D9" s="41">
        <v>328782.3</v>
      </c>
      <c r="E9" s="41">
        <v>57747.66</v>
      </c>
      <c r="F9" s="41">
        <v>68531.08</v>
      </c>
      <c r="G9" s="41">
        <v>51354.53</v>
      </c>
      <c r="H9" s="41">
        <v>0</v>
      </c>
      <c r="I9" s="43">
        <v>26</v>
      </c>
      <c r="J9" s="41">
        <v>0</v>
      </c>
    </row>
    <row r="10" spans="1:10">
      <c r="A10" s="44" t="s">
        <v>435</v>
      </c>
      <c r="B10" s="40">
        <v>0</v>
      </c>
      <c r="C10" s="41">
        <v>230739</v>
      </c>
      <c r="D10" s="41">
        <v>221950.5</v>
      </c>
      <c r="E10" s="41">
        <v>1120637.67</v>
      </c>
      <c r="F10" s="41">
        <v>424916.45</v>
      </c>
      <c r="G10" s="41">
        <v>195895.75</v>
      </c>
      <c r="H10" s="41">
        <v>217906.93</v>
      </c>
      <c r="I10" s="43">
        <v>73</v>
      </c>
      <c r="J10" s="42">
        <v>165038.73000000001</v>
      </c>
    </row>
    <row r="11" spans="1:10">
      <c r="A11" s="39" t="s">
        <v>95</v>
      </c>
      <c r="B11" s="40">
        <v>0</v>
      </c>
      <c r="C11" s="40">
        <v>0</v>
      </c>
      <c r="D11" s="41">
        <v>94194.85</v>
      </c>
      <c r="E11" s="41">
        <v>272594.84000000003</v>
      </c>
      <c r="F11" s="41">
        <v>7649.53</v>
      </c>
      <c r="G11" s="41">
        <v>15514</v>
      </c>
      <c r="H11" s="41">
        <v>0</v>
      </c>
      <c r="I11" s="43">
        <v>15</v>
      </c>
      <c r="J11" s="41">
        <v>0</v>
      </c>
    </row>
    <row r="12" spans="1:10">
      <c r="A12" s="44" t="s">
        <v>436</v>
      </c>
      <c r="B12" s="40">
        <v>0</v>
      </c>
      <c r="C12" s="41">
        <v>15000</v>
      </c>
      <c r="D12" s="46">
        <v>0</v>
      </c>
      <c r="E12" s="46">
        <v>97684.9</v>
      </c>
      <c r="F12" s="46">
        <v>61387.06</v>
      </c>
      <c r="G12" s="46">
        <v>17988.38</v>
      </c>
      <c r="H12" s="41">
        <v>4449.8999999999996</v>
      </c>
      <c r="I12" s="43">
        <v>13</v>
      </c>
      <c r="J12" s="41">
        <v>0</v>
      </c>
    </row>
    <row r="13" spans="1:10">
      <c r="A13" s="18" t="s">
        <v>437</v>
      </c>
      <c r="B13" s="37">
        <f>SUM(B3:B12)</f>
        <v>93112751.46509999</v>
      </c>
      <c r="C13" s="37">
        <f>SUM(C3:C12)</f>
        <v>31760583.34</v>
      </c>
      <c r="D13" s="25">
        <f t="shared" ref="D13:E13" si="0">SUM(D3:D12)</f>
        <v>4710567.1899999995</v>
      </c>
      <c r="E13" s="25">
        <f t="shared" si="0"/>
        <v>3452135.82</v>
      </c>
      <c r="F13" s="25">
        <f>SUM(F3:F12)</f>
        <v>1119269.33</v>
      </c>
      <c r="G13" s="25">
        <f>SUM(G3:G12)</f>
        <v>599986.38</v>
      </c>
      <c r="H13" s="25">
        <f>SUM(H3:H12)</f>
        <v>671098.94000000006</v>
      </c>
      <c r="I13" s="38">
        <f>SUM(I3:I12)</f>
        <v>282</v>
      </c>
      <c r="J13" s="25">
        <f>SUM(J3:J12)</f>
        <v>165038.73000000001</v>
      </c>
    </row>
    <row r="15" spans="1:10">
      <c r="D15" s="19"/>
    </row>
    <row r="18" spans="8:8">
      <c r="H18" s="17"/>
    </row>
  </sheetData>
  <mergeCells count="1">
    <mergeCell ref="A1:J1"/>
  </mergeCells>
  <dataValidations count="3">
    <dataValidation operator="greaterThanOrEqual" allowBlank="1" showInputMessage="1" showErrorMessage="1" prompt="wpisać wartość liczbową bez waluty, grosze oddzielić przecinkiem_x000a__x000a_" sqref="WLL983051:WLL983052 IT11:IT12 SP11:SP12 ACL11:ACL12 AMH11:AMH12 AWD11:AWD12 BFZ11:BFZ12 BPV11:BPV12 BZR11:BZR12 CJN11:CJN12 CTJ11:CTJ12 DDF11:DDF12 DNB11:DNB12 DWX11:DWX12 EGT11:EGT12 EQP11:EQP12 FAL11:FAL12 FKH11:FKH12 FUD11:FUD12 GDZ11:GDZ12 GNV11:GNV12 GXR11:GXR12 HHN11:HHN12 HRJ11:HRJ12 IBF11:IBF12 ILB11:ILB12 IUX11:IUX12 JET11:JET12 JOP11:JOP12 JYL11:JYL12 KIH11:KIH12 KSD11:KSD12 LBZ11:LBZ12 LLV11:LLV12 LVR11:LVR12 MFN11:MFN12 MPJ11:MPJ12 MZF11:MZF12 NJB11:NJB12 NSX11:NSX12 OCT11:OCT12 OMP11:OMP12 OWL11:OWL12 PGH11:PGH12 PQD11:PQD12 PZZ11:PZZ12 QJV11:QJV12 QTR11:QTR12 RDN11:RDN12 RNJ11:RNJ12 RXF11:RXF12 SHB11:SHB12 SQX11:SQX12 TAT11:TAT12 TKP11:TKP12 TUL11:TUL12 UEH11:UEH12 UOD11:UOD12 UXZ11:UXZ12 VHV11:VHV12 VRR11:VRR12 WBN11:WBN12 WLJ11:WLJ12 WVF11:WVF12 IT65547:IT65548 SP65547:SP65548 ACL65547:ACL65548 AMH65547:AMH65548 AWD65547:AWD65548 BFZ65547:BFZ65548 BPV65547:BPV65548 BZR65547:BZR65548 CJN65547:CJN65548 CTJ65547:CTJ65548 DDF65547:DDF65548 DNB65547:DNB65548 DWX65547:DWX65548 EGT65547:EGT65548 EQP65547:EQP65548 FAL65547:FAL65548 FKH65547:FKH65548 FUD65547:FUD65548 GDZ65547:GDZ65548 GNV65547:GNV65548 GXR65547:GXR65548 HHN65547:HHN65548 HRJ65547:HRJ65548 IBF65547:IBF65548 ILB65547:ILB65548 IUX65547:IUX65548 JET65547:JET65548 JOP65547:JOP65548 JYL65547:JYL65548 KIH65547:KIH65548 KSD65547:KSD65548 LBZ65547:LBZ65548 LLV65547:LLV65548 LVR65547:LVR65548 MFN65547:MFN65548 MPJ65547:MPJ65548 MZF65547:MZF65548 NJB65547:NJB65548 NSX65547:NSX65548 OCT65547:OCT65548 OMP65547:OMP65548 OWL65547:OWL65548 PGH65547:PGH65548 PQD65547:PQD65548 PZZ65547:PZZ65548 QJV65547:QJV65548 QTR65547:QTR65548 RDN65547:RDN65548 RNJ65547:RNJ65548 RXF65547:RXF65548 SHB65547:SHB65548 SQX65547:SQX65548 TAT65547:TAT65548 TKP65547:TKP65548 TUL65547:TUL65548 UEH65547:UEH65548 UOD65547:UOD65548 UXZ65547:UXZ65548 VHV65547:VHV65548 VRR65547:VRR65548 WBN65547:WBN65548 WLJ65547:WLJ65548 WVF65547:WVF65548 IT131083:IT131084 SP131083:SP131084 ACL131083:ACL131084 AMH131083:AMH131084 AWD131083:AWD131084 BFZ131083:BFZ131084 BPV131083:BPV131084 BZR131083:BZR131084 CJN131083:CJN131084 CTJ131083:CTJ131084 DDF131083:DDF131084 DNB131083:DNB131084 DWX131083:DWX131084 EGT131083:EGT131084 EQP131083:EQP131084 FAL131083:FAL131084 FKH131083:FKH131084 FUD131083:FUD131084 GDZ131083:GDZ131084 GNV131083:GNV131084 GXR131083:GXR131084 HHN131083:HHN131084 HRJ131083:HRJ131084 IBF131083:IBF131084 ILB131083:ILB131084 IUX131083:IUX131084 JET131083:JET131084 JOP131083:JOP131084 JYL131083:JYL131084 KIH131083:KIH131084 KSD131083:KSD131084 LBZ131083:LBZ131084 LLV131083:LLV131084 LVR131083:LVR131084 MFN131083:MFN131084 MPJ131083:MPJ131084 MZF131083:MZF131084 NJB131083:NJB131084 NSX131083:NSX131084 OCT131083:OCT131084 OMP131083:OMP131084 OWL131083:OWL131084 PGH131083:PGH131084 PQD131083:PQD131084 PZZ131083:PZZ131084 QJV131083:QJV131084 QTR131083:QTR131084 RDN131083:RDN131084 RNJ131083:RNJ131084 RXF131083:RXF131084 SHB131083:SHB131084 SQX131083:SQX131084 TAT131083:TAT131084 TKP131083:TKP131084 TUL131083:TUL131084 UEH131083:UEH131084 UOD131083:UOD131084 UXZ131083:UXZ131084 VHV131083:VHV131084 VRR131083:VRR131084 WBN131083:WBN131084 WLJ131083:WLJ131084 WVF131083:WVF131084 IT196619:IT196620 SP196619:SP196620 ACL196619:ACL196620 AMH196619:AMH196620 AWD196619:AWD196620 BFZ196619:BFZ196620 BPV196619:BPV196620 BZR196619:BZR196620 CJN196619:CJN196620 CTJ196619:CTJ196620 DDF196619:DDF196620 DNB196619:DNB196620 DWX196619:DWX196620 EGT196619:EGT196620 EQP196619:EQP196620 FAL196619:FAL196620 FKH196619:FKH196620 FUD196619:FUD196620 GDZ196619:GDZ196620 GNV196619:GNV196620 GXR196619:GXR196620 HHN196619:HHN196620 HRJ196619:HRJ196620 IBF196619:IBF196620 ILB196619:ILB196620 IUX196619:IUX196620 JET196619:JET196620 JOP196619:JOP196620 JYL196619:JYL196620 KIH196619:KIH196620 KSD196619:KSD196620 LBZ196619:LBZ196620 LLV196619:LLV196620 LVR196619:LVR196620 MFN196619:MFN196620 MPJ196619:MPJ196620 MZF196619:MZF196620 NJB196619:NJB196620 NSX196619:NSX196620 OCT196619:OCT196620 OMP196619:OMP196620 OWL196619:OWL196620 PGH196619:PGH196620 PQD196619:PQD196620 PZZ196619:PZZ196620 QJV196619:QJV196620 QTR196619:QTR196620 RDN196619:RDN196620 RNJ196619:RNJ196620 RXF196619:RXF196620 SHB196619:SHB196620 SQX196619:SQX196620 TAT196619:TAT196620 TKP196619:TKP196620 TUL196619:TUL196620 UEH196619:UEH196620 UOD196619:UOD196620 UXZ196619:UXZ196620 VHV196619:VHV196620 VRR196619:VRR196620 WBN196619:WBN196620 WLJ196619:WLJ196620 WVF196619:WVF196620 IT262155:IT262156 SP262155:SP262156 ACL262155:ACL262156 AMH262155:AMH262156 AWD262155:AWD262156 BFZ262155:BFZ262156 BPV262155:BPV262156 BZR262155:BZR262156 CJN262155:CJN262156 CTJ262155:CTJ262156 DDF262155:DDF262156 DNB262155:DNB262156 DWX262155:DWX262156 EGT262155:EGT262156 EQP262155:EQP262156 FAL262155:FAL262156 FKH262155:FKH262156 FUD262155:FUD262156 GDZ262155:GDZ262156 GNV262155:GNV262156 GXR262155:GXR262156 HHN262155:HHN262156 HRJ262155:HRJ262156 IBF262155:IBF262156 ILB262155:ILB262156 IUX262155:IUX262156 JET262155:JET262156 JOP262155:JOP262156 JYL262155:JYL262156 KIH262155:KIH262156 KSD262155:KSD262156 LBZ262155:LBZ262156 LLV262155:LLV262156 LVR262155:LVR262156 MFN262155:MFN262156 MPJ262155:MPJ262156 MZF262155:MZF262156 NJB262155:NJB262156 NSX262155:NSX262156 OCT262155:OCT262156 OMP262155:OMP262156 OWL262155:OWL262156 PGH262155:PGH262156 PQD262155:PQD262156 PZZ262155:PZZ262156 QJV262155:QJV262156 QTR262155:QTR262156 RDN262155:RDN262156 RNJ262155:RNJ262156 RXF262155:RXF262156 SHB262155:SHB262156 SQX262155:SQX262156 TAT262155:TAT262156 TKP262155:TKP262156 TUL262155:TUL262156 UEH262155:UEH262156 UOD262155:UOD262156 UXZ262155:UXZ262156 VHV262155:VHV262156 VRR262155:VRR262156 WBN262155:WBN262156 WLJ262155:WLJ262156 WVF262155:WVF262156 IT327691:IT327692 SP327691:SP327692 ACL327691:ACL327692 AMH327691:AMH327692 AWD327691:AWD327692 BFZ327691:BFZ327692 BPV327691:BPV327692 BZR327691:BZR327692 CJN327691:CJN327692 CTJ327691:CTJ327692 DDF327691:DDF327692 DNB327691:DNB327692 DWX327691:DWX327692 EGT327691:EGT327692 EQP327691:EQP327692 FAL327691:FAL327692 FKH327691:FKH327692 FUD327691:FUD327692 GDZ327691:GDZ327692 GNV327691:GNV327692 GXR327691:GXR327692 HHN327691:HHN327692 HRJ327691:HRJ327692 IBF327691:IBF327692 ILB327691:ILB327692 IUX327691:IUX327692 JET327691:JET327692 JOP327691:JOP327692 JYL327691:JYL327692 KIH327691:KIH327692 KSD327691:KSD327692 LBZ327691:LBZ327692 LLV327691:LLV327692 LVR327691:LVR327692 MFN327691:MFN327692 MPJ327691:MPJ327692 MZF327691:MZF327692 NJB327691:NJB327692 NSX327691:NSX327692 OCT327691:OCT327692 OMP327691:OMP327692 OWL327691:OWL327692 PGH327691:PGH327692 PQD327691:PQD327692 PZZ327691:PZZ327692 QJV327691:QJV327692 QTR327691:QTR327692 RDN327691:RDN327692 RNJ327691:RNJ327692 RXF327691:RXF327692 SHB327691:SHB327692 SQX327691:SQX327692 TAT327691:TAT327692 TKP327691:TKP327692 TUL327691:TUL327692 UEH327691:UEH327692 UOD327691:UOD327692 UXZ327691:UXZ327692 VHV327691:VHV327692 VRR327691:VRR327692 WBN327691:WBN327692 WLJ327691:WLJ327692 WVF327691:WVF327692 IT393227:IT393228 SP393227:SP393228 ACL393227:ACL393228 AMH393227:AMH393228 AWD393227:AWD393228 BFZ393227:BFZ393228 BPV393227:BPV393228 BZR393227:BZR393228 CJN393227:CJN393228 CTJ393227:CTJ393228 DDF393227:DDF393228 DNB393227:DNB393228 DWX393227:DWX393228 EGT393227:EGT393228 EQP393227:EQP393228 FAL393227:FAL393228 FKH393227:FKH393228 FUD393227:FUD393228 GDZ393227:GDZ393228 GNV393227:GNV393228 GXR393227:GXR393228 HHN393227:HHN393228 HRJ393227:HRJ393228 IBF393227:IBF393228 ILB393227:ILB393228 IUX393227:IUX393228 JET393227:JET393228 JOP393227:JOP393228 JYL393227:JYL393228 KIH393227:KIH393228 KSD393227:KSD393228 LBZ393227:LBZ393228 LLV393227:LLV393228 LVR393227:LVR393228 MFN393227:MFN393228 MPJ393227:MPJ393228 MZF393227:MZF393228 NJB393227:NJB393228 NSX393227:NSX393228 OCT393227:OCT393228 OMP393227:OMP393228 OWL393227:OWL393228 PGH393227:PGH393228 PQD393227:PQD393228 PZZ393227:PZZ393228 QJV393227:QJV393228 QTR393227:QTR393228 RDN393227:RDN393228 RNJ393227:RNJ393228 RXF393227:RXF393228 SHB393227:SHB393228 SQX393227:SQX393228 TAT393227:TAT393228 TKP393227:TKP393228 TUL393227:TUL393228 UEH393227:UEH393228 UOD393227:UOD393228 UXZ393227:UXZ393228 VHV393227:VHV393228 VRR393227:VRR393228 WBN393227:WBN393228 WLJ393227:WLJ393228 WVF393227:WVF393228 IT458763:IT458764 SP458763:SP458764 ACL458763:ACL458764 AMH458763:AMH458764 AWD458763:AWD458764 BFZ458763:BFZ458764 BPV458763:BPV458764 BZR458763:BZR458764 CJN458763:CJN458764 CTJ458763:CTJ458764 DDF458763:DDF458764 DNB458763:DNB458764 DWX458763:DWX458764 EGT458763:EGT458764 EQP458763:EQP458764 FAL458763:FAL458764 FKH458763:FKH458764 FUD458763:FUD458764 GDZ458763:GDZ458764 GNV458763:GNV458764 GXR458763:GXR458764 HHN458763:HHN458764 HRJ458763:HRJ458764 IBF458763:IBF458764 ILB458763:ILB458764 IUX458763:IUX458764 JET458763:JET458764 JOP458763:JOP458764 JYL458763:JYL458764 KIH458763:KIH458764 KSD458763:KSD458764 LBZ458763:LBZ458764 LLV458763:LLV458764 LVR458763:LVR458764 MFN458763:MFN458764 MPJ458763:MPJ458764 MZF458763:MZF458764 NJB458763:NJB458764 NSX458763:NSX458764 OCT458763:OCT458764 OMP458763:OMP458764 OWL458763:OWL458764 PGH458763:PGH458764 PQD458763:PQD458764 PZZ458763:PZZ458764 QJV458763:QJV458764 QTR458763:QTR458764 RDN458763:RDN458764 RNJ458763:RNJ458764 RXF458763:RXF458764 SHB458763:SHB458764 SQX458763:SQX458764 TAT458763:TAT458764 TKP458763:TKP458764 TUL458763:TUL458764 UEH458763:UEH458764 UOD458763:UOD458764 UXZ458763:UXZ458764 VHV458763:VHV458764 VRR458763:VRR458764 WBN458763:WBN458764 WLJ458763:WLJ458764 WVF458763:WVF458764 IT524299:IT524300 SP524299:SP524300 ACL524299:ACL524300 AMH524299:AMH524300 AWD524299:AWD524300 BFZ524299:BFZ524300 BPV524299:BPV524300 BZR524299:BZR524300 CJN524299:CJN524300 CTJ524299:CTJ524300 DDF524299:DDF524300 DNB524299:DNB524300 DWX524299:DWX524300 EGT524299:EGT524300 EQP524299:EQP524300 FAL524299:FAL524300 FKH524299:FKH524300 FUD524299:FUD524300 GDZ524299:GDZ524300 GNV524299:GNV524300 GXR524299:GXR524300 HHN524299:HHN524300 HRJ524299:HRJ524300 IBF524299:IBF524300 ILB524299:ILB524300 IUX524299:IUX524300 JET524299:JET524300 JOP524299:JOP524300 JYL524299:JYL524300 KIH524299:KIH524300 KSD524299:KSD524300 LBZ524299:LBZ524300 LLV524299:LLV524300 LVR524299:LVR524300 MFN524299:MFN524300 MPJ524299:MPJ524300 MZF524299:MZF524300 NJB524299:NJB524300 NSX524299:NSX524300 OCT524299:OCT524300 OMP524299:OMP524300 OWL524299:OWL524300 PGH524299:PGH524300 PQD524299:PQD524300 PZZ524299:PZZ524300 QJV524299:QJV524300 QTR524299:QTR524300 RDN524299:RDN524300 RNJ524299:RNJ524300 RXF524299:RXF524300 SHB524299:SHB524300 SQX524299:SQX524300 TAT524299:TAT524300 TKP524299:TKP524300 TUL524299:TUL524300 UEH524299:UEH524300 UOD524299:UOD524300 UXZ524299:UXZ524300 VHV524299:VHV524300 VRR524299:VRR524300 WBN524299:WBN524300 WLJ524299:WLJ524300 WVF524299:WVF524300 IT589835:IT589836 SP589835:SP589836 ACL589835:ACL589836 AMH589835:AMH589836 AWD589835:AWD589836 BFZ589835:BFZ589836 BPV589835:BPV589836 BZR589835:BZR589836 CJN589835:CJN589836 CTJ589835:CTJ589836 DDF589835:DDF589836 DNB589835:DNB589836 DWX589835:DWX589836 EGT589835:EGT589836 EQP589835:EQP589836 FAL589835:FAL589836 FKH589835:FKH589836 FUD589835:FUD589836 GDZ589835:GDZ589836 GNV589835:GNV589836 GXR589835:GXR589836 HHN589835:HHN589836 HRJ589835:HRJ589836 IBF589835:IBF589836 ILB589835:ILB589836 IUX589835:IUX589836 JET589835:JET589836 JOP589835:JOP589836 JYL589835:JYL589836 KIH589835:KIH589836 KSD589835:KSD589836 LBZ589835:LBZ589836 LLV589835:LLV589836 LVR589835:LVR589836 MFN589835:MFN589836 MPJ589835:MPJ589836 MZF589835:MZF589836 NJB589835:NJB589836 NSX589835:NSX589836 OCT589835:OCT589836 OMP589835:OMP589836 OWL589835:OWL589836 PGH589835:PGH589836 PQD589835:PQD589836 PZZ589835:PZZ589836 QJV589835:QJV589836 QTR589835:QTR589836 RDN589835:RDN589836 RNJ589835:RNJ589836 RXF589835:RXF589836 SHB589835:SHB589836 SQX589835:SQX589836 TAT589835:TAT589836 TKP589835:TKP589836 TUL589835:TUL589836 UEH589835:UEH589836 UOD589835:UOD589836 UXZ589835:UXZ589836 VHV589835:VHV589836 VRR589835:VRR589836 WBN589835:WBN589836 WLJ589835:WLJ589836 WVF589835:WVF589836 IT655371:IT655372 SP655371:SP655372 ACL655371:ACL655372 AMH655371:AMH655372 AWD655371:AWD655372 BFZ655371:BFZ655372 BPV655371:BPV655372 BZR655371:BZR655372 CJN655371:CJN655372 CTJ655371:CTJ655372 DDF655371:DDF655372 DNB655371:DNB655372 DWX655371:DWX655372 EGT655371:EGT655372 EQP655371:EQP655372 FAL655371:FAL655372 FKH655371:FKH655372 FUD655371:FUD655372 GDZ655371:GDZ655372 GNV655371:GNV655372 GXR655371:GXR655372 HHN655371:HHN655372 HRJ655371:HRJ655372 IBF655371:IBF655372 ILB655371:ILB655372 IUX655371:IUX655372 JET655371:JET655372 JOP655371:JOP655372 JYL655371:JYL655372 KIH655371:KIH655372 KSD655371:KSD655372 LBZ655371:LBZ655372 LLV655371:LLV655372 LVR655371:LVR655372 MFN655371:MFN655372 MPJ655371:MPJ655372 MZF655371:MZF655372 NJB655371:NJB655372 NSX655371:NSX655372 OCT655371:OCT655372 OMP655371:OMP655372 OWL655371:OWL655372 PGH655371:PGH655372 PQD655371:PQD655372 PZZ655371:PZZ655372 QJV655371:QJV655372 QTR655371:QTR655372 RDN655371:RDN655372 RNJ655371:RNJ655372 RXF655371:RXF655372 SHB655371:SHB655372 SQX655371:SQX655372 TAT655371:TAT655372 TKP655371:TKP655372 TUL655371:TUL655372 UEH655371:UEH655372 UOD655371:UOD655372 UXZ655371:UXZ655372 VHV655371:VHV655372 VRR655371:VRR655372 WBN655371:WBN655372 WLJ655371:WLJ655372 WVF655371:WVF655372 IT720907:IT720908 SP720907:SP720908 ACL720907:ACL720908 AMH720907:AMH720908 AWD720907:AWD720908 BFZ720907:BFZ720908 BPV720907:BPV720908 BZR720907:BZR720908 CJN720907:CJN720908 CTJ720907:CTJ720908 DDF720907:DDF720908 DNB720907:DNB720908 DWX720907:DWX720908 EGT720907:EGT720908 EQP720907:EQP720908 FAL720907:FAL720908 FKH720907:FKH720908 FUD720907:FUD720908 GDZ720907:GDZ720908 GNV720907:GNV720908 GXR720907:GXR720908 HHN720907:HHN720908 HRJ720907:HRJ720908 IBF720907:IBF720908 ILB720907:ILB720908 IUX720907:IUX720908 JET720907:JET720908 JOP720907:JOP720908 JYL720907:JYL720908 KIH720907:KIH720908 KSD720907:KSD720908 LBZ720907:LBZ720908 LLV720907:LLV720908 LVR720907:LVR720908 MFN720907:MFN720908 MPJ720907:MPJ720908 MZF720907:MZF720908 NJB720907:NJB720908 NSX720907:NSX720908 OCT720907:OCT720908 OMP720907:OMP720908 OWL720907:OWL720908 PGH720907:PGH720908 PQD720907:PQD720908 PZZ720907:PZZ720908 QJV720907:QJV720908 QTR720907:QTR720908 RDN720907:RDN720908 RNJ720907:RNJ720908 RXF720907:RXF720908 SHB720907:SHB720908 SQX720907:SQX720908 TAT720907:TAT720908 TKP720907:TKP720908 TUL720907:TUL720908 UEH720907:UEH720908 UOD720907:UOD720908 UXZ720907:UXZ720908 VHV720907:VHV720908 VRR720907:VRR720908 WBN720907:WBN720908 WLJ720907:WLJ720908 WVF720907:WVF720908 IT786443:IT786444 SP786443:SP786444 ACL786443:ACL786444 AMH786443:AMH786444 AWD786443:AWD786444 BFZ786443:BFZ786444 BPV786443:BPV786444 BZR786443:BZR786444 CJN786443:CJN786444 CTJ786443:CTJ786444 DDF786443:DDF786444 DNB786443:DNB786444 DWX786443:DWX786444 EGT786443:EGT786444 EQP786443:EQP786444 FAL786443:FAL786444 FKH786443:FKH786444 FUD786443:FUD786444 GDZ786443:GDZ786444 GNV786443:GNV786444 GXR786443:GXR786444 HHN786443:HHN786444 HRJ786443:HRJ786444 IBF786443:IBF786444 ILB786443:ILB786444 IUX786443:IUX786444 JET786443:JET786444 JOP786443:JOP786444 JYL786443:JYL786444 KIH786443:KIH786444 KSD786443:KSD786444 LBZ786443:LBZ786444 LLV786443:LLV786444 LVR786443:LVR786444 MFN786443:MFN786444 MPJ786443:MPJ786444 MZF786443:MZF786444 NJB786443:NJB786444 NSX786443:NSX786444 OCT786443:OCT786444 OMP786443:OMP786444 OWL786443:OWL786444 PGH786443:PGH786444 PQD786443:PQD786444 PZZ786443:PZZ786444 QJV786443:QJV786444 QTR786443:QTR786444 RDN786443:RDN786444 RNJ786443:RNJ786444 RXF786443:RXF786444 SHB786443:SHB786444 SQX786443:SQX786444 TAT786443:TAT786444 TKP786443:TKP786444 TUL786443:TUL786444 UEH786443:UEH786444 UOD786443:UOD786444 UXZ786443:UXZ786444 VHV786443:VHV786444 VRR786443:VRR786444 WBN786443:WBN786444 WLJ786443:WLJ786444 WVF786443:WVF786444 IT851979:IT851980 SP851979:SP851980 ACL851979:ACL851980 AMH851979:AMH851980 AWD851979:AWD851980 BFZ851979:BFZ851980 BPV851979:BPV851980 BZR851979:BZR851980 CJN851979:CJN851980 CTJ851979:CTJ851980 DDF851979:DDF851980 DNB851979:DNB851980 DWX851979:DWX851980 EGT851979:EGT851980 EQP851979:EQP851980 FAL851979:FAL851980 FKH851979:FKH851980 FUD851979:FUD851980 GDZ851979:GDZ851980 GNV851979:GNV851980 GXR851979:GXR851980 HHN851979:HHN851980 HRJ851979:HRJ851980 IBF851979:IBF851980 ILB851979:ILB851980 IUX851979:IUX851980 JET851979:JET851980 JOP851979:JOP851980 JYL851979:JYL851980 KIH851979:KIH851980 KSD851979:KSD851980 LBZ851979:LBZ851980 LLV851979:LLV851980 LVR851979:LVR851980 MFN851979:MFN851980 MPJ851979:MPJ851980 MZF851979:MZF851980 NJB851979:NJB851980 NSX851979:NSX851980 OCT851979:OCT851980 OMP851979:OMP851980 OWL851979:OWL851980 PGH851979:PGH851980 PQD851979:PQD851980 PZZ851979:PZZ851980 QJV851979:QJV851980 QTR851979:QTR851980 RDN851979:RDN851980 RNJ851979:RNJ851980 RXF851979:RXF851980 SHB851979:SHB851980 SQX851979:SQX851980 TAT851979:TAT851980 TKP851979:TKP851980 TUL851979:TUL851980 UEH851979:UEH851980 UOD851979:UOD851980 UXZ851979:UXZ851980 VHV851979:VHV851980 VRR851979:VRR851980 WBN851979:WBN851980 WLJ851979:WLJ851980 WVF851979:WVF851980 IT917515:IT917516 SP917515:SP917516 ACL917515:ACL917516 AMH917515:AMH917516 AWD917515:AWD917516 BFZ917515:BFZ917516 BPV917515:BPV917516 BZR917515:BZR917516 CJN917515:CJN917516 CTJ917515:CTJ917516 DDF917515:DDF917516 DNB917515:DNB917516 DWX917515:DWX917516 EGT917515:EGT917516 EQP917515:EQP917516 FAL917515:FAL917516 FKH917515:FKH917516 FUD917515:FUD917516 GDZ917515:GDZ917516 GNV917515:GNV917516 GXR917515:GXR917516 HHN917515:HHN917516 HRJ917515:HRJ917516 IBF917515:IBF917516 ILB917515:ILB917516 IUX917515:IUX917516 JET917515:JET917516 JOP917515:JOP917516 JYL917515:JYL917516 KIH917515:KIH917516 KSD917515:KSD917516 LBZ917515:LBZ917516 LLV917515:LLV917516 LVR917515:LVR917516 MFN917515:MFN917516 MPJ917515:MPJ917516 MZF917515:MZF917516 NJB917515:NJB917516 NSX917515:NSX917516 OCT917515:OCT917516 OMP917515:OMP917516 OWL917515:OWL917516 PGH917515:PGH917516 PQD917515:PQD917516 PZZ917515:PZZ917516 QJV917515:QJV917516 QTR917515:QTR917516 RDN917515:RDN917516 RNJ917515:RNJ917516 RXF917515:RXF917516 SHB917515:SHB917516 SQX917515:SQX917516 TAT917515:TAT917516 TKP917515:TKP917516 TUL917515:TUL917516 UEH917515:UEH917516 UOD917515:UOD917516 UXZ917515:UXZ917516 VHV917515:VHV917516 VRR917515:VRR917516 WBN917515:WBN917516 WLJ917515:WLJ917516 WVF917515:WVF917516 IT983051:IT983052 SP983051:SP983052 ACL983051:ACL983052 AMH983051:AMH983052 AWD983051:AWD983052 BFZ983051:BFZ983052 BPV983051:BPV983052 BZR983051:BZR983052 CJN983051:CJN983052 CTJ983051:CTJ983052 DDF983051:DDF983052 DNB983051:DNB983052 DWX983051:DWX983052 EGT983051:EGT983052 EQP983051:EQP983052 FAL983051:FAL983052 FKH983051:FKH983052 FUD983051:FUD983052 GDZ983051:GDZ983052 GNV983051:GNV983052 GXR983051:GXR983052 HHN983051:HHN983052 HRJ983051:HRJ983052 IBF983051:IBF983052 ILB983051:ILB983052 IUX983051:IUX983052 JET983051:JET983052 JOP983051:JOP983052 JYL983051:JYL983052 KIH983051:KIH983052 KSD983051:KSD983052 LBZ983051:LBZ983052 LLV983051:LLV983052 LVR983051:LVR983052 MFN983051:MFN983052 MPJ983051:MPJ983052 MZF983051:MZF983052 NJB983051:NJB983052 NSX983051:NSX983052 OCT983051:OCT983052 OMP983051:OMP983052 OWL983051:OWL983052 PGH983051:PGH983052 PQD983051:PQD983052 PZZ983051:PZZ983052 QJV983051:QJV983052 QTR983051:QTR983052 RDN983051:RDN983052 RNJ983051:RNJ983052 RXF983051:RXF983052 SHB983051:SHB983052 SQX983051:SQX983052 TAT983051:TAT983052 TKP983051:TKP983052 TUL983051:TUL983052 UEH983051:UEH983052 UOD983051:UOD983052 UXZ983051:UXZ983052 VHV983051:VHV983052 VRR983051:VRR983052 WBN983051:WBN983052 WLJ983051:WLJ983052 WVF983051:WVF983052 WVH983051:WVH983052 IV11:IV12 SR11:SR12 ACN11:ACN12 AMJ11:AMJ12 AWF11:AWF12 BGB11:BGB12 BPX11:BPX12 BZT11:BZT12 CJP11:CJP12 CTL11:CTL12 DDH11:DDH12 DND11:DND12 DWZ11:DWZ12 EGV11:EGV12 EQR11:EQR12 FAN11:FAN12 FKJ11:FKJ12 FUF11:FUF12 GEB11:GEB12 GNX11:GNX12 GXT11:GXT12 HHP11:HHP12 HRL11:HRL12 IBH11:IBH12 ILD11:ILD12 IUZ11:IUZ12 JEV11:JEV12 JOR11:JOR12 JYN11:JYN12 KIJ11:KIJ12 KSF11:KSF12 LCB11:LCB12 LLX11:LLX12 LVT11:LVT12 MFP11:MFP12 MPL11:MPL12 MZH11:MZH12 NJD11:NJD12 NSZ11:NSZ12 OCV11:OCV12 OMR11:OMR12 OWN11:OWN12 PGJ11:PGJ12 PQF11:PQF12 QAB11:QAB12 QJX11:QJX12 QTT11:QTT12 RDP11:RDP12 RNL11:RNL12 RXH11:RXH12 SHD11:SHD12 SQZ11:SQZ12 TAV11:TAV12 TKR11:TKR12 TUN11:TUN12 UEJ11:UEJ12 UOF11:UOF12 UYB11:UYB12 VHX11:VHX12 VRT11:VRT12 WBP11:WBP12 WLL11:WLL12 WVH11:WVH12 D65547:E65548 IV65547:IV65548 SR65547:SR65548 ACN65547:ACN65548 AMJ65547:AMJ65548 AWF65547:AWF65548 BGB65547:BGB65548 BPX65547:BPX65548 BZT65547:BZT65548 CJP65547:CJP65548 CTL65547:CTL65548 DDH65547:DDH65548 DND65547:DND65548 DWZ65547:DWZ65548 EGV65547:EGV65548 EQR65547:EQR65548 FAN65547:FAN65548 FKJ65547:FKJ65548 FUF65547:FUF65548 GEB65547:GEB65548 GNX65547:GNX65548 GXT65547:GXT65548 HHP65547:HHP65548 HRL65547:HRL65548 IBH65547:IBH65548 ILD65547:ILD65548 IUZ65547:IUZ65548 JEV65547:JEV65548 JOR65547:JOR65548 JYN65547:JYN65548 KIJ65547:KIJ65548 KSF65547:KSF65548 LCB65547:LCB65548 LLX65547:LLX65548 LVT65547:LVT65548 MFP65547:MFP65548 MPL65547:MPL65548 MZH65547:MZH65548 NJD65547:NJD65548 NSZ65547:NSZ65548 OCV65547:OCV65548 OMR65547:OMR65548 OWN65547:OWN65548 PGJ65547:PGJ65548 PQF65547:PQF65548 QAB65547:QAB65548 QJX65547:QJX65548 QTT65547:QTT65548 RDP65547:RDP65548 RNL65547:RNL65548 RXH65547:RXH65548 SHD65547:SHD65548 SQZ65547:SQZ65548 TAV65547:TAV65548 TKR65547:TKR65548 TUN65547:TUN65548 UEJ65547:UEJ65548 UOF65547:UOF65548 UYB65547:UYB65548 VHX65547:VHX65548 VRT65547:VRT65548 WBP65547:WBP65548 WLL65547:WLL65548 WVH65547:WVH65548 D131083:E131084 IV131083:IV131084 SR131083:SR131084 ACN131083:ACN131084 AMJ131083:AMJ131084 AWF131083:AWF131084 BGB131083:BGB131084 BPX131083:BPX131084 BZT131083:BZT131084 CJP131083:CJP131084 CTL131083:CTL131084 DDH131083:DDH131084 DND131083:DND131084 DWZ131083:DWZ131084 EGV131083:EGV131084 EQR131083:EQR131084 FAN131083:FAN131084 FKJ131083:FKJ131084 FUF131083:FUF131084 GEB131083:GEB131084 GNX131083:GNX131084 GXT131083:GXT131084 HHP131083:HHP131084 HRL131083:HRL131084 IBH131083:IBH131084 ILD131083:ILD131084 IUZ131083:IUZ131084 JEV131083:JEV131084 JOR131083:JOR131084 JYN131083:JYN131084 KIJ131083:KIJ131084 KSF131083:KSF131084 LCB131083:LCB131084 LLX131083:LLX131084 LVT131083:LVT131084 MFP131083:MFP131084 MPL131083:MPL131084 MZH131083:MZH131084 NJD131083:NJD131084 NSZ131083:NSZ131084 OCV131083:OCV131084 OMR131083:OMR131084 OWN131083:OWN131084 PGJ131083:PGJ131084 PQF131083:PQF131084 QAB131083:QAB131084 QJX131083:QJX131084 QTT131083:QTT131084 RDP131083:RDP131084 RNL131083:RNL131084 RXH131083:RXH131084 SHD131083:SHD131084 SQZ131083:SQZ131084 TAV131083:TAV131084 TKR131083:TKR131084 TUN131083:TUN131084 UEJ131083:UEJ131084 UOF131083:UOF131084 UYB131083:UYB131084 VHX131083:VHX131084 VRT131083:VRT131084 WBP131083:WBP131084 WLL131083:WLL131084 WVH131083:WVH131084 D196619:E196620 IV196619:IV196620 SR196619:SR196620 ACN196619:ACN196620 AMJ196619:AMJ196620 AWF196619:AWF196620 BGB196619:BGB196620 BPX196619:BPX196620 BZT196619:BZT196620 CJP196619:CJP196620 CTL196619:CTL196620 DDH196619:DDH196620 DND196619:DND196620 DWZ196619:DWZ196620 EGV196619:EGV196620 EQR196619:EQR196620 FAN196619:FAN196620 FKJ196619:FKJ196620 FUF196619:FUF196620 GEB196619:GEB196620 GNX196619:GNX196620 GXT196619:GXT196620 HHP196619:HHP196620 HRL196619:HRL196620 IBH196619:IBH196620 ILD196619:ILD196620 IUZ196619:IUZ196620 JEV196619:JEV196620 JOR196619:JOR196620 JYN196619:JYN196620 KIJ196619:KIJ196620 KSF196619:KSF196620 LCB196619:LCB196620 LLX196619:LLX196620 LVT196619:LVT196620 MFP196619:MFP196620 MPL196619:MPL196620 MZH196619:MZH196620 NJD196619:NJD196620 NSZ196619:NSZ196620 OCV196619:OCV196620 OMR196619:OMR196620 OWN196619:OWN196620 PGJ196619:PGJ196620 PQF196619:PQF196620 QAB196619:QAB196620 QJX196619:QJX196620 QTT196619:QTT196620 RDP196619:RDP196620 RNL196619:RNL196620 RXH196619:RXH196620 SHD196619:SHD196620 SQZ196619:SQZ196620 TAV196619:TAV196620 TKR196619:TKR196620 TUN196619:TUN196620 UEJ196619:UEJ196620 UOF196619:UOF196620 UYB196619:UYB196620 VHX196619:VHX196620 VRT196619:VRT196620 WBP196619:WBP196620 WLL196619:WLL196620 WVH196619:WVH196620 D262155:E262156 IV262155:IV262156 SR262155:SR262156 ACN262155:ACN262156 AMJ262155:AMJ262156 AWF262155:AWF262156 BGB262155:BGB262156 BPX262155:BPX262156 BZT262155:BZT262156 CJP262155:CJP262156 CTL262155:CTL262156 DDH262155:DDH262156 DND262155:DND262156 DWZ262155:DWZ262156 EGV262155:EGV262156 EQR262155:EQR262156 FAN262155:FAN262156 FKJ262155:FKJ262156 FUF262155:FUF262156 GEB262155:GEB262156 GNX262155:GNX262156 GXT262155:GXT262156 HHP262155:HHP262156 HRL262155:HRL262156 IBH262155:IBH262156 ILD262155:ILD262156 IUZ262155:IUZ262156 JEV262155:JEV262156 JOR262155:JOR262156 JYN262155:JYN262156 KIJ262155:KIJ262156 KSF262155:KSF262156 LCB262155:LCB262156 LLX262155:LLX262156 LVT262155:LVT262156 MFP262155:MFP262156 MPL262155:MPL262156 MZH262155:MZH262156 NJD262155:NJD262156 NSZ262155:NSZ262156 OCV262155:OCV262156 OMR262155:OMR262156 OWN262155:OWN262156 PGJ262155:PGJ262156 PQF262155:PQF262156 QAB262155:QAB262156 QJX262155:QJX262156 QTT262155:QTT262156 RDP262155:RDP262156 RNL262155:RNL262156 RXH262155:RXH262156 SHD262155:SHD262156 SQZ262155:SQZ262156 TAV262155:TAV262156 TKR262155:TKR262156 TUN262155:TUN262156 UEJ262155:UEJ262156 UOF262155:UOF262156 UYB262155:UYB262156 VHX262155:VHX262156 VRT262155:VRT262156 WBP262155:WBP262156 WLL262155:WLL262156 WVH262155:WVH262156 D327691:E327692 IV327691:IV327692 SR327691:SR327692 ACN327691:ACN327692 AMJ327691:AMJ327692 AWF327691:AWF327692 BGB327691:BGB327692 BPX327691:BPX327692 BZT327691:BZT327692 CJP327691:CJP327692 CTL327691:CTL327692 DDH327691:DDH327692 DND327691:DND327692 DWZ327691:DWZ327692 EGV327691:EGV327692 EQR327691:EQR327692 FAN327691:FAN327692 FKJ327691:FKJ327692 FUF327691:FUF327692 GEB327691:GEB327692 GNX327691:GNX327692 GXT327691:GXT327692 HHP327691:HHP327692 HRL327691:HRL327692 IBH327691:IBH327692 ILD327691:ILD327692 IUZ327691:IUZ327692 JEV327691:JEV327692 JOR327691:JOR327692 JYN327691:JYN327692 KIJ327691:KIJ327692 KSF327691:KSF327692 LCB327691:LCB327692 LLX327691:LLX327692 LVT327691:LVT327692 MFP327691:MFP327692 MPL327691:MPL327692 MZH327691:MZH327692 NJD327691:NJD327692 NSZ327691:NSZ327692 OCV327691:OCV327692 OMR327691:OMR327692 OWN327691:OWN327692 PGJ327691:PGJ327692 PQF327691:PQF327692 QAB327691:QAB327692 QJX327691:QJX327692 QTT327691:QTT327692 RDP327691:RDP327692 RNL327691:RNL327692 RXH327691:RXH327692 SHD327691:SHD327692 SQZ327691:SQZ327692 TAV327691:TAV327692 TKR327691:TKR327692 TUN327691:TUN327692 UEJ327691:UEJ327692 UOF327691:UOF327692 UYB327691:UYB327692 VHX327691:VHX327692 VRT327691:VRT327692 WBP327691:WBP327692 WLL327691:WLL327692 WVH327691:WVH327692 D393227:E393228 IV393227:IV393228 SR393227:SR393228 ACN393227:ACN393228 AMJ393227:AMJ393228 AWF393227:AWF393228 BGB393227:BGB393228 BPX393227:BPX393228 BZT393227:BZT393228 CJP393227:CJP393228 CTL393227:CTL393228 DDH393227:DDH393228 DND393227:DND393228 DWZ393227:DWZ393228 EGV393227:EGV393228 EQR393227:EQR393228 FAN393227:FAN393228 FKJ393227:FKJ393228 FUF393227:FUF393228 GEB393227:GEB393228 GNX393227:GNX393228 GXT393227:GXT393228 HHP393227:HHP393228 HRL393227:HRL393228 IBH393227:IBH393228 ILD393227:ILD393228 IUZ393227:IUZ393228 JEV393227:JEV393228 JOR393227:JOR393228 JYN393227:JYN393228 KIJ393227:KIJ393228 KSF393227:KSF393228 LCB393227:LCB393228 LLX393227:LLX393228 LVT393227:LVT393228 MFP393227:MFP393228 MPL393227:MPL393228 MZH393227:MZH393228 NJD393227:NJD393228 NSZ393227:NSZ393228 OCV393227:OCV393228 OMR393227:OMR393228 OWN393227:OWN393228 PGJ393227:PGJ393228 PQF393227:PQF393228 QAB393227:QAB393228 QJX393227:QJX393228 QTT393227:QTT393228 RDP393227:RDP393228 RNL393227:RNL393228 RXH393227:RXH393228 SHD393227:SHD393228 SQZ393227:SQZ393228 TAV393227:TAV393228 TKR393227:TKR393228 TUN393227:TUN393228 UEJ393227:UEJ393228 UOF393227:UOF393228 UYB393227:UYB393228 VHX393227:VHX393228 VRT393227:VRT393228 WBP393227:WBP393228 WLL393227:WLL393228 WVH393227:WVH393228 D458763:E458764 IV458763:IV458764 SR458763:SR458764 ACN458763:ACN458764 AMJ458763:AMJ458764 AWF458763:AWF458764 BGB458763:BGB458764 BPX458763:BPX458764 BZT458763:BZT458764 CJP458763:CJP458764 CTL458763:CTL458764 DDH458763:DDH458764 DND458763:DND458764 DWZ458763:DWZ458764 EGV458763:EGV458764 EQR458763:EQR458764 FAN458763:FAN458764 FKJ458763:FKJ458764 FUF458763:FUF458764 GEB458763:GEB458764 GNX458763:GNX458764 GXT458763:GXT458764 HHP458763:HHP458764 HRL458763:HRL458764 IBH458763:IBH458764 ILD458763:ILD458764 IUZ458763:IUZ458764 JEV458763:JEV458764 JOR458763:JOR458764 JYN458763:JYN458764 KIJ458763:KIJ458764 KSF458763:KSF458764 LCB458763:LCB458764 LLX458763:LLX458764 LVT458763:LVT458764 MFP458763:MFP458764 MPL458763:MPL458764 MZH458763:MZH458764 NJD458763:NJD458764 NSZ458763:NSZ458764 OCV458763:OCV458764 OMR458763:OMR458764 OWN458763:OWN458764 PGJ458763:PGJ458764 PQF458763:PQF458764 QAB458763:QAB458764 QJX458763:QJX458764 QTT458763:QTT458764 RDP458763:RDP458764 RNL458763:RNL458764 RXH458763:RXH458764 SHD458763:SHD458764 SQZ458763:SQZ458764 TAV458763:TAV458764 TKR458763:TKR458764 TUN458763:TUN458764 UEJ458763:UEJ458764 UOF458763:UOF458764 UYB458763:UYB458764 VHX458763:VHX458764 VRT458763:VRT458764 WBP458763:WBP458764 WLL458763:WLL458764 WVH458763:WVH458764 D524299:E524300 IV524299:IV524300 SR524299:SR524300 ACN524299:ACN524300 AMJ524299:AMJ524300 AWF524299:AWF524300 BGB524299:BGB524300 BPX524299:BPX524300 BZT524299:BZT524300 CJP524299:CJP524300 CTL524299:CTL524300 DDH524299:DDH524300 DND524299:DND524300 DWZ524299:DWZ524300 EGV524299:EGV524300 EQR524299:EQR524300 FAN524299:FAN524300 FKJ524299:FKJ524300 FUF524299:FUF524300 GEB524299:GEB524300 GNX524299:GNX524300 GXT524299:GXT524300 HHP524299:HHP524300 HRL524299:HRL524300 IBH524299:IBH524300 ILD524299:ILD524300 IUZ524299:IUZ524300 JEV524299:JEV524300 JOR524299:JOR524300 JYN524299:JYN524300 KIJ524299:KIJ524300 KSF524299:KSF524300 LCB524299:LCB524300 LLX524299:LLX524300 LVT524299:LVT524300 MFP524299:MFP524300 MPL524299:MPL524300 MZH524299:MZH524300 NJD524299:NJD524300 NSZ524299:NSZ524300 OCV524299:OCV524300 OMR524299:OMR524300 OWN524299:OWN524300 PGJ524299:PGJ524300 PQF524299:PQF524300 QAB524299:QAB524300 QJX524299:QJX524300 QTT524299:QTT524300 RDP524299:RDP524300 RNL524299:RNL524300 RXH524299:RXH524300 SHD524299:SHD524300 SQZ524299:SQZ524300 TAV524299:TAV524300 TKR524299:TKR524300 TUN524299:TUN524300 UEJ524299:UEJ524300 UOF524299:UOF524300 UYB524299:UYB524300 VHX524299:VHX524300 VRT524299:VRT524300 WBP524299:WBP524300 WLL524299:WLL524300 WVH524299:WVH524300 D589835:E589836 IV589835:IV589836 SR589835:SR589836 ACN589835:ACN589836 AMJ589835:AMJ589836 AWF589835:AWF589836 BGB589835:BGB589836 BPX589835:BPX589836 BZT589835:BZT589836 CJP589835:CJP589836 CTL589835:CTL589836 DDH589835:DDH589836 DND589835:DND589836 DWZ589835:DWZ589836 EGV589835:EGV589836 EQR589835:EQR589836 FAN589835:FAN589836 FKJ589835:FKJ589836 FUF589835:FUF589836 GEB589835:GEB589836 GNX589835:GNX589836 GXT589835:GXT589836 HHP589835:HHP589836 HRL589835:HRL589836 IBH589835:IBH589836 ILD589835:ILD589836 IUZ589835:IUZ589836 JEV589835:JEV589836 JOR589835:JOR589836 JYN589835:JYN589836 KIJ589835:KIJ589836 KSF589835:KSF589836 LCB589835:LCB589836 LLX589835:LLX589836 LVT589835:LVT589836 MFP589835:MFP589836 MPL589835:MPL589836 MZH589835:MZH589836 NJD589835:NJD589836 NSZ589835:NSZ589836 OCV589835:OCV589836 OMR589835:OMR589836 OWN589835:OWN589836 PGJ589835:PGJ589836 PQF589835:PQF589836 QAB589835:QAB589836 QJX589835:QJX589836 QTT589835:QTT589836 RDP589835:RDP589836 RNL589835:RNL589836 RXH589835:RXH589836 SHD589835:SHD589836 SQZ589835:SQZ589836 TAV589835:TAV589836 TKR589835:TKR589836 TUN589835:TUN589836 UEJ589835:UEJ589836 UOF589835:UOF589836 UYB589835:UYB589836 VHX589835:VHX589836 VRT589835:VRT589836 WBP589835:WBP589836 WLL589835:WLL589836 WVH589835:WVH589836 D655371:E655372 IV655371:IV655372 SR655371:SR655372 ACN655371:ACN655372 AMJ655371:AMJ655372 AWF655371:AWF655372 BGB655371:BGB655372 BPX655371:BPX655372 BZT655371:BZT655372 CJP655371:CJP655372 CTL655371:CTL655372 DDH655371:DDH655372 DND655371:DND655372 DWZ655371:DWZ655372 EGV655371:EGV655372 EQR655371:EQR655372 FAN655371:FAN655372 FKJ655371:FKJ655372 FUF655371:FUF655372 GEB655371:GEB655372 GNX655371:GNX655372 GXT655371:GXT655372 HHP655371:HHP655372 HRL655371:HRL655372 IBH655371:IBH655372 ILD655371:ILD655372 IUZ655371:IUZ655372 JEV655371:JEV655372 JOR655371:JOR655372 JYN655371:JYN655372 KIJ655371:KIJ655372 KSF655371:KSF655372 LCB655371:LCB655372 LLX655371:LLX655372 LVT655371:LVT655372 MFP655371:MFP655372 MPL655371:MPL655372 MZH655371:MZH655372 NJD655371:NJD655372 NSZ655371:NSZ655372 OCV655371:OCV655372 OMR655371:OMR655372 OWN655371:OWN655372 PGJ655371:PGJ655372 PQF655371:PQF655372 QAB655371:QAB655372 QJX655371:QJX655372 QTT655371:QTT655372 RDP655371:RDP655372 RNL655371:RNL655372 RXH655371:RXH655372 SHD655371:SHD655372 SQZ655371:SQZ655372 TAV655371:TAV655372 TKR655371:TKR655372 TUN655371:TUN655372 UEJ655371:UEJ655372 UOF655371:UOF655372 UYB655371:UYB655372 VHX655371:VHX655372 VRT655371:VRT655372 WBP655371:WBP655372 WLL655371:WLL655372 WVH655371:WVH655372 D720907:E720908 IV720907:IV720908 SR720907:SR720908 ACN720907:ACN720908 AMJ720907:AMJ720908 AWF720907:AWF720908 BGB720907:BGB720908 BPX720907:BPX720908 BZT720907:BZT720908 CJP720907:CJP720908 CTL720907:CTL720908 DDH720907:DDH720908 DND720907:DND720908 DWZ720907:DWZ720908 EGV720907:EGV720908 EQR720907:EQR720908 FAN720907:FAN720908 FKJ720907:FKJ720908 FUF720907:FUF720908 GEB720907:GEB720908 GNX720907:GNX720908 GXT720907:GXT720908 HHP720907:HHP720908 HRL720907:HRL720908 IBH720907:IBH720908 ILD720907:ILD720908 IUZ720907:IUZ720908 JEV720907:JEV720908 JOR720907:JOR720908 JYN720907:JYN720908 KIJ720907:KIJ720908 KSF720907:KSF720908 LCB720907:LCB720908 LLX720907:LLX720908 LVT720907:LVT720908 MFP720907:MFP720908 MPL720907:MPL720908 MZH720907:MZH720908 NJD720907:NJD720908 NSZ720907:NSZ720908 OCV720907:OCV720908 OMR720907:OMR720908 OWN720907:OWN720908 PGJ720907:PGJ720908 PQF720907:PQF720908 QAB720907:QAB720908 QJX720907:QJX720908 QTT720907:QTT720908 RDP720907:RDP720908 RNL720907:RNL720908 RXH720907:RXH720908 SHD720907:SHD720908 SQZ720907:SQZ720908 TAV720907:TAV720908 TKR720907:TKR720908 TUN720907:TUN720908 UEJ720907:UEJ720908 UOF720907:UOF720908 UYB720907:UYB720908 VHX720907:VHX720908 VRT720907:VRT720908 WBP720907:WBP720908 WLL720907:WLL720908 WVH720907:WVH720908 D786443:E786444 IV786443:IV786444 SR786443:SR786444 ACN786443:ACN786444 AMJ786443:AMJ786444 AWF786443:AWF786444 BGB786443:BGB786444 BPX786443:BPX786444 BZT786443:BZT786444 CJP786443:CJP786444 CTL786443:CTL786444 DDH786443:DDH786444 DND786443:DND786444 DWZ786443:DWZ786444 EGV786443:EGV786444 EQR786443:EQR786444 FAN786443:FAN786444 FKJ786443:FKJ786444 FUF786443:FUF786444 GEB786443:GEB786444 GNX786443:GNX786444 GXT786443:GXT786444 HHP786443:HHP786444 HRL786443:HRL786444 IBH786443:IBH786444 ILD786443:ILD786444 IUZ786443:IUZ786444 JEV786443:JEV786444 JOR786443:JOR786444 JYN786443:JYN786444 KIJ786443:KIJ786444 KSF786443:KSF786444 LCB786443:LCB786444 LLX786443:LLX786444 LVT786443:LVT786444 MFP786443:MFP786444 MPL786443:MPL786444 MZH786443:MZH786444 NJD786443:NJD786444 NSZ786443:NSZ786444 OCV786443:OCV786444 OMR786443:OMR786444 OWN786443:OWN786444 PGJ786443:PGJ786444 PQF786443:PQF786444 QAB786443:QAB786444 QJX786443:QJX786444 QTT786443:QTT786444 RDP786443:RDP786444 RNL786443:RNL786444 RXH786443:RXH786444 SHD786443:SHD786444 SQZ786443:SQZ786444 TAV786443:TAV786444 TKR786443:TKR786444 TUN786443:TUN786444 UEJ786443:UEJ786444 UOF786443:UOF786444 UYB786443:UYB786444 VHX786443:VHX786444 VRT786443:VRT786444 WBP786443:WBP786444 WLL786443:WLL786444 WVH786443:WVH786444 D851979:E851980 IV851979:IV851980 SR851979:SR851980 ACN851979:ACN851980 AMJ851979:AMJ851980 AWF851979:AWF851980 BGB851979:BGB851980 BPX851979:BPX851980 BZT851979:BZT851980 CJP851979:CJP851980 CTL851979:CTL851980 DDH851979:DDH851980 DND851979:DND851980 DWZ851979:DWZ851980 EGV851979:EGV851980 EQR851979:EQR851980 FAN851979:FAN851980 FKJ851979:FKJ851980 FUF851979:FUF851980 GEB851979:GEB851980 GNX851979:GNX851980 GXT851979:GXT851980 HHP851979:HHP851980 HRL851979:HRL851980 IBH851979:IBH851980 ILD851979:ILD851980 IUZ851979:IUZ851980 JEV851979:JEV851980 JOR851979:JOR851980 JYN851979:JYN851980 KIJ851979:KIJ851980 KSF851979:KSF851980 LCB851979:LCB851980 LLX851979:LLX851980 LVT851979:LVT851980 MFP851979:MFP851980 MPL851979:MPL851980 MZH851979:MZH851980 NJD851979:NJD851980 NSZ851979:NSZ851980 OCV851979:OCV851980 OMR851979:OMR851980 OWN851979:OWN851980 PGJ851979:PGJ851980 PQF851979:PQF851980 QAB851979:QAB851980 QJX851979:QJX851980 QTT851979:QTT851980 RDP851979:RDP851980 RNL851979:RNL851980 RXH851979:RXH851980 SHD851979:SHD851980 SQZ851979:SQZ851980 TAV851979:TAV851980 TKR851979:TKR851980 TUN851979:TUN851980 UEJ851979:UEJ851980 UOF851979:UOF851980 UYB851979:UYB851980 VHX851979:VHX851980 VRT851979:VRT851980 WBP851979:WBP851980 WLL851979:WLL851980 WVH851979:WVH851980 D917515:E917516 IV917515:IV917516 SR917515:SR917516 ACN917515:ACN917516 AMJ917515:AMJ917516 AWF917515:AWF917516 BGB917515:BGB917516 BPX917515:BPX917516 BZT917515:BZT917516 CJP917515:CJP917516 CTL917515:CTL917516 DDH917515:DDH917516 DND917515:DND917516 DWZ917515:DWZ917516 EGV917515:EGV917516 EQR917515:EQR917516 FAN917515:FAN917516 FKJ917515:FKJ917516 FUF917515:FUF917516 GEB917515:GEB917516 GNX917515:GNX917516 GXT917515:GXT917516 HHP917515:HHP917516 HRL917515:HRL917516 IBH917515:IBH917516 ILD917515:ILD917516 IUZ917515:IUZ917516 JEV917515:JEV917516 JOR917515:JOR917516 JYN917515:JYN917516 KIJ917515:KIJ917516 KSF917515:KSF917516 LCB917515:LCB917516 LLX917515:LLX917516 LVT917515:LVT917516 MFP917515:MFP917516 MPL917515:MPL917516 MZH917515:MZH917516 NJD917515:NJD917516 NSZ917515:NSZ917516 OCV917515:OCV917516 OMR917515:OMR917516 OWN917515:OWN917516 PGJ917515:PGJ917516 PQF917515:PQF917516 QAB917515:QAB917516 QJX917515:QJX917516 QTT917515:QTT917516 RDP917515:RDP917516 RNL917515:RNL917516 RXH917515:RXH917516 SHD917515:SHD917516 SQZ917515:SQZ917516 TAV917515:TAV917516 TKR917515:TKR917516 TUN917515:TUN917516 UEJ917515:UEJ917516 UOF917515:UOF917516 UYB917515:UYB917516 VHX917515:VHX917516 VRT917515:VRT917516 WBP917515:WBP917516 WLL917515:WLL917516 WVH917515:WVH917516 D983051:E983052 IV983051:IV983052 SR983051:SR983052 ACN983051:ACN983052 AMJ983051:AMJ983052 AWF983051:AWF983052 BGB983051:BGB983052 BPX983051:BPX983052 BZT983051:BZT983052 CJP983051:CJP983052 CTL983051:CTL983052 DDH983051:DDH983052 DND983051:DND983052 DWZ983051:DWZ983052 EGV983051:EGV983052 EQR983051:EQR983052 FAN983051:FAN983052 FKJ983051:FKJ983052 FUF983051:FUF983052 GEB983051:GEB983052 GNX983051:GNX983052 GXT983051:GXT983052 HHP983051:HHP983052 HRL983051:HRL983052 IBH983051:IBH983052 ILD983051:ILD983052 IUZ983051:IUZ983052 JEV983051:JEV983052 JOR983051:JOR983052 JYN983051:JYN983052 KIJ983051:KIJ983052 KSF983051:KSF983052 LCB983051:LCB983052 LLX983051:LLX983052 LVT983051:LVT983052 MFP983051:MFP983052 MPL983051:MPL983052 MZH983051:MZH983052 NJD983051:NJD983052 NSZ983051:NSZ983052 OCV983051:OCV983052 OMR983051:OMR983052 OWN983051:OWN983052 PGJ983051:PGJ983052 PQF983051:PQF983052 QAB983051:QAB983052 QJX983051:QJX983052 QTT983051:QTT983052 RDP983051:RDP983052 RNL983051:RNL983052 RXH983051:RXH983052 SHD983051:SHD983052 SQZ983051:SQZ983052 TAV983051:TAV983052 TKR983051:TKR983052 TUN983051:TUN983052 UEJ983051:UEJ983052 UOF983051:UOF983052 UYB983051:UYB983052 VHX983051:VHX983052 VRT983051:VRT983052 WBP983051:WBP983052" xr:uid="{00000000-0002-0000-0200-000000000000}"/>
    <dataValidation type="decimal" operator="greaterThanOrEqual" allowBlank="1" showInputMessage="1" showErrorMessage="1" prompt="wpisać wartość liczbową bez waluty, grosze oddzielić przecinkiem_x000a__x000a_" sqref="WBT983045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C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C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C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C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C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C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C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C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C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C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C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C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C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C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C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WLP983045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E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E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E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E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E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E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E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E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E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E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E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E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E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E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E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WVL98304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G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G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G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G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G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G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G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G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G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G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G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G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G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G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G5 C3:G3 D12:G12 E7:F7 E10:E11 D8:D9 F8:F9 E8" xr:uid="{00000000-0002-0000-0200-000001000000}">
      <formula1>0</formula1>
      <formula2>0</formula2>
    </dataValidation>
    <dataValidation type="decimal" operator="greaterThanOrEqual" allowBlank="1" showInputMessage="1" showErrorMessage="1" prompt="wpisać wartość liczbową bez waluty, grosze oddzielić przecinkiem_x000a__x000a_" sqref="D6:G6 C4:H4 C10:D10 D11 F10:G11 E9" xr:uid="{526D33BF-F00A-4DBE-AB74-2389F16CA8AB}">
      <formula1>0</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4C0B-4865-481E-8B53-FF5D77DEC63A}">
  <dimension ref="A1:P49"/>
  <sheetViews>
    <sheetView topLeftCell="A28" zoomScaleNormal="100" workbookViewId="0">
      <selection activeCell="P7" sqref="P7"/>
    </sheetView>
  </sheetViews>
  <sheetFormatPr defaultRowHeight="14.25"/>
  <cols>
    <col min="1" max="1" width="4" style="10" customWidth="1"/>
    <col min="2" max="2" width="11.125" style="10" customWidth="1"/>
    <col min="3" max="3" width="14.875" style="10" bestFit="1" customWidth="1"/>
    <col min="4" max="4" width="9.75" style="10" customWidth="1"/>
    <col min="5" max="5" width="8.625" style="10" customWidth="1"/>
    <col min="6" max="6" width="18.375" style="11" customWidth="1"/>
    <col min="7" max="7" width="11.75" style="10" bestFit="1" customWidth="1"/>
    <col min="8" max="8" width="9.125" style="10" customWidth="1"/>
    <col min="9" max="9" width="16.75" style="10" hidden="1" customWidth="1"/>
    <col min="10" max="10" width="15.875" style="10" hidden="1" customWidth="1"/>
    <col min="11" max="11" width="14.75" style="10" hidden="1" customWidth="1"/>
    <col min="12" max="12" width="23.875" style="10" hidden="1" customWidth="1"/>
    <col min="13" max="13" width="23" style="10" bestFit="1" customWidth="1"/>
    <col min="14" max="14" width="17.125" style="10" customWidth="1"/>
    <col min="15" max="15" width="21.25" style="10" customWidth="1"/>
    <col min="16" max="16" width="17.875" style="55" customWidth="1"/>
  </cols>
  <sheetData>
    <row r="1" spans="1:16">
      <c r="A1" s="73" t="s">
        <v>422</v>
      </c>
      <c r="B1" s="73" t="s">
        <v>421</v>
      </c>
      <c r="C1" s="73" t="s">
        <v>420</v>
      </c>
      <c r="D1" s="73" t="s">
        <v>419</v>
      </c>
      <c r="E1" s="73" t="s">
        <v>418</v>
      </c>
      <c r="F1" s="74" t="s">
        <v>417</v>
      </c>
      <c r="G1" s="73" t="s">
        <v>416</v>
      </c>
      <c r="H1" s="73" t="s">
        <v>415</v>
      </c>
      <c r="I1" s="73" t="s">
        <v>414</v>
      </c>
      <c r="J1" s="73" t="s">
        <v>413</v>
      </c>
      <c r="K1" s="73"/>
      <c r="L1" s="73"/>
      <c r="M1" s="73" t="s">
        <v>412</v>
      </c>
      <c r="N1" s="73" t="s">
        <v>450</v>
      </c>
      <c r="O1" s="73" t="s">
        <v>451</v>
      </c>
      <c r="P1" s="73" t="s">
        <v>485</v>
      </c>
    </row>
    <row r="2" spans="1:16" ht="14.25" customHeight="1">
      <c r="A2" s="73"/>
      <c r="B2" s="73"/>
      <c r="C2" s="73"/>
      <c r="D2" s="73"/>
      <c r="E2" s="73"/>
      <c r="F2" s="74"/>
      <c r="G2" s="73"/>
      <c r="H2" s="73"/>
      <c r="I2" s="73"/>
      <c r="J2" s="73"/>
      <c r="K2" s="73"/>
      <c r="L2" s="73"/>
      <c r="M2" s="73"/>
      <c r="N2" s="73"/>
      <c r="O2" s="73"/>
      <c r="P2" s="73"/>
    </row>
    <row r="3" spans="1:16" ht="21">
      <c r="A3" s="49">
        <v>1</v>
      </c>
      <c r="B3" s="50" t="s">
        <v>411</v>
      </c>
      <c r="C3" s="50" t="s">
        <v>361</v>
      </c>
      <c r="D3" s="50" t="s">
        <v>410</v>
      </c>
      <c r="E3" s="50" t="s">
        <v>409</v>
      </c>
      <c r="F3" s="52" t="s">
        <v>408</v>
      </c>
      <c r="G3" s="50">
        <v>2008</v>
      </c>
      <c r="H3" s="50">
        <v>3908</v>
      </c>
      <c r="I3" s="50" t="s">
        <v>308</v>
      </c>
      <c r="J3" s="50" t="s">
        <v>271</v>
      </c>
      <c r="K3" s="50" t="s">
        <v>270</v>
      </c>
      <c r="L3" s="50" t="s">
        <v>274</v>
      </c>
      <c r="M3" s="48"/>
      <c r="N3" s="56" t="s">
        <v>467</v>
      </c>
      <c r="O3" s="56" t="s">
        <v>468</v>
      </c>
      <c r="P3" s="53">
        <v>40896</v>
      </c>
    </row>
    <row r="4" spans="1:16">
      <c r="A4" s="49">
        <v>2</v>
      </c>
      <c r="B4" s="49" t="s">
        <v>407</v>
      </c>
      <c r="C4" s="49" t="s">
        <v>361</v>
      </c>
      <c r="D4" s="49" t="s">
        <v>406</v>
      </c>
      <c r="E4" s="49" t="s">
        <v>405</v>
      </c>
      <c r="F4" s="51" t="s">
        <v>404</v>
      </c>
      <c r="G4" s="49">
        <v>2012</v>
      </c>
      <c r="H4" s="49">
        <v>4485</v>
      </c>
      <c r="I4" s="49" t="s">
        <v>308</v>
      </c>
      <c r="J4" s="50" t="s">
        <v>271</v>
      </c>
      <c r="K4" s="49" t="s">
        <v>270</v>
      </c>
      <c r="L4" s="50" t="s">
        <v>274</v>
      </c>
      <c r="M4" s="48"/>
      <c r="N4" s="56" t="s">
        <v>467</v>
      </c>
      <c r="O4" s="56" t="s">
        <v>468</v>
      </c>
      <c r="P4" s="53">
        <v>105408</v>
      </c>
    </row>
    <row r="5" spans="1:16" ht="21">
      <c r="A5" s="49">
        <v>3</v>
      </c>
      <c r="B5" s="50" t="s">
        <v>403</v>
      </c>
      <c r="C5" s="50" t="s">
        <v>280</v>
      </c>
      <c r="D5" s="50" t="s">
        <v>397</v>
      </c>
      <c r="E5" s="50" t="s">
        <v>337</v>
      </c>
      <c r="F5" s="52" t="s">
        <v>402</v>
      </c>
      <c r="G5" s="50">
        <v>1998</v>
      </c>
      <c r="H5" s="50">
        <v>2370</v>
      </c>
      <c r="I5" s="50" t="s">
        <v>308</v>
      </c>
      <c r="J5" s="50" t="s">
        <v>271</v>
      </c>
      <c r="K5" s="50" t="s">
        <v>270</v>
      </c>
      <c r="L5" s="50" t="s">
        <v>274</v>
      </c>
      <c r="M5" s="48"/>
      <c r="N5" s="56" t="s">
        <v>467</v>
      </c>
      <c r="O5" s="56" t="s">
        <v>468</v>
      </c>
      <c r="P5" s="53">
        <v>5232</v>
      </c>
    </row>
    <row r="6" spans="1:16">
      <c r="A6" s="49">
        <v>4</v>
      </c>
      <c r="B6" s="50" t="s">
        <v>299</v>
      </c>
      <c r="C6" s="50" t="s">
        <v>281</v>
      </c>
      <c r="D6" s="50" t="s">
        <v>401</v>
      </c>
      <c r="E6" s="50" t="s">
        <v>400</v>
      </c>
      <c r="F6" s="52" t="s">
        <v>399</v>
      </c>
      <c r="G6" s="50">
        <v>2011</v>
      </c>
      <c r="H6" s="48" t="s">
        <v>299</v>
      </c>
      <c r="I6" s="50" t="s">
        <v>308</v>
      </c>
      <c r="J6" s="50" t="s">
        <v>271</v>
      </c>
      <c r="K6" s="50" t="s">
        <v>270</v>
      </c>
      <c r="L6" s="50" t="s">
        <v>274</v>
      </c>
      <c r="M6" s="48"/>
      <c r="N6" s="56" t="s">
        <v>467</v>
      </c>
      <c r="O6" s="56" t="s">
        <v>468</v>
      </c>
      <c r="P6" s="53">
        <v>106752</v>
      </c>
    </row>
    <row r="7" spans="1:16" ht="31.5">
      <c r="A7" s="49">
        <v>5</v>
      </c>
      <c r="B7" s="49" t="s">
        <v>398</v>
      </c>
      <c r="C7" s="49" t="s">
        <v>393</v>
      </c>
      <c r="D7" s="50" t="s">
        <v>397</v>
      </c>
      <c r="E7" s="50" t="s">
        <v>337</v>
      </c>
      <c r="F7" s="51" t="s">
        <v>396</v>
      </c>
      <c r="G7" s="49">
        <v>2004</v>
      </c>
      <c r="H7" s="49">
        <v>1896</v>
      </c>
      <c r="I7" s="50" t="s">
        <v>395</v>
      </c>
      <c r="J7" s="50" t="s">
        <v>271</v>
      </c>
      <c r="K7" s="50" t="s">
        <v>270</v>
      </c>
      <c r="L7" s="50" t="s">
        <v>274</v>
      </c>
      <c r="M7" s="48"/>
      <c r="N7" s="56" t="s">
        <v>467</v>
      </c>
      <c r="O7" s="56" t="s">
        <v>468</v>
      </c>
      <c r="P7" s="53">
        <v>10800</v>
      </c>
    </row>
    <row r="8" spans="1:16" ht="31.5">
      <c r="A8" s="49">
        <v>6</v>
      </c>
      <c r="B8" s="49" t="s">
        <v>394</v>
      </c>
      <c r="C8" s="50" t="s">
        <v>393</v>
      </c>
      <c r="D8" s="50" t="s">
        <v>291</v>
      </c>
      <c r="E8" s="50" t="s">
        <v>392</v>
      </c>
      <c r="F8" s="52" t="s">
        <v>391</v>
      </c>
      <c r="G8" s="50">
        <v>2012</v>
      </c>
      <c r="H8" s="50">
        <v>1995</v>
      </c>
      <c r="I8" s="50" t="s">
        <v>308</v>
      </c>
      <c r="J8" s="50" t="s">
        <v>271</v>
      </c>
      <c r="K8" s="50" t="s">
        <v>270</v>
      </c>
      <c r="L8" s="50" t="s">
        <v>274</v>
      </c>
      <c r="M8" s="50" t="s">
        <v>390</v>
      </c>
      <c r="N8" s="56" t="s">
        <v>467</v>
      </c>
      <c r="O8" s="56" t="s">
        <v>468</v>
      </c>
      <c r="P8" s="53">
        <v>37500</v>
      </c>
    </row>
    <row r="9" spans="1:16">
      <c r="A9" s="49">
        <v>7</v>
      </c>
      <c r="B9" s="49" t="s">
        <v>389</v>
      </c>
      <c r="C9" s="49" t="s">
        <v>286</v>
      </c>
      <c r="D9" s="49" t="s">
        <v>388</v>
      </c>
      <c r="E9" s="49" t="s">
        <v>387</v>
      </c>
      <c r="F9" s="51" t="s">
        <v>386</v>
      </c>
      <c r="G9" s="49">
        <v>2007</v>
      </c>
      <c r="H9" s="49">
        <v>6871</v>
      </c>
      <c r="I9" s="50" t="s">
        <v>282</v>
      </c>
      <c r="J9" s="50" t="s">
        <v>271</v>
      </c>
      <c r="K9" s="50" t="s">
        <v>270</v>
      </c>
      <c r="L9" s="57" t="s">
        <v>299</v>
      </c>
      <c r="M9" s="48"/>
      <c r="N9" s="56" t="s">
        <v>467</v>
      </c>
      <c r="O9" s="56" t="s">
        <v>468</v>
      </c>
      <c r="P9" s="53"/>
    </row>
    <row r="10" spans="1:16" ht="21">
      <c r="A10" s="49">
        <v>8</v>
      </c>
      <c r="B10" s="50" t="s">
        <v>385</v>
      </c>
      <c r="C10" s="49" t="s">
        <v>286</v>
      </c>
      <c r="D10" s="50" t="s">
        <v>384</v>
      </c>
      <c r="E10" s="50" t="s">
        <v>383</v>
      </c>
      <c r="F10" s="52" t="s">
        <v>382</v>
      </c>
      <c r="G10" s="50">
        <v>2003</v>
      </c>
      <c r="H10" s="50">
        <v>2402</v>
      </c>
      <c r="I10" s="50" t="s">
        <v>351</v>
      </c>
      <c r="J10" s="50" t="s">
        <v>271</v>
      </c>
      <c r="K10" s="50" t="s">
        <v>270</v>
      </c>
      <c r="L10" s="50" t="s">
        <v>299</v>
      </c>
      <c r="M10" s="48"/>
      <c r="N10" s="56" t="s">
        <v>467</v>
      </c>
      <c r="O10" s="56" t="s">
        <v>468</v>
      </c>
      <c r="P10" s="53"/>
    </row>
    <row r="11" spans="1:16" ht="31.5">
      <c r="A11" s="49">
        <v>9</v>
      </c>
      <c r="B11" s="50" t="s">
        <v>469</v>
      </c>
      <c r="C11" s="49" t="s">
        <v>286</v>
      </c>
      <c r="D11" s="50" t="s">
        <v>356</v>
      </c>
      <c r="E11" s="50" t="s">
        <v>381</v>
      </c>
      <c r="F11" s="52" t="s">
        <v>380</v>
      </c>
      <c r="G11" s="50">
        <v>1999</v>
      </c>
      <c r="H11" s="50">
        <v>11100</v>
      </c>
      <c r="I11" s="50" t="s">
        <v>282</v>
      </c>
      <c r="J11" s="50" t="s">
        <v>271</v>
      </c>
      <c r="K11" s="50" t="s">
        <v>270</v>
      </c>
      <c r="L11" s="50" t="s">
        <v>299</v>
      </c>
      <c r="M11" s="48"/>
      <c r="N11" s="56" t="s">
        <v>467</v>
      </c>
      <c r="O11" s="56" t="s">
        <v>468</v>
      </c>
      <c r="P11" s="53"/>
    </row>
    <row r="12" spans="1:16" ht="21">
      <c r="A12" s="49">
        <v>10</v>
      </c>
      <c r="B12" s="50" t="s">
        <v>379</v>
      </c>
      <c r="C12" s="50" t="s">
        <v>286</v>
      </c>
      <c r="D12" s="50" t="s">
        <v>378</v>
      </c>
      <c r="E12" s="50" t="s">
        <v>377</v>
      </c>
      <c r="F12" s="52" t="s">
        <v>376</v>
      </c>
      <c r="G12" s="49">
        <v>2010</v>
      </c>
      <c r="H12" s="49">
        <v>6374</v>
      </c>
      <c r="I12" s="49" t="s">
        <v>355</v>
      </c>
      <c r="J12" s="50" t="s">
        <v>271</v>
      </c>
      <c r="K12" s="49" t="s">
        <v>270</v>
      </c>
      <c r="L12" s="49" t="s">
        <v>299</v>
      </c>
      <c r="M12" s="48"/>
      <c r="N12" s="56" t="s">
        <v>467</v>
      </c>
      <c r="O12" s="56" t="s">
        <v>468</v>
      </c>
      <c r="P12" s="53"/>
    </row>
    <row r="13" spans="1:16">
      <c r="A13" s="49">
        <v>11</v>
      </c>
      <c r="B13" s="49" t="s">
        <v>375</v>
      </c>
      <c r="C13" s="49" t="s">
        <v>286</v>
      </c>
      <c r="D13" s="49" t="s">
        <v>297</v>
      </c>
      <c r="E13" s="49" t="s">
        <v>296</v>
      </c>
      <c r="F13" s="51" t="s">
        <v>374</v>
      </c>
      <c r="G13" s="49">
        <v>2012</v>
      </c>
      <c r="H13" s="49">
        <v>2200</v>
      </c>
      <c r="I13" s="49" t="s">
        <v>373</v>
      </c>
      <c r="J13" s="50" t="s">
        <v>271</v>
      </c>
      <c r="K13" s="49" t="s">
        <v>270</v>
      </c>
      <c r="L13" s="50" t="s">
        <v>299</v>
      </c>
      <c r="M13" s="48"/>
      <c r="N13" s="56" t="s">
        <v>467</v>
      </c>
      <c r="O13" s="56" t="s">
        <v>468</v>
      </c>
      <c r="P13" s="53"/>
    </row>
    <row r="14" spans="1:16">
      <c r="A14" s="49">
        <v>12</v>
      </c>
      <c r="B14" s="50" t="s">
        <v>372</v>
      </c>
      <c r="C14" s="50" t="s">
        <v>286</v>
      </c>
      <c r="D14" s="50" t="s">
        <v>371</v>
      </c>
      <c r="E14" s="50" t="s">
        <v>370</v>
      </c>
      <c r="F14" s="52" t="s">
        <v>369</v>
      </c>
      <c r="G14" s="50">
        <v>2008</v>
      </c>
      <c r="H14" s="49">
        <v>2637</v>
      </c>
      <c r="I14" s="49" t="s">
        <v>368</v>
      </c>
      <c r="J14" s="50" t="s">
        <v>271</v>
      </c>
      <c r="K14" s="50" t="s">
        <v>270</v>
      </c>
      <c r="L14" s="50" t="s">
        <v>299</v>
      </c>
      <c r="M14" s="48"/>
      <c r="N14" s="56" t="s">
        <v>467</v>
      </c>
      <c r="O14" s="56" t="s">
        <v>468</v>
      </c>
      <c r="P14" s="53"/>
    </row>
    <row r="15" spans="1:16">
      <c r="A15" s="49">
        <v>13</v>
      </c>
      <c r="B15" s="50" t="s">
        <v>367</v>
      </c>
      <c r="C15" s="50" t="s">
        <v>361</v>
      </c>
      <c r="D15" s="50" t="s">
        <v>364</v>
      </c>
      <c r="E15" s="50" t="s">
        <v>363</v>
      </c>
      <c r="F15" s="52">
        <v>580398</v>
      </c>
      <c r="G15" s="50">
        <v>1986</v>
      </c>
      <c r="H15" s="50">
        <v>2502</v>
      </c>
      <c r="I15" s="50" t="s">
        <v>308</v>
      </c>
      <c r="J15" s="50" t="s">
        <v>271</v>
      </c>
      <c r="K15" s="50" t="s">
        <v>270</v>
      </c>
      <c r="L15" s="50" t="s">
        <v>299</v>
      </c>
      <c r="M15" s="48"/>
      <c r="N15" s="56" t="s">
        <v>467</v>
      </c>
      <c r="O15" s="56" t="s">
        <v>468</v>
      </c>
      <c r="P15" s="53"/>
    </row>
    <row r="16" spans="1:16">
      <c r="A16" s="49">
        <v>14</v>
      </c>
      <c r="B16" s="50" t="s">
        <v>366</v>
      </c>
      <c r="C16" s="50" t="s">
        <v>361</v>
      </c>
      <c r="D16" s="50" t="s">
        <v>364</v>
      </c>
      <c r="E16" s="50" t="s">
        <v>363</v>
      </c>
      <c r="F16" s="52">
        <v>515228</v>
      </c>
      <c r="G16" s="50">
        <v>1984</v>
      </c>
      <c r="H16" s="50">
        <v>2502</v>
      </c>
      <c r="I16" s="50" t="s">
        <v>308</v>
      </c>
      <c r="J16" s="50" t="s">
        <v>271</v>
      </c>
      <c r="K16" s="50" t="s">
        <v>270</v>
      </c>
      <c r="L16" s="50" t="s">
        <v>299</v>
      </c>
      <c r="M16" s="48"/>
      <c r="N16" s="56" t="s">
        <v>467</v>
      </c>
      <c r="O16" s="56" t="s">
        <v>468</v>
      </c>
      <c r="P16" s="53"/>
    </row>
    <row r="17" spans="1:16">
      <c r="A17" s="49">
        <v>15</v>
      </c>
      <c r="B17" s="50" t="s">
        <v>365</v>
      </c>
      <c r="C17" s="50" t="s">
        <v>361</v>
      </c>
      <c r="D17" s="50" t="s">
        <v>364</v>
      </c>
      <c r="E17" s="50" t="s">
        <v>363</v>
      </c>
      <c r="F17" s="52">
        <v>515122</v>
      </c>
      <c r="G17" s="50">
        <v>1984</v>
      </c>
      <c r="H17" s="50">
        <v>2502</v>
      </c>
      <c r="I17" s="50" t="s">
        <v>308</v>
      </c>
      <c r="J17" s="50" t="s">
        <v>271</v>
      </c>
      <c r="K17" s="50" t="s">
        <v>270</v>
      </c>
      <c r="L17" s="50" t="s">
        <v>299</v>
      </c>
      <c r="M17" s="48"/>
      <c r="N17" s="56" t="s">
        <v>467</v>
      </c>
      <c r="O17" s="56" t="s">
        <v>468</v>
      </c>
      <c r="P17" s="53"/>
    </row>
    <row r="18" spans="1:16">
      <c r="A18" s="49">
        <v>16</v>
      </c>
      <c r="B18" s="50" t="s">
        <v>362</v>
      </c>
      <c r="C18" s="50" t="s">
        <v>361</v>
      </c>
      <c r="D18" s="50" t="s">
        <v>360</v>
      </c>
      <c r="E18" s="50">
        <v>7711</v>
      </c>
      <c r="F18" s="52">
        <v>17438</v>
      </c>
      <c r="G18" s="50">
        <v>1989</v>
      </c>
      <c r="H18" s="50">
        <v>3922</v>
      </c>
      <c r="I18" s="50" t="s">
        <v>308</v>
      </c>
      <c r="J18" s="50" t="s">
        <v>271</v>
      </c>
      <c r="K18" s="50" t="s">
        <v>270</v>
      </c>
      <c r="L18" s="50" t="s">
        <v>299</v>
      </c>
      <c r="M18" s="48"/>
      <c r="N18" s="56" t="s">
        <v>467</v>
      </c>
      <c r="O18" s="56" t="s">
        <v>468</v>
      </c>
      <c r="P18" s="53"/>
    </row>
    <row r="19" spans="1:16">
      <c r="A19" s="49">
        <v>17</v>
      </c>
      <c r="B19" s="50" t="s">
        <v>359</v>
      </c>
      <c r="C19" s="49" t="s">
        <v>286</v>
      </c>
      <c r="D19" s="50" t="s">
        <v>345</v>
      </c>
      <c r="E19" s="50" t="s">
        <v>358</v>
      </c>
      <c r="F19" s="52" t="s">
        <v>357</v>
      </c>
      <c r="G19" s="50">
        <v>1998</v>
      </c>
      <c r="H19" s="50">
        <v>6180</v>
      </c>
      <c r="I19" s="50" t="s">
        <v>342</v>
      </c>
      <c r="J19" s="50" t="s">
        <v>271</v>
      </c>
      <c r="K19" s="50" t="s">
        <v>270</v>
      </c>
      <c r="L19" s="50" t="s">
        <v>299</v>
      </c>
      <c r="M19" s="48"/>
      <c r="N19" s="56" t="s">
        <v>467</v>
      </c>
      <c r="O19" s="56" t="s">
        <v>468</v>
      </c>
      <c r="P19" s="53"/>
    </row>
    <row r="20" spans="1:16">
      <c r="A20" s="49">
        <v>18</v>
      </c>
      <c r="B20" s="50" t="s">
        <v>354</v>
      </c>
      <c r="C20" s="49" t="s">
        <v>286</v>
      </c>
      <c r="D20" s="50" t="s">
        <v>353</v>
      </c>
      <c r="E20" s="50" t="s">
        <v>352</v>
      </c>
      <c r="F20" s="52">
        <v>8120636</v>
      </c>
      <c r="G20" s="50">
        <v>1968</v>
      </c>
      <c r="H20" s="50"/>
      <c r="I20" s="50" t="s">
        <v>351</v>
      </c>
      <c r="J20" s="50" t="s">
        <v>271</v>
      </c>
      <c r="K20" s="50" t="s">
        <v>270</v>
      </c>
      <c r="L20" s="50" t="s">
        <v>299</v>
      </c>
      <c r="M20" s="48"/>
      <c r="N20" s="56" t="s">
        <v>467</v>
      </c>
      <c r="O20" s="56" t="s">
        <v>468</v>
      </c>
      <c r="P20" s="53"/>
    </row>
    <row r="21" spans="1:16">
      <c r="A21" s="49">
        <v>19</v>
      </c>
      <c r="B21" s="50" t="s">
        <v>350</v>
      </c>
      <c r="C21" s="49" t="s">
        <v>286</v>
      </c>
      <c r="D21" s="50" t="s">
        <v>349</v>
      </c>
      <c r="E21" s="50" t="s">
        <v>348</v>
      </c>
      <c r="F21" s="52">
        <v>468228</v>
      </c>
      <c r="G21" s="50">
        <v>1987</v>
      </c>
      <c r="H21" s="50"/>
      <c r="I21" s="50" t="s">
        <v>347</v>
      </c>
      <c r="J21" s="50" t="s">
        <v>271</v>
      </c>
      <c r="K21" s="50" t="s">
        <v>270</v>
      </c>
      <c r="L21" s="50" t="s">
        <v>299</v>
      </c>
      <c r="M21" s="48"/>
      <c r="N21" s="56" t="s">
        <v>467</v>
      </c>
      <c r="O21" s="56" t="s">
        <v>468</v>
      </c>
      <c r="P21" s="53"/>
    </row>
    <row r="22" spans="1:16">
      <c r="A22" s="49">
        <v>20</v>
      </c>
      <c r="B22" s="49" t="s">
        <v>346</v>
      </c>
      <c r="C22" s="49" t="s">
        <v>286</v>
      </c>
      <c r="D22" s="49" t="s">
        <v>345</v>
      </c>
      <c r="E22" s="49" t="s">
        <v>344</v>
      </c>
      <c r="F22" s="51" t="s">
        <v>343</v>
      </c>
      <c r="G22" s="49">
        <v>2009</v>
      </c>
      <c r="H22" s="49">
        <v>10837</v>
      </c>
      <c r="I22" s="49" t="s">
        <v>342</v>
      </c>
      <c r="J22" s="50" t="s">
        <v>271</v>
      </c>
      <c r="K22" s="50" t="s">
        <v>270</v>
      </c>
      <c r="L22" s="50" t="s">
        <v>299</v>
      </c>
      <c r="M22" s="48"/>
      <c r="N22" s="56" t="s">
        <v>467</v>
      </c>
      <c r="O22" s="56" t="s">
        <v>468</v>
      </c>
      <c r="P22" s="53"/>
    </row>
    <row r="23" spans="1:16">
      <c r="A23" s="49">
        <v>21</v>
      </c>
      <c r="B23" s="49" t="s">
        <v>341</v>
      </c>
      <c r="C23" s="49" t="s">
        <v>286</v>
      </c>
      <c r="D23" s="49" t="s">
        <v>338</v>
      </c>
      <c r="E23" s="49" t="s">
        <v>337</v>
      </c>
      <c r="F23" s="51" t="s">
        <v>340</v>
      </c>
      <c r="G23" s="49">
        <v>1993</v>
      </c>
      <c r="H23" s="49">
        <v>1900</v>
      </c>
      <c r="I23" s="49" t="s">
        <v>300</v>
      </c>
      <c r="J23" s="50" t="s">
        <v>271</v>
      </c>
      <c r="K23" s="49" t="s">
        <v>270</v>
      </c>
      <c r="L23" s="50" t="s">
        <v>299</v>
      </c>
      <c r="M23" s="48"/>
      <c r="N23" s="56" t="s">
        <v>467</v>
      </c>
      <c r="O23" s="56" t="s">
        <v>468</v>
      </c>
      <c r="P23" s="53"/>
    </row>
    <row r="24" spans="1:16" ht="21">
      <c r="A24" s="49">
        <v>22</v>
      </c>
      <c r="B24" s="50" t="s">
        <v>339</v>
      </c>
      <c r="C24" s="50" t="s">
        <v>286</v>
      </c>
      <c r="D24" s="50" t="s">
        <v>338</v>
      </c>
      <c r="E24" s="50" t="s">
        <v>337</v>
      </c>
      <c r="F24" s="52" t="s">
        <v>336</v>
      </c>
      <c r="G24" s="49">
        <v>1993</v>
      </c>
      <c r="H24" s="49">
        <v>1998</v>
      </c>
      <c r="I24" s="49" t="s">
        <v>335</v>
      </c>
      <c r="J24" s="50" t="s">
        <v>271</v>
      </c>
      <c r="K24" s="49" t="s">
        <v>270</v>
      </c>
      <c r="L24" s="50" t="s">
        <v>299</v>
      </c>
      <c r="M24" s="48"/>
      <c r="N24" s="56" t="s">
        <v>467</v>
      </c>
      <c r="O24" s="56" t="s">
        <v>468</v>
      </c>
      <c r="P24" s="53"/>
    </row>
    <row r="25" spans="1:16">
      <c r="A25" s="49">
        <v>23</v>
      </c>
      <c r="B25" s="49" t="s">
        <v>334</v>
      </c>
      <c r="C25" s="49" t="s">
        <v>286</v>
      </c>
      <c r="D25" s="49" t="s">
        <v>333</v>
      </c>
      <c r="E25" s="49" t="s">
        <v>332</v>
      </c>
      <c r="F25" s="51" t="s">
        <v>331</v>
      </c>
      <c r="G25" s="49">
        <v>1991</v>
      </c>
      <c r="H25" s="49">
        <v>1900</v>
      </c>
      <c r="I25" s="49" t="s">
        <v>330</v>
      </c>
      <c r="J25" s="50" t="s">
        <v>271</v>
      </c>
      <c r="K25" s="49" t="s">
        <v>270</v>
      </c>
      <c r="L25" s="50" t="s">
        <v>299</v>
      </c>
      <c r="M25" s="48"/>
      <c r="N25" s="56" t="s">
        <v>467</v>
      </c>
      <c r="O25" s="56" t="s">
        <v>468</v>
      </c>
      <c r="P25" s="53"/>
    </row>
    <row r="26" spans="1:16">
      <c r="A26" s="49">
        <v>24</v>
      </c>
      <c r="B26" s="50" t="s">
        <v>329</v>
      </c>
      <c r="C26" s="50" t="s">
        <v>313</v>
      </c>
      <c r="D26" s="50" t="s">
        <v>328</v>
      </c>
      <c r="E26" s="50" t="s">
        <v>327</v>
      </c>
      <c r="F26" s="52">
        <v>3489</v>
      </c>
      <c r="G26" s="50">
        <v>1978</v>
      </c>
      <c r="H26" s="50">
        <v>8</v>
      </c>
      <c r="I26" s="50" t="s">
        <v>308</v>
      </c>
      <c r="J26" s="50" t="s">
        <v>271</v>
      </c>
      <c r="K26" s="50" t="s">
        <v>299</v>
      </c>
      <c r="L26" s="50" t="s">
        <v>299</v>
      </c>
      <c r="M26" s="48"/>
      <c r="N26" s="56" t="s">
        <v>467</v>
      </c>
      <c r="O26" s="56" t="s">
        <v>468</v>
      </c>
      <c r="P26" s="53"/>
    </row>
    <row r="27" spans="1:16">
      <c r="A27" s="49">
        <v>25</v>
      </c>
      <c r="B27" s="50" t="s">
        <v>326</v>
      </c>
      <c r="C27" s="50" t="s">
        <v>313</v>
      </c>
      <c r="D27" s="50" t="s">
        <v>319</v>
      </c>
      <c r="E27" s="50" t="s">
        <v>325</v>
      </c>
      <c r="F27" s="52">
        <v>2011404</v>
      </c>
      <c r="G27" s="50">
        <v>1978</v>
      </c>
      <c r="H27" s="50">
        <v>7.5</v>
      </c>
      <c r="I27" s="50" t="s">
        <v>308</v>
      </c>
      <c r="J27" s="50" t="s">
        <v>271</v>
      </c>
      <c r="K27" s="50" t="s">
        <v>299</v>
      </c>
      <c r="L27" s="50" t="s">
        <v>299</v>
      </c>
      <c r="M27" s="48"/>
      <c r="N27" s="56" t="s">
        <v>467</v>
      </c>
      <c r="O27" s="56" t="s">
        <v>468</v>
      </c>
      <c r="P27" s="53"/>
    </row>
    <row r="28" spans="1:16">
      <c r="A28" s="49">
        <v>26</v>
      </c>
      <c r="B28" s="50" t="s">
        <v>324</v>
      </c>
      <c r="C28" s="50" t="s">
        <v>313</v>
      </c>
      <c r="D28" s="50" t="s">
        <v>319</v>
      </c>
      <c r="E28" s="50" t="s">
        <v>323</v>
      </c>
      <c r="F28" s="52">
        <v>2011405</v>
      </c>
      <c r="G28" s="50">
        <v>1987</v>
      </c>
      <c r="H28" s="50">
        <v>8</v>
      </c>
      <c r="I28" s="50" t="s">
        <v>308</v>
      </c>
      <c r="J28" s="50" t="s">
        <v>271</v>
      </c>
      <c r="K28" s="50" t="s">
        <v>299</v>
      </c>
      <c r="L28" s="50" t="s">
        <v>299</v>
      </c>
      <c r="M28" s="48"/>
      <c r="N28" s="56" t="s">
        <v>467</v>
      </c>
      <c r="O28" s="56" t="s">
        <v>468</v>
      </c>
      <c r="P28" s="53"/>
    </row>
    <row r="29" spans="1:16">
      <c r="A29" s="49">
        <v>27</v>
      </c>
      <c r="B29" s="50" t="s">
        <v>322</v>
      </c>
      <c r="C29" s="50" t="s">
        <v>313</v>
      </c>
      <c r="D29" s="50" t="s">
        <v>319</v>
      </c>
      <c r="E29" s="50" t="s">
        <v>321</v>
      </c>
      <c r="F29" s="52">
        <v>27702</v>
      </c>
      <c r="G29" s="50">
        <v>1983</v>
      </c>
      <c r="H29" s="50">
        <v>9</v>
      </c>
      <c r="I29" s="50" t="s">
        <v>308</v>
      </c>
      <c r="J29" s="50" t="s">
        <v>271</v>
      </c>
      <c r="K29" s="50" t="s">
        <v>299</v>
      </c>
      <c r="L29" s="50" t="s">
        <v>299</v>
      </c>
      <c r="M29" s="48"/>
      <c r="N29" s="56" t="s">
        <v>467</v>
      </c>
      <c r="O29" s="56" t="s">
        <v>468</v>
      </c>
      <c r="P29" s="53"/>
    </row>
    <row r="30" spans="1:16" ht="21">
      <c r="A30" s="49">
        <v>28</v>
      </c>
      <c r="B30" s="50" t="s">
        <v>320</v>
      </c>
      <c r="C30" s="50" t="s">
        <v>313</v>
      </c>
      <c r="D30" s="50" t="s">
        <v>319</v>
      </c>
      <c r="E30" s="50" t="s">
        <v>318</v>
      </c>
      <c r="F30" s="52">
        <v>1899</v>
      </c>
      <c r="G30" s="50">
        <v>1990</v>
      </c>
      <c r="H30" s="50">
        <v>9</v>
      </c>
      <c r="I30" s="50" t="s">
        <v>308</v>
      </c>
      <c r="J30" s="50" t="s">
        <v>271</v>
      </c>
      <c r="K30" s="50" t="s">
        <v>299</v>
      </c>
      <c r="L30" s="50" t="s">
        <v>299</v>
      </c>
      <c r="M30" s="48"/>
      <c r="N30" s="56" t="s">
        <v>467</v>
      </c>
      <c r="O30" s="56" t="s">
        <v>468</v>
      </c>
      <c r="P30" s="53"/>
    </row>
    <row r="31" spans="1:16">
      <c r="A31" s="49">
        <v>29</v>
      </c>
      <c r="B31" s="50" t="s">
        <v>317</v>
      </c>
      <c r="C31" s="50" t="s">
        <v>313</v>
      </c>
      <c r="D31" s="50" t="s">
        <v>312</v>
      </c>
      <c r="E31" s="50" t="s">
        <v>316</v>
      </c>
      <c r="F31" s="52">
        <v>18810</v>
      </c>
      <c r="G31" s="50">
        <v>1981</v>
      </c>
      <c r="H31" s="50" t="s">
        <v>315</v>
      </c>
      <c r="I31" s="50" t="s">
        <v>308</v>
      </c>
      <c r="J31" s="50" t="s">
        <v>271</v>
      </c>
      <c r="K31" s="50" t="s">
        <v>299</v>
      </c>
      <c r="L31" s="50" t="s">
        <v>299</v>
      </c>
      <c r="M31" s="48"/>
      <c r="N31" s="56" t="s">
        <v>467</v>
      </c>
      <c r="O31" s="56" t="s">
        <v>468</v>
      </c>
      <c r="P31" s="53"/>
    </row>
    <row r="32" spans="1:16">
      <c r="A32" s="49">
        <v>30</v>
      </c>
      <c r="B32" s="50" t="s">
        <v>314</v>
      </c>
      <c r="C32" s="50" t="s">
        <v>313</v>
      </c>
      <c r="D32" s="50" t="s">
        <v>312</v>
      </c>
      <c r="E32" s="50" t="s">
        <v>311</v>
      </c>
      <c r="F32" s="52">
        <v>33581</v>
      </c>
      <c r="G32" s="50">
        <v>1987</v>
      </c>
      <c r="H32" s="50">
        <v>4</v>
      </c>
      <c r="I32" s="50" t="s">
        <v>308</v>
      </c>
      <c r="J32" s="50" t="s">
        <v>271</v>
      </c>
      <c r="K32" s="50" t="s">
        <v>299</v>
      </c>
      <c r="L32" s="50" t="s">
        <v>299</v>
      </c>
      <c r="M32" s="48"/>
      <c r="N32" s="56" t="s">
        <v>467</v>
      </c>
      <c r="O32" s="56" t="s">
        <v>468</v>
      </c>
      <c r="P32" s="53"/>
    </row>
    <row r="33" spans="1:16">
      <c r="A33" s="49">
        <v>31</v>
      </c>
      <c r="B33" s="50" t="s">
        <v>299</v>
      </c>
      <c r="C33" s="50" t="s">
        <v>310</v>
      </c>
      <c r="D33" s="50" t="s">
        <v>299</v>
      </c>
      <c r="E33" s="50" t="s">
        <v>309</v>
      </c>
      <c r="F33" s="52">
        <v>297</v>
      </c>
      <c r="G33" s="50">
        <v>1983</v>
      </c>
      <c r="H33" s="48" t="s">
        <v>299</v>
      </c>
      <c r="I33" s="50" t="s">
        <v>308</v>
      </c>
      <c r="J33" s="50" t="s">
        <v>271</v>
      </c>
      <c r="K33" s="50" t="s">
        <v>299</v>
      </c>
      <c r="L33" s="50" t="s">
        <v>299</v>
      </c>
      <c r="M33" s="48"/>
      <c r="N33" s="56" t="s">
        <v>467</v>
      </c>
      <c r="O33" s="56" t="s">
        <v>468</v>
      </c>
      <c r="P33" s="53"/>
    </row>
    <row r="34" spans="1:16">
      <c r="A34" s="49">
        <v>32</v>
      </c>
      <c r="B34" s="50" t="s">
        <v>307</v>
      </c>
      <c r="C34" s="50" t="s">
        <v>286</v>
      </c>
      <c r="D34" s="50" t="s">
        <v>306</v>
      </c>
      <c r="E34" s="50" t="s">
        <v>305</v>
      </c>
      <c r="F34" s="52" t="s">
        <v>304</v>
      </c>
      <c r="G34" s="50">
        <v>2015</v>
      </c>
      <c r="H34" s="50">
        <v>2998</v>
      </c>
      <c r="I34" s="50" t="s">
        <v>300</v>
      </c>
      <c r="J34" s="50" t="s">
        <v>271</v>
      </c>
      <c r="K34" s="50" t="s">
        <v>270</v>
      </c>
      <c r="L34" s="50" t="s">
        <v>293</v>
      </c>
      <c r="M34" s="48"/>
      <c r="N34" s="56" t="s">
        <v>467</v>
      </c>
      <c r="O34" s="56" t="s">
        <v>468</v>
      </c>
      <c r="P34" s="53"/>
    </row>
    <row r="35" spans="1:16" ht="21">
      <c r="A35" s="49">
        <v>33</v>
      </c>
      <c r="B35" s="50" t="s">
        <v>303</v>
      </c>
      <c r="C35" s="49" t="s">
        <v>286</v>
      </c>
      <c r="D35" s="50" t="s">
        <v>302</v>
      </c>
      <c r="E35" s="50" t="s">
        <v>301</v>
      </c>
      <c r="F35" s="50">
        <v>9736</v>
      </c>
      <c r="G35" s="50">
        <v>1989</v>
      </c>
      <c r="H35" s="50">
        <v>11110</v>
      </c>
      <c r="I35" s="50" t="s">
        <v>300</v>
      </c>
      <c r="J35" s="50" t="s">
        <v>271</v>
      </c>
      <c r="K35" s="50" t="s">
        <v>270</v>
      </c>
      <c r="L35" s="50" t="s">
        <v>299</v>
      </c>
      <c r="M35" s="48"/>
      <c r="N35" s="56" t="s">
        <v>467</v>
      </c>
      <c r="O35" s="56" t="s">
        <v>468</v>
      </c>
      <c r="P35" s="53"/>
    </row>
    <row r="36" spans="1:16">
      <c r="A36" s="49">
        <v>34</v>
      </c>
      <c r="B36" s="50" t="s">
        <v>298</v>
      </c>
      <c r="C36" s="49" t="s">
        <v>286</v>
      </c>
      <c r="D36" s="50" t="s">
        <v>297</v>
      </c>
      <c r="E36" s="50" t="s">
        <v>296</v>
      </c>
      <c r="F36" s="50" t="s">
        <v>295</v>
      </c>
      <c r="G36" s="50">
        <v>2016</v>
      </c>
      <c r="H36" s="50">
        <v>1997</v>
      </c>
      <c r="I36" s="50" t="s">
        <v>294</v>
      </c>
      <c r="J36" s="50" t="s">
        <v>271</v>
      </c>
      <c r="K36" s="50" t="s">
        <v>270</v>
      </c>
      <c r="L36" s="50" t="s">
        <v>293</v>
      </c>
      <c r="M36" s="48"/>
      <c r="N36" s="56" t="s">
        <v>467</v>
      </c>
      <c r="O36" s="56" t="s">
        <v>468</v>
      </c>
      <c r="P36" s="53"/>
    </row>
    <row r="37" spans="1:16">
      <c r="A37" s="49">
        <v>35</v>
      </c>
      <c r="B37" s="50" t="s">
        <v>292</v>
      </c>
      <c r="C37" s="50" t="s">
        <v>286</v>
      </c>
      <c r="D37" s="50" t="s">
        <v>291</v>
      </c>
      <c r="E37" s="50" t="s">
        <v>290</v>
      </c>
      <c r="F37" s="50" t="s">
        <v>289</v>
      </c>
      <c r="G37" s="50">
        <v>2017</v>
      </c>
      <c r="H37" s="50">
        <v>2299</v>
      </c>
      <c r="I37" s="50" t="s">
        <v>282</v>
      </c>
      <c r="J37" s="50" t="s">
        <v>271</v>
      </c>
      <c r="K37" s="50" t="s">
        <v>270</v>
      </c>
      <c r="L37" s="50" t="s">
        <v>288</v>
      </c>
      <c r="M37" s="50"/>
      <c r="N37" s="56" t="s">
        <v>467</v>
      </c>
      <c r="O37" s="56" t="s">
        <v>468</v>
      </c>
      <c r="P37" s="53"/>
    </row>
    <row r="38" spans="1:16" ht="31.5">
      <c r="A38" s="49">
        <v>36</v>
      </c>
      <c r="B38" s="50" t="s">
        <v>287</v>
      </c>
      <c r="C38" s="50" t="s">
        <v>286</v>
      </c>
      <c r="D38" s="50" t="s">
        <v>285</v>
      </c>
      <c r="E38" s="50" t="s">
        <v>284</v>
      </c>
      <c r="F38" s="51" t="s">
        <v>283</v>
      </c>
      <c r="G38" s="50">
        <v>2020</v>
      </c>
      <c r="H38" s="50">
        <v>6871</v>
      </c>
      <c r="I38" s="50" t="s">
        <v>282</v>
      </c>
      <c r="J38" s="50" t="s">
        <v>271</v>
      </c>
      <c r="K38" s="50" t="s">
        <v>270</v>
      </c>
      <c r="L38" s="50" t="s">
        <v>274</v>
      </c>
      <c r="M38" s="48"/>
      <c r="N38" s="56" t="s">
        <v>467</v>
      </c>
      <c r="O38" s="56" t="s">
        <v>468</v>
      </c>
      <c r="P38" s="53">
        <v>767600</v>
      </c>
    </row>
    <row r="39" spans="1:16">
      <c r="A39" s="49">
        <v>37</v>
      </c>
      <c r="B39" s="50" t="s">
        <v>279</v>
      </c>
      <c r="C39" s="50" t="s">
        <v>278</v>
      </c>
      <c r="D39" s="50" t="s">
        <v>277</v>
      </c>
      <c r="E39" s="50"/>
      <c r="F39" s="51" t="s">
        <v>276</v>
      </c>
      <c r="G39" s="50">
        <v>2018</v>
      </c>
      <c r="H39" s="50">
        <v>2198</v>
      </c>
      <c r="I39" s="50" t="s">
        <v>275</v>
      </c>
      <c r="J39" s="50" t="s">
        <v>271</v>
      </c>
      <c r="K39" s="50" t="s">
        <v>270</v>
      </c>
      <c r="L39" s="50" t="s">
        <v>274</v>
      </c>
      <c r="M39" s="48" t="s">
        <v>273</v>
      </c>
      <c r="N39" s="56" t="s">
        <v>467</v>
      </c>
      <c r="O39" s="56" t="s">
        <v>468</v>
      </c>
      <c r="P39" s="53">
        <v>123562</v>
      </c>
    </row>
    <row r="40" spans="1:16" ht="31.5">
      <c r="A40" s="49">
        <v>38</v>
      </c>
      <c r="B40" s="50" t="s">
        <v>470</v>
      </c>
      <c r="C40" s="50" t="s">
        <v>286</v>
      </c>
      <c r="D40" s="50" t="s">
        <v>285</v>
      </c>
      <c r="E40" s="50" t="s">
        <v>471</v>
      </c>
      <c r="F40" s="51" t="s">
        <v>472</v>
      </c>
      <c r="G40" s="50">
        <v>2020</v>
      </c>
      <c r="H40" s="50">
        <v>6871</v>
      </c>
      <c r="I40" s="48"/>
      <c r="J40" s="50" t="s">
        <v>271</v>
      </c>
      <c r="K40" s="50" t="s">
        <v>270</v>
      </c>
      <c r="L40" s="50" t="s">
        <v>274</v>
      </c>
      <c r="M40" s="48"/>
      <c r="N40" s="56" t="s">
        <v>467</v>
      </c>
      <c r="O40" s="56" t="s">
        <v>468</v>
      </c>
      <c r="P40" s="47">
        <v>732000</v>
      </c>
    </row>
    <row r="41" spans="1:16" ht="21">
      <c r="A41" s="49">
        <v>39</v>
      </c>
      <c r="B41" s="50" t="s">
        <v>473</v>
      </c>
      <c r="C41" s="50" t="s">
        <v>474</v>
      </c>
      <c r="D41" s="50" t="s">
        <v>475</v>
      </c>
      <c r="E41" s="50" t="s">
        <v>476</v>
      </c>
      <c r="F41" s="51" t="s">
        <v>477</v>
      </c>
      <c r="G41" s="50">
        <v>2008</v>
      </c>
      <c r="H41" s="50">
        <v>1352</v>
      </c>
      <c r="I41" s="48"/>
      <c r="J41" s="50" t="s">
        <v>271</v>
      </c>
      <c r="K41" s="50" t="s">
        <v>270</v>
      </c>
      <c r="L41" s="50" t="s">
        <v>288</v>
      </c>
      <c r="M41" s="48"/>
      <c r="N41" s="56" t="s">
        <v>467</v>
      </c>
      <c r="O41" s="56" t="s">
        <v>468</v>
      </c>
      <c r="P41" s="53"/>
    </row>
    <row r="42" spans="1:16" ht="21">
      <c r="A42" s="49">
        <v>40</v>
      </c>
      <c r="B42" s="50" t="s">
        <v>478</v>
      </c>
      <c r="C42" s="50" t="s">
        <v>474</v>
      </c>
      <c r="D42" s="50" t="s">
        <v>475</v>
      </c>
      <c r="E42" s="50" t="s">
        <v>476</v>
      </c>
      <c r="F42" s="51" t="s">
        <v>479</v>
      </c>
      <c r="G42" s="50">
        <v>2008</v>
      </c>
      <c r="H42" s="50">
        <v>1352</v>
      </c>
      <c r="I42" s="48"/>
      <c r="J42" s="50" t="s">
        <v>271</v>
      </c>
      <c r="K42" s="50" t="s">
        <v>270</v>
      </c>
      <c r="L42" s="50" t="s">
        <v>288</v>
      </c>
      <c r="M42" s="48"/>
      <c r="N42" s="56" t="s">
        <v>467</v>
      </c>
      <c r="O42" s="56" t="s">
        <v>468</v>
      </c>
      <c r="P42" s="49"/>
    </row>
    <row r="43" spans="1:16">
      <c r="A43" s="49">
        <v>41</v>
      </c>
      <c r="B43" s="50" t="s">
        <v>480</v>
      </c>
      <c r="C43" s="50" t="s">
        <v>286</v>
      </c>
      <c r="D43" s="50" t="s">
        <v>345</v>
      </c>
      <c r="E43" s="50" t="s">
        <v>481</v>
      </c>
      <c r="F43" s="51" t="s">
        <v>482</v>
      </c>
      <c r="G43" s="51">
        <v>2022</v>
      </c>
      <c r="H43" s="50">
        <v>7698</v>
      </c>
      <c r="I43" s="51"/>
      <c r="J43" s="50" t="s">
        <v>271</v>
      </c>
      <c r="K43" s="50" t="s">
        <v>270</v>
      </c>
      <c r="L43" s="50" t="s">
        <v>274</v>
      </c>
      <c r="M43" s="51"/>
      <c r="N43" s="56" t="s">
        <v>483</v>
      </c>
      <c r="O43" s="56" t="s">
        <v>484</v>
      </c>
      <c r="P43" s="47">
        <v>939720</v>
      </c>
    </row>
    <row r="44" spans="1:16">
      <c r="P44" s="54"/>
    </row>
    <row r="45" spans="1:16">
      <c r="P45" s="54"/>
    </row>
    <row r="46" spans="1:16">
      <c r="P46" s="54"/>
    </row>
    <row r="47" spans="1:16">
      <c r="P47" s="54"/>
    </row>
    <row r="49" spans="4:4">
      <c r="D49" s="12"/>
    </row>
  </sheetData>
  <mergeCells count="14">
    <mergeCell ref="F1:F2"/>
    <mergeCell ref="A1:A2"/>
    <mergeCell ref="B1:B2"/>
    <mergeCell ref="C1:C2"/>
    <mergeCell ref="D1:D2"/>
    <mergeCell ref="E1:E2"/>
    <mergeCell ref="I1:I2"/>
    <mergeCell ref="J1:L2"/>
    <mergeCell ref="P1:P2"/>
    <mergeCell ref="G1:G2"/>
    <mergeCell ref="H1:H2"/>
    <mergeCell ref="M1:M2"/>
    <mergeCell ref="N1:N2"/>
    <mergeCell ref="O1:O2"/>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topLeftCell="A10" workbookViewId="0">
      <selection activeCell="A29" sqref="A29"/>
    </sheetView>
  </sheetViews>
  <sheetFormatPr defaultRowHeight="15"/>
  <cols>
    <col min="1" max="1" width="18.75" style="9" customWidth="1"/>
    <col min="2" max="2" width="14.75" style="9" customWidth="1"/>
    <col min="3" max="6" width="17.625" style="9" customWidth="1"/>
    <col min="7" max="7" width="14.625" style="9" customWidth="1"/>
    <col min="8" max="16384" width="9" style="9"/>
  </cols>
  <sheetData>
    <row r="1" spans="1:7">
      <c r="A1" s="9" t="s">
        <v>272</v>
      </c>
    </row>
    <row r="2" spans="1:7">
      <c r="A2" s="58" t="s">
        <v>486</v>
      </c>
      <c r="B2" s="58">
        <v>2020</v>
      </c>
      <c r="C2" s="58">
        <v>2021</v>
      </c>
      <c r="D2" s="58">
        <v>2022</v>
      </c>
      <c r="E2" s="58">
        <v>2023</v>
      </c>
      <c r="F2" s="58" t="s">
        <v>269</v>
      </c>
      <c r="G2" s="58" t="s">
        <v>487</v>
      </c>
    </row>
    <row r="3" spans="1:7">
      <c r="A3" s="77" t="s">
        <v>488</v>
      </c>
      <c r="B3" s="77"/>
      <c r="C3" s="77"/>
      <c r="D3" s="77"/>
      <c r="E3" s="77"/>
      <c r="F3" s="77"/>
      <c r="G3" s="77"/>
    </row>
    <row r="4" spans="1:7">
      <c r="A4" s="59" t="s">
        <v>268</v>
      </c>
      <c r="B4" s="60">
        <v>5</v>
      </c>
      <c r="C4" s="60">
        <v>8</v>
      </c>
      <c r="D4" s="60">
        <v>1</v>
      </c>
      <c r="E4" s="60">
        <v>1</v>
      </c>
      <c r="F4" s="60">
        <f>SUM(B4:E4)</f>
        <v>15</v>
      </c>
      <c r="G4" s="75">
        <f>(F6+F7)/4</f>
        <v>13441.119999999999</v>
      </c>
    </row>
    <row r="5" spans="1:7" ht="15" customHeight="1">
      <c r="A5" s="59" t="s">
        <v>267</v>
      </c>
      <c r="B5" s="60">
        <v>3</v>
      </c>
      <c r="C5" s="60">
        <v>8</v>
      </c>
      <c r="D5" s="60">
        <v>1</v>
      </c>
      <c r="E5" s="60">
        <v>1</v>
      </c>
      <c r="F5" s="60">
        <f>SUM(B5:E5)</f>
        <v>13</v>
      </c>
      <c r="G5" s="80"/>
    </row>
    <row r="6" spans="1:7">
      <c r="A6" s="59" t="s">
        <v>266</v>
      </c>
      <c r="B6" s="61">
        <v>16075.37</v>
      </c>
      <c r="C6" s="61">
        <v>35389.109999999993</v>
      </c>
      <c r="D6" s="61">
        <v>1500</v>
      </c>
      <c r="E6" s="61">
        <v>800</v>
      </c>
      <c r="F6" s="62">
        <f>SUM(B6:E6)</f>
        <v>53764.479999999996</v>
      </c>
      <c r="G6" s="80"/>
    </row>
    <row r="7" spans="1:7">
      <c r="A7" s="59" t="s">
        <v>489</v>
      </c>
      <c r="B7" s="61">
        <v>0</v>
      </c>
      <c r="C7" s="61">
        <v>0</v>
      </c>
      <c r="D7" s="61"/>
      <c r="E7" s="61">
        <v>0</v>
      </c>
      <c r="F7" s="62">
        <f>SUM(B7:E7)</f>
        <v>0</v>
      </c>
      <c r="G7" s="80"/>
    </row>
    <row r="8" spans="1:7">
      <c r="A8" s="77" t="s">
        <v>271</v>
      </c>
      <c r="B8" s="77"/>
      <c r="C8" s="77"/>
      <c r="D8" s="77"/>
      <c r="E8" s="77"/>
      <c r="F8" s="77"/>
      <c r="G8" s="77"/>
    </row>
    <row r="9" spans="1:7">
      <c r="A9" s="59" t="s">
        <v>268</v>
      </c>
      <c r="B9" s="60">
        <v>2</v>
      </c>
      <c r="C9" s="60">
        <v>3</v>
      </c>
      <c r="D9" s="60">
        <v>6</v>
      </c>
      <c r="E9" s="60">
        <v>2</v>
      </c>
      <c r="F9" s="60">
        <f>SUM(B9:E9)</f>
        <v>13</v>
      </c>
      <c r="G9" s="75">
        <f>(F11+F12)/4</f>
        <v>3067.4425000000001</v>
      </c>
    </row>
    <row r="10" spans="1:7">
      <c r="A10" s="59" t="s">
        <v>267</v>
      </c>
      <c r="B10" s="60">
        <v>2</v>
      </c>
      <c r="C10" s="60">
        <v>2</v>
      </c>
      <c r="D10" s="60">
        <v>2</v>
      </c>
      <c r="E10" s="60">
        <v>1</v>
      </c>
      <c r="F10" s="60">
        <f>SUM(B10:E10)</f>
        <v>7</v>
      </c>
      <c r="G10" s="75"/>
    </row>
    <row r="11" spans="1:7">
      <c r="A11" s="59" t="s">
        <v>266</v>
      </c>
      <c r="B11" s="61">
        <v>1327.18</v>
      </c>
      <c r="C11" s="61">
        <v>656.81999999999994</v>
      </c>
      <c r="D11" s="61">
        <v>4577.41</v>
      </c>
      <c r="E11" s="61">
        <v>5219.07</v>
      </c>
      <c r="F11" s="62">
        <f>SUM(B11:E11)</f>
        <v>11780.48</v>
      </c>
      <c r="G11" s="75"/>
    </row>
    <row r="12" spans="1:7">
      <c r="A12" s="59" t="s">
        <v>265</v>
      </c>
      <c r="B12" s="61">
        <v>0</v>
      </c>
      <c r="C12" s="62">
        <v>0</v>
      </c>
      <c r="D12" s="62">
        <v>0</v>
      </c>
      <c r="E12" s="62">
        <v>489.29</v>
      </c>
      <c r="F12" s="62">
        <f>SUM(B12:E12)</f>
        <v>489.29</v>
      </c>
      <c r="G12" s="75"/>
    </row>
    <row r="13" spans="1:7">
      <c r="A13" s="76" t="s">
        <v>490</v>
      </c>
      <c r="B13" s="76"/>
      <c r="C13" s="76"/>
      <c r="D13" s="76"/>
      <c r="E13" s="76"/>
      <c r="F13" s="76"/>
      <c r="G13" s="76"/>
    </row>
    <row r="14" spans="1:7">
      <c r="A14" s="76" t="s">
        <v>271</v>
      </c>
      <c r="B14" s="76"/>
      <c r="C14" s="76"/>
      <c r="D14" s="76"/>
      <c r="E14" s="76"/>
      <c r="F14" s="76"/>
      <c r="G14" s="76"/>
    </row>
    <row r="15" spans="1:7">
      <c r="A15" s="59" t="s">
        <v>268</v>
      </c>
      <c r="B15" s="60">
        <v>1</v>
      </c>
      <c r="C15" s="60">
        <v>1</v>
      </c>
      <c r="D15" s="60">
        <v>0</v>
      </c>
      <c r="E15" s="60">
        <v>0</v>
      </c>
      <c r="F15" s="60">
        <f>SUM(B15:E15)</f>
        <v>2</v>
      </c>
      <c r="G15" s="75">
        <f>(F17+F18)/4</f>
        <v>420.25</v>
      </c>
    </row>
    <row r="16" spans="1:7">
      <c r="A16" s="59" t="s">
        <v>267</v>
      </c>
      <c r="B16" s="60">
        <v>1</v>
      </c>
      <c r="C16" s="60">
        <v>1</v>
      </c>
      <c r="D16" s="60">
        <v>0</v>
      </c>
      <c r="E16" s="60">
        <v>0</v>
      </c>
      <c r="F16" s="60">
        <f>SUM(B16:E16)</f>
        <v>2</v>
      </c>
      <c r="G16" s="75"/>
    </row>
    <row r="17" spans="1:7">
      <c r="A17" s="59" t="s">
        <v>266</v>
      </c>
      <c r="B17" s="61">
        <v>600</v>
      </c>
      <c r="C17" s="61">
        <v>1081</v>
      </c>
      <c r="D17" s="61">
        <v>0</v>
      </c>
      <c r="E17" s="61">
        <v>0</v>
      </c>
      <c r="F17" s="62">
        <f>SUM(B17:E17)</f>
        <v>1681</v>
      </c>
      <c r="G17" s="75"/>
    </row>
    <row r="18" spans="1:7">
      <c r="A18" s="59" t="s">
        <v>265</v>
      </c>
      <c r="B18" s="61">
        <v>0</v>
      </c>
      <c r="C18" s="61">
        <v>0</v>
      </c>
      <c r="D18" s="61">
        <v>0</v>
      </c>
      <c r="E18" s="61">
        <v>0</v>
      </c>
      <c r="F18" s="62">
        <f>SUM(B18:E18)</f>
        <v>0</v>
      </c>
      <c r="G18" s="75"/>
    </row>
    <row r="19" spans="1:7">
      <c r="A19" s="76" t="s">
        <v>274</v>
      </c>
      <c r="B19" s="76"/>
      <c r="C19" s="76"/>
      <c r="D19" s="76"/>
      <c r="E19" s="76"/>
      <c r="F19" s="76"/>
      <c r="G19" s="76"/>
    </row>
    <row r="20" spans="1:7">
      <c r="A20" s="59" t="s">
        <v>268</v>
      </c>
      <c r="B20" s="60">
        <v>2</v>
      </c>
      <c r="C20" s="60">
        <v>2</v>
      </c>
      <c r="D20" s="60">
        <v>2</v>
      </c>
      <c r="E20" s="60">
        <v>0</v>
      </c>
      <c r="F20" s="60">
        <f>SUM(B20:E20)</f>
        <v>6</v>
      </c>
      <c r="G20" s="75">
        <f>(F22+F23)/4</f>
        <v>3048.2425000000003</v>
      </c>
    </row>
    <row r="21" spans="1:7">
      <c r="A21" s="59" t="s">
        <v>267</v>
      </c>
      <c r="B21" s="60">
        <v>2</v>
      </c>
      <c r="C21" s="60">
        <v>1</v>
      </c>
      <c r="D21" s="60">
        <v>1</v>
      </c>
      <c r="E21" s="60">
        <v>0</v>
      </c>
      <c r="F21" s="60">
        <f>SUM(B21:E21)</f>
        <v>4</v>
      </c>
      <c r="G21" s="75"/>
    </row>
    <row r="22" spans="1:7">
      <c r="A22" s="59" t="s">
        <v>266</v>
      </c>
      <c r="B22" s="61">
        <v>2534.87</v>
      </c>
      <c r="C22" s="61">
        <v>5262</v>
      </c>
      <c r="D22" s="61">
        <v>4396.1000000000004</v>
      </c>
      <c r="E22" s="61">
        <v>0</v>
      </c>
      <c r="F22" s="62">
        <f>SUM(B22:E22)</f>
        <v>12192.970000000001</v>
      </c>
      <c r="G22" s="75"/>
    </row>
    <row r="23" spans="1:7">
      <c r="A23" s="59" t="s">
        <v>265</v>
      </c>
      <c r="B23" s="63">
        <v>0</v>
      </c>
      <c r="C23" s="61">
        <v>0</v>
      </c>
      <c r="D23" s="61">
        <v>0</v>
      </c>
      <c r="E23" s="61">
        <v>0</v>
      </c>
      <c r="F23" s="62">
        <f>SUM(B23:E23)</f>
        <v>0</v>
      </c>
      <c r="G23" s="75"/>
    </row>
    <row r="24" spans="1:7">
      <c r="A24" s="77" t="s">
        <v>270</v>
      </c>
      <c r="B24" s="77"/>
      <c r="C24" s="77"/>
      <c r="D24" s="77"/>
      <c r="E24" s="77"/>
      <c r="F24" s="77"/>
      <c r="G24" s="77"/>
    </row>
    <row r="25" spans="1:7">
      <c r="A25" s="59" t="s">
        <v>268</v>
      </c>
      <c r="B25" s="64">
        <v>0</v>
      </c>
      <c r="C25" s="64">
        <v>0</v>
      </c>
      <c r="D25" s="64">
        <v>0</v>
      </c>
      <c r="E25" s="64">
        <v>0</v>
      </c>
      <c r="F25" s="64">
        <f>SUM(B25:E25)</f>
        <v>0</v>
      </c>
      <c r="G25" s="78">
        <f>F26/4</f>
        <v>0</v>
      </c>
    </row>
    <row r="26" spans="1:7">
      <c r="A26" s="59" t="s">
        <v>266</v>
      </c>
      <c r="B26" s="61">
        <v>0</v>
      </c>
      <c r="C26" s="61">
        <v>0</v>
      </c>
      <c r="D26" s="61">
        <v>0</v>
      </c>
      <c r="E26" s="61">
        <v>0</v>
      </c>
      <c r="F26" s="61">
        <f>SUM(B26:E26)</f>
        <v>0</v>
      </c>
      <c r="G26" s="79"/>
    </row>
    <row r="29" spans="1:7" ht="19.5">
      <c r="A29" s="65" t="s">
        <v>491</v>
      </c>
    </row>
  </sheetData>
  <mergeCells count="11">
    <mergeCell ref="A14:G14"/>
    <mergeCell ref="A3:G3"/>
    <mergeCell ref="G4:G7"/>
    <mergeCell ref="A8:G8"/>
    <mergeCell ref="G9:G12"/>
    <mergeCell ref="A13:G13"/>
    <mergeCell ref="G15:G18"/>
    <mergeCell ref="A19:G19"/>
    <mergeCell ref="G20:G23"/>
    <mergeCell ref="A24:G24"/>
    <mergeCell ref="G25:G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1588</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Budynki - Budowle Gmina</vt:lpstr>
      <vt:lpstr>Wykaz budowli GJUK</vt:lpstr>
      <vt:lpstr>Podział na jednostki</vt:lpstr>
      <vt:lpstr>Pojazdy</vt:lpstr>
      <vt:lpstr>Szkodowość</vt:lpstr>
      <vt:lpstr>'Budynki - Budowle Gmina'!_FilterDatabase_0</vt:lpstr>
      <vt:lpstr>'Budynki - Budowle Gmina'!_FilterDatabase_0_0</vt:lpstr>
      <vt:lpstr>'Budynki - Budowle Gmina'!wykaz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Wojtczak</dc:creator>
  <dc:description/>
  <cp:lastModifiedBy>Agata Piera</cp:lastModifiedBy>
  <cp:revision>80</cp:revision>
  <cp:lastPrinted>2023-11-22T08:15:42Z</cp:lastPrinted>
  <dcterms:created xsi:type="dcterms:W3CDTF">2014-11-28T08:35:28Z</dcterms:created>
  <dcterms:modified xsi:type="dcterms:W3CDTF">2023-11-22T11:05:22Z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