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bookViews>
    <workbookView xWindow="-120" yWindow="-120" windowWidth="20730" windowHeight="11760"/>
  </bookViews>
  <sheets>
    <sheet name="1" sheetId="1" r:id="rId1"/>
    <sheet name="do analizy" sheetId="5" state="hidden" r:id="rId2"/>
  </sheets>
  <definedNames>
    <definedName name="_xlnm._FilterDatabase" localSheetId="0" hidden="1">'1'!#REF!</definedName>
    <definedName name="_xlnm._FilterDatabase" localSheetId="1" hidden="1">'do analizy'!$B$1:$C$76</definedName>
    <definedName name="_xlnm.Print_Area" localSheetId="0">'1'!$A$1:$Q$28</definedName>
    <definedName name="_xlnm.Print_Titles" localSheetId="0">'1'!#REF!</definedName>
    <definedName name="Z_6E1DDBC8_E594_4462_BE84_87A0F37DA2FE_.wvu.FilterData" localSheetId="1" hidden="1">'do analizy'!$B$1:$C$76</definedName>
    <definedName name="Z_72EC0DAD_9712_4DB9_9D40_531AE634E3F8_.wvu.FilterData" localSheetId="1" hidden="1">'do analizy'!$B$1:$C$76</definedName>
    <definedName name="Z_A9C95D98_42BE_4C30_875E_408D0FA86B5F_.wvu.FilterData" localSheetId="1" hidden="1">'do analizy'!$B$1:$C$76</definedName>
    <definedName name="Z_E901E9B3_172B_474E_98D6_FB668CAFB50B_.wvu.FilterData" localSheetId="1" hidden="1">'do analizy'!$B$1:$C$76</definedName>
  </definedNames>
  <calcPr calcId="162913"/>
</workbook>
</file>

<file path=xl/calcChain.xml><?xml version="1.0" encoding="utf-8"?>
<calcChain xmlns="http://schemas.openxmlformats.org/spreadsheetml/2006/main">
  <c r="N25" i="1" l="1"/>
  <c r="K25" i="1"/>
  <c r="H25" i="1"/>
  <c r="I25" i="1" s="1"/>
  <c r="G25" i="1"/>
  <c r="N24" i="1"/>
  <c r="K24" i="1"/>
  <c r="L24" i="1" s="1"/>
  <c r="H24" i="1"/>
  <c r="P24" i="1" s="1"/>
  <c r="G24" i="1"/>
  <c r="I24" i="1" s="1"/>
  <c r="N23" i="1"/>
  <c r="K23" i="1"/>
  <c r="L23" i="1" s="1"/>
  <c r="M23" i="1" s="1"/>
  <c r="H23" i="1"/>
  <c r="I23" i="1" s="1"/>
  <c r="Q23" i="1" s="1"/>
  <c r="G23" i="1"/>
  <c r="N22" i="1"/>
  <c r="K22" i="1"/>
  <c r="L22" i="1" s="1"/>
  <c r="H22" i="1"/>
  <c r="P22" i="1" s="1"/>
  <c r="G22" i="1"/>
  <c r="I22" i="1" s="1"/>
  <c r="N21" i="1"/>
  <c r="K21" i="1"/>
  <c r="L21" i="1" s="1"/>
  <c r="M21" i="1" s="1"/>
  <c r="H21" i="1"/>
  <c r="I21" i="1" s="1"/>
  <c r="Q21" i="1" s="1"/>
  <c r="G21" i="1"/>
  <c r="O20" i="1"/>
  <c r="N20" i="1"/>
  <c r="K20" i="1"/>
  <c r="L20" i="1" s="1"/>
  <c r="H20" i="1"/>
  <c r="P20" i="1" s="1"/>
  <c r="G20" i="1"/>
  <c r="I20" i="1" s="1"/>
  <c r="N19" i="1"/>
  <c r="K19" i="1"/>
  <c r="L19" i="1" s="1"/>
  <c r="M19" i="1" s="1"/>
  <c r="H19" i="1"/>
  <c r="I19" i="1" s="1"/>
  <c r="Q19" i="1" s="1"/>
  <c r="G19" i="1"/>
  <c r="N18" i="1"/>
  <c r="K18" i="1"/>
  <c r="L18" i="1" s="1"/>
  <c r="H18" i="1"/>
  <c r="P18" i="1" s="1"/>
  <c r="G18" i="1"/>
  <c r="I18" i="1" s="1"/>
  <c r="N17" i="1"/>
  <c r="K17" i="1"/>
  <c r="L17" i="1" s="1"/>
  <c r="M17" i="1" s="1"/>
  <c r="H17" i="1"/>
  <c r="I17" i="1" s="1"/>
  <c r="Q17" i="1" s="1"/>
  <c r="G17" i="1"/>
  <c r="N16" i="1"/>
  <c r="K16" i="1"/>
  <c r="L16" i="1" s="1"/>
  <c r="H16" i="1"/>
  <c r="P16" i="1" s="1"/>
  <c r="G16" i="1"/>
  <c r="I16" i="1" s="1"/>
  <c r="N15" i="1"/>
  <c r="K15" i="1"/>
  <c r="K26" i="1" s="1"/>
  <c r="H15" i="1"/>
  <c r="I15" i="1" s="1"/>
  <c r="G15" i="1"/>
  <c r="I26" i="1" l="1"/>
  <c r="M25" i="1"/>
  <c r="Q25" i="1" s="1"/>
  <c r="Q20" i="1"/>
  <c r="Q24" i="1"/>
  <c r="O15" i="1"/>
  <c r="M16" i="1"/>
  <c r="Q16" i="1" s="1"/>
  <c r="O17" i="1"/>
  <c r="M18" i="1"/>
  <c r="Q18" i="1" s="1"/>
  <c r="O19" i="1"/>
  <c r="M20" i="1"/>
  <c r="O21" i="1"/>
  <c r="M22" i="1"/>
  <c r="Q22" i="1" s="1"/>
  <c r="O23" i="1"/>
  <c r="M24" i="1"/>
  <c r="O25" i="1"/>
  <c r="G26" i="1"/>
  <c r="L15" i="1"/>
  <c r="P15" i="1"/>
  <c r="P17" i="1"/>
  <c r="P19" i="1"/>
  <c r="P21" i="1"/>
  <c r="P23" i="1"/>
  <c r="L25" i="1"/>
  <c r="P25" i="1"/>
  <c r="H26" i="1"/>
  <c r="O18" i="1"/>
  <c r="O22" i="1"/>
  <c r="O24" i="1"/>
  <c r="O16" i="1"/>
  <c r="P26" i="1" l="1"/>
  <c r="M15" i="1"/>
  <c r="L26" i="1"/>
  <c r="O26" i="1"/>
  <c r="M26" i="1" l="1"/>
  <c r="Q15" i="1"/>
  <c r="Q26" i="1" s="1"/>
</calcChain>
</file>

<file path=xl/sharedStrings.xml><?xml version="1.0" encoding="utf-8"?>
<sst xmlns="http://schemas.openxmlformats.org/spreadsheetml/2006/main" count="196" uniqueCount="178">
  <si>
    <t>zużycie eksploatacyjne</t>
  </si>
  <si>
    <t>Oświadczenie o ryzyku</t>
  </si>
  <si>
    <t>Przyczyny ryzyka</t>
  </si>
  <si>
    <t xml:space="preserve">bezpośredni wpływ na brak działania butli p.poż                                                                                                       </t>
  </si>
  <si>
    <t xml:space="preserve">brak odpowiedniego nadzoru nad procesem produkcji  </t>
  </si>
  <si>
    <t xml:space="preserve">błąd odczytu temperatury                                               </t>
  </si>
  <si>
    <t xml:space="preserve">brak przeprowadzenia czynności potwierdzających zgodność wyrobu przez dostawcę     </t>
  </si>
  <si>
    <t xml:space="preserve">błędne wskazania przechylenia                        </t>
  </si>
  <si>
    <t xml:space="preserve">brak właściwego nadzoru nad odbiorem wyrobu                             </t>
  </si>
  <si>
    <t xml:space="preserve">brak deklaracji OiB                                       </t>
  </si>
  <si>
    <t xml:space="preserve">dostarczenie tkaniny niezgodnej ze specyfikacją techniczną       </t>
  </si>
  <si>
    <t xml:space="preserve">brak działania                            </t>
  </si>
  <si>
    <t xml:space="preserve">dostarczenie wyrobu niezgodnego ze specyfikacją techniczną        </t>
  </si>
  <si>
    <t>brak działania silnika elektrycznego</t>
  </si>
  <si>
    <t xml:space="preserve">minimalizacja kosztów przez producenta                                     </t>
  </si>
  <si>
    <t xml:space="preserve">brak łączności                                                                                                                                        </t>
  </si>
  <si>
    <t>niedotrzymanie zasad technologii wykonania naprawy</t>
  </si>
  <si>
    <t xml:space="preserve">brak możliwości włączenia prądnicy                 </t>
  </si>
  <si>
    <t xml:space="preserve">nieodpowiednia jakość kleju                </t>
  </si>
  <si>
    <t xml:space="preserve">brak możliwości wykonania modernizacji   </t>
  </si>
  <si>
    <t xml:space="preserve">nieodpowiednie klejenie elementów gumowych        </t>
  </si>
  <si>
    <t xml:space="preserve">brak możliwości wykonania naprawy                           </t>
  </si>
  <si>
    <t xml:space="preserve">nieodpowiednie przygotowanie klejonych powierzchni </t>
  </si>
  <si>
    <t xml:space="preserve">brak możliwości zastosowania do przepłótniania stateczników    </t>
  </si>
  <si>
    <t xml:space="preserve">nieodpowiednie zabezpieczenie wyrobu do transportu               </t>
  </si>
  <si>
    <t xml:space="preserve">brak możliwości zastosowania zamówionego typu wyrobu             </t>
  </si>
  <si>
    <t xml:space="preserve">nieutrzymania właściwego ciśnienia               </t>
  </si>
  <si>
    <t xml:space="preserve">brak możliwości zastosowania zgodnie z przeznaczeniem      </t>
  </si>
  <si>
    <t>nieutrzymanie nakazanych wartości przepływu</t>
  </si>
  <si>
    <t xml:space="preserve">brak przystosowania do NVG                    </t>
  </si>
  <si>
    <t xml:space="preserve">niewłaściwa kontrola jakości producenta wyrobu                                                                                                        </t>
  </si>
  <si>
    <t xml:space="preserve">brak sygnalizacji                                                                                                                                     </t>
  </si>
  <si>
    <t xml:space="preserve">niewłaściwa kontrola jakości zakładu remontowego     </t>
  </si>
  <si>
    <t xml:space="preserve">brak sygnalizacji oblodzenia </t>
  </si>
  <si>
    <t xml:space="preserve">niewłaściwa obróbka w trakcie produkcji                  </t>
  </si>
  <si>
    <t xml:space="preserve">brak tłumienia pulsacji czynnika roboczego </t>
  </si>
  <si>
    <t xml:space="preserve">niewłaściwa temperatura otoczenia            </t>
  </si>
  <si>
    <t xml:space="preserve">brak utrzymywania napięcia w określonych przedziałach   </t>
  </si>
  <si>
    <t xml:space="preserve">niewłaściwa weryfikacja i kontrola jakości w zakładzie remontowym            </t>
  </si>
  <si>
    <t>brak właściwej regulacji zaworu do eksploatacji na śmigłowcu W-3.</t>
  </si>
  <si>
    <t xml:space="preserve">niewłaściwe przechowywanie                 </t>
  </si>
  <si>
    <t xml:space="preserve">brak wskazania wymaganych parametrów           </t>
  </si>
  <si>
    <t xml:space="preserve">niewłaściwe przechowywanie, uszkodzenie opakowań   </t>
  </si>
  <si>
    <t xml:space="preserve">brak wskazań                   </t>
  </si>
  <si>
    <t xml:space="preserve">niewłaściwe zastosowanie uszczelnień                                 </t>
  </si>
  <si>
    <t xml:space="preserve">brak wskazań busoli GIK            </t>
  </si>
  <si>
    <t xml:space="preserve">niewłaściwy docisk klejonych powierzchni  </t>
  </si>
  <si>
    <t xml:space="preserve">brak wskazań momentów obrotowych  </t>
  </si>
  <si>
    <t xml:space="preserve">niewłaściwy kształt lub wymiar kołnierza               </t>
  </si>
  <si>
    <t xml:space="preserve">brak wskazań obrotów                      </t>
  </si>
  <si>
    <t xml:space="preserve">niewłaściwy nadzór nad odbiorem sprzętu        </t>
  </si>
  <si>
    <t xml:space="preserve">brak wskazań prędkości             </t>
  </si>
  <si>
    <t xml:space="preserve">niska jakość materiałów        </t>
  </si>
  <si>
    <t xml:space="preserve">brak wskazań przeciążenia  </t>
  </si>
  <si>
    <t xml:space="preserve">niska jakość wykonania       </t>
  </si>
  <si>
    <t xml:space="preserve">brak wskazań temperatury      </t>
  </si>
  <si>
    <t xml:space="preserve">odkształcenie buteleczki        </t>
  </si>
  <si>
    <t xml:space="preserve">brak wskazań wysokości            </t>
  </si>
  <si>
    <t xml:space="preserve">pęknięcie skorupy hełmu         </t>
  </si>
  <si>
    <t xml:space="preserve">brak współosiowości komutatorów          </t>
  </si>
  <si>
    <t xml:space="preserve">pęknięcie sprężyny               </t>
  </si>
  <si>
    <t xml:space="preserve">brak zliczania czasu pracy               </t>
  </si>
  <si>
    <t xml:space="preserve">problem z pozyskaniem od poddostawców części niezbędnych w procesie naprawy      </t>
  </si>
  <si>
    <t>degradacja części zamiennych użytych do naprawy</t>
  </si>
  <si>
    <t xml:space="preserve">problem z pozyskaniem od poddostawców części potrzebnych do wykonania modernizacji </t>
  </si>
  <si>
    <t xml:space="preserve">degradacja parametrów części zamiennych              </t>
  </si>
  <si>
    <t xml:space="preserve">rozdarcie czepka         </t>
  </si>
  <si>
    <t xml:space="preserve">możliwość pęknięcia             </t>
  </si>
  <si>
    <t xml:space="preserve">rozdarcie paczki                  </t>
  </si>
  <si>
    <t xml:space="preserve">możliwość pęknięcia sprężyny   </t>
  </si>
  <si>
    <t>uszkodzenie czaszy spadochronu</t>
  </si>
  <si>
    <t xml:space="preserve">możliwość wystąpienia niezgodności parametrów wyrobu z wymaganiami technicznymi zawartymi w dokumentacji eksploatacyjnej                              </t>
  </si>
  <si>
    <t xml:space="preserve">uszkodzenie elementów obwodu elektrycznego     </t>
  </si>
  <si>
    <t xml:space="preserve">nieprawidłowa praca śmigła na zakresach ZMG-REW           </t>
  </si>
  <si>
    <t xml:space="preserve">uszkodzenie kołnierzy gumowych                </t>
  </si>
  <si>
    <t xml:space="preserve">nieprawidłowa sygnalizacja       </t>
  </si>
  <si>
    <t xml:space="preserve">uszkodzenie końcówki przyłączanej do instalacji   </t>
  </si>
  <si>
    <t xml:space="preserve">nieprawidłowa sygnalizacja oblodzenia     </t>
  </si>
  <si>
    <t xml:space="preserve">uszkodzenie korpusu zaworu                     </t>
  </si>
  <si>
    <t xml:space="preserve">nieprawidłowe  zliczanie czasu pracy                   </t>
  </si>
  <si>
    <t xml:space="preserve">uszkodzenie mechaniczne         </t>
  </si>
  <si>
    <t xml:space="preserve">nieprawidłowe działanie     </t>
  </si>
  <si>
    <t xml:space="preserve">uszkodzenie przewodów elektrycznych wchodzących w skład linki     </t>
  </si>
  <si>
    <t xml:space="preserve">nieprawidłowe działanie sygnalizatora </t>
  </si>
  <si>
    <t xml:space="preserve">uszkodzenie sprężyny                                   </t>
  </si>
  <si>
    <t xml:space="preserve">nieprawidłowe wskazania              </t>
  </si>
  <si>
    <t xml:space="preserve">uszkodzenie struktury opotu linki                   </t>
  </si>
  <si>
    <t xml:space="preserve">nieprawidłowe wskazania  temperatury   </t>
  </si>
  <si>
    <t xml:space="preserve">uszkodzenie szybki                 </t>
  </si>
  <si>
    <t xml:space="preserve">nieprawidłowe wskazania busoli GIK      </t>
  </si>
  <si>
    <t xml:space="preserve">uszkodzenie w obwodzie elektrycznym       </t>
  </si>
  <si>
    <t xml:space="preserve">nieprawidłowe wskazania momentów obrotowych </t>
  </si>
  <si>
    <t xml:space="preserve">uszkodzenie wewnętrzne    </t>
  </si>
  <si>
    <t xml:space="preserve">nieprawidłowe wskazania obrotów       </t>
  </si>
  <si>
    <t>uszkodzenie wiązki przewodów</t>
  </si>
  <si>
    <t xml:space="preserve">nieprawidłowe wskazania prędkości      </t>
  </si>
  <si>
    <t xml:space="preserve">uszkodzona przepona hydroakumulatora   </t>
  </si>
  <si>
    <t xml:space="preserve">nieprawidłowe wskazania przeciążenia </t>
  </si>
  <si>
    <t xml:space="preserve">utracenie właściwości chemicznych     </t>
  </si>
  <si>
    <t xml:space="preserve">nieprawidłowe wskazania temperatury            </t>
  </si>
  <si>
    <t xml:space="preserve">użycie do naprawy elementów niespełniających WT     </t>
  </si>
  <si>
    <t xml:space="preserve">nieprawidłowe wskazania wysokości          </t>
  </si>
  <si>
    <t xml:space="preserve">użycie do naprawy elementów o parametrach nieodpowiadających WT  </t>
  </si>
  <si>
    <t xml:space="preserve">nieszczelność wewnętrzna                 </t>
  </si>
  <si>
    <t xml:space="preserve">użycie mało precyzyjnych metod sprawdzenia połączenia klejowego      </t>
  </si>
  <si>
    <t xml:space="preserve">nietrwałe połączenie klejowe  </t>
  </si>
  <si>
    <t xml:space="preserve">użycie niezgodnych z normą materiałów do produkcji             </t>
  </si>
  <si>
    <t xml:space="preserve">niewłaściwe wskazania  lub brak wskazań wymaganych parametrów   </t>
  </si>
  <si>
    <t xml:space="preserve">użycie podczas naprawy elementów nie spełniających WT </t>
  </si>
  <si>
    <t xml:space="preserve">niewykonanie wymiany łopat na nowe               </t>
  </si>
  <si>
    <t xml:space="preserve">wada fabryczna                     </t>
  </si>
  <si>
    <t xml:space="preserve">niewykonanie wymiany podczas remontu osi na oś wzmocnioną       </t>
  </si>
  <si>
    <t xml:space="preserve">wada użytego materiału  </t>
  </si>
  <si>
    <t xml:space="preserve">niezgodne ze specyfikacją ukompletowanie wyrobu   </t>
  </si>
  <si>
    <t xml:space="preserve">wykonanie z  tkaniny niezgodnej ze specyfikacją techniczną   </t>
  </si>
  <si>
    <t xml:space="preserve">niezgodne ze specyfikacją ukompletowanie zestawu   </t>
  </si>
  <si>
    <t xml:space="preserve">wymiary tśm niezgodne z określonymi  w dokumentacji technicznej  </t>
  </si>
  <si>
    <t xml:space="preserve">niska jakość wykonania naprawy                                                                                                                        </t>
  </si>
  <si>
    <t xml:space="preserve">wytarcie elementów współpracujących                 </t>
  </si>
  <si>
    <t>odwarstwienie powłoki odbijającej od lustra</t>
  </si>
  <si>
    <t xml:space="preserve">zachowanie niewłaściwych tolerancji pasowania elementów bloku       </t>
  </si>
  <si>
    <t xml:space="preserve">parametry niezgodne z dokumentacją techniczną  </t>
  </si>
  <si>
    <t xml:space="preserve">zachowanie niewłaściwych tolerancji pasowania elementów kranu        </t>
  </si>
  <si>
    <t xml:space="preserve">pęknięcie struktury materiału                    </t>
  </si>
  <si>
    <t xml:space="preserve">zachowanie niewłaściwych tolerancji pasowania elementów wyrobu                              </t>
  </si>
  <si>
    <t xml:space="preserve">samoczynne przesuwanie się orczyka w układzie sterowania kierunkiem  </t>
  </si>
  <si>
    <t>zachowanie niewłaściwych tolerancji pasowania elementów zaworu</t>
  </si>
  <si>
    <t xml:space="preserve">uszkodzenie mechaniczne, powstałe w trakcie transportu   </t>
  </si>
  <si>
    <t xml:space="preserve">zaprzestanie produkcji podzespołów potrzebnych do wykonania modernizacji  </t>
  </si>
  <si>
    <t xml:space="preserve">utrata cech używalności  </t>
  </si>
  <si>
    <t xml:space="preserve">zaprzestanie produkcji podzespołów potrzebnych w procesie naprawy  </t>
  </si>
  <si>
    <t xml:space="preserve">właściwości fizyczne wyrobów niezgodne ze specyfikacją techniczną         </t>
  </si>
  <si>
    <t xml:space="preserve">zaprzestanie produkcji wyrobu i wprowadzenie zamiennika przez producenta   </t>
  </si>
  <si>
    <t xml:space="preserve">wyciek oleju                                          </t>
  </si>
  <si>
    <t xml:space="preserve">zarysowanie szkieł okularów  </t>
  </si>
  <si>
    <t xml:space="preserve">wyciek oleju hydraulicznego na trzonie amortyzatora    </t>
  </si>
  <si>
    <t xml:space="preserve">zastosowanie części zamiennych niezgodnych z dokumentacją techniczną    </t>
  </si>
  <si>
    <t xml:space="preserve">wyciek oleju hydraulicznego na trzonie siłownika    </t>
  </si>
  <si>
    <t xml:space="preserve">zastosowanie części zamiennych o nieznanej dacie produkcji        </t>
  </si>
  <si>
    <t xml:space="preserve">wyciek paliwa   </t>
  </si>
  <si>
    <t xml:space="preserve">zastosowanie nieodpowiednich materiałów </t>
  </si>
  <si>
    <t xml:space="preserve">wymiary niezgodne ze specyfikacją techniczną      </t>
  </si>
  <si>
    <t xml:space="preserve">zastosowanie wadliwych uszczelnień   </t>
  </si>
  <si>
    <t xml:space="preserve">wystąpienie nieszczelności                  </t>
  </si>
  <si>
    <t xml:space="preserve">zbyt ciasne pasowania tulei śrub układu beta  </t>
  </si>
  <si>
    <t xml:space="preserve">wystąpienie niezgodności parametrów wyrobu z wymaganiami technicznymi zawartymi w dokumentacji eksploatacyjnej                                        </t>
  </si>
  <si>
    <t xml:space="preserve">zacięcie zaworu  </t>
  </si>
  <si>
    <t xml:space="preserve">zastosowanie niewłaściwego środka pochłaniającego wilgoć      </t>
  </si>
  <si>
    <t xml:space="preserve">zbyt duży pobór mocy  </t>
  </si>
  <si>
    <t>Załącznik nr 4 do SWZ</t>
  </si>
  <si>
    <t>FORMULARZ CENOWY</t>
  </si>
  <si>
    <t>Nazwa szkolenia (rodzaj)</t>
  </si>
  <si>
    <t>Jedn. miary</t>
  </si>
  <si>
    <t>Stawka podatku VAT (%)</t>
  </si>
  <si>
    <t>ZAMÓWIENIE PODSTAWOWE</t>
  </si>
  <si>
    <t>ZAMÓWIENIE W RAMACH PRAWA OPCJI</t>
  </si>
  <si>
    <t>ZAMÓWIENIE RAZEM
(PODSTAWOWE + W RAMACH OPCJI)</t>
  </si>
  <si>
    <t>Wartość
netto
(zł)</t>
  </si>
  <si>
    <t>Wartość
VAT
(%)</t>
  </si>
  <si>
    <t>Wartość
brutto
(zł)</t>
  </si>
  <si>
    <t>osoba</t>
  </si>
  <si>
    <r>
      <t xml:space="preserve">Wykonawca:
……………………………………
</t>
    </r>
    <r>
      <rPr>
        <sz val="8"/>
        <color theme="1"/>
        <rFont val="Arial"/>
        <family val="2"/>
        <charset val="238"/>
      </rPr>
      <t>(pełna nazwa/firma, adres, w zależności od podmiotu: NIP/PESEL, KRS/CEiDG)</t>
    </r>
    <r>
      <rPr>
        <sz val="11"/>
        <color theme="1"/>
        <rFont val="Arial"/>
        <family val="2"/>
        <charset val="238"/>
      </rPr>
      <t xml:space="preserve">
reprezentowany przez:
……………………………………
</t>
    </r>
    <r>
      <rPr>
        <sz val="8"/>
        <color theme="1"/>
        <rFont val="Arial"/>
        <family val="2"/>
        <charset val="238"/>
      </rPr>
      <t>(imię, nazwisko, stanowisko/podstawa do  reprezentacji)</t>
    </r>
  </si>
  <si>
    <t>Nr zadania</t>
  </si>
  <si>
    <t>Ilość</t>
  </si>
  <si>
    <t>Szkolenie „Eksploatacja samolotu Gulfstream G550 – szkolenie na typ” – dla personelu technicznego specjalności B1 oraz B2.</t>
  </si>
  <si>
    <t>Szkolenie z obsługi liniowej silników CFM56-7B – dla personelu technicznego specjalności B1.</t>
  </si>
  <si>
    <t>Diagnostyka i monitorowanie parametrów silnika CFM56-7B – dla personelu technicznego specjalności B1 oraz B2.</t>
  </si>
  <si>
    <t>"Szkolenie z obsługi liniowej silników BR710 "– dla personelu technicznego specjalności B1.</t>
  </si>
  <si>
    <t>Szkolenie „Eksploatacja samolotu Boeing 737-800 – szkolenie na typ” – dla personelu technicznego specjalności B1 oraz B2.</t>
  </si>
  <si>
    <t>"Uruchamianie silników samolotu Boeing 737-800 (CFM56)" – dla personelu technicznego specjalności B1 oraz B2.</t>
  </si>
  <si>
    <t>Kurs w zakresie obsługi technicznej systemów łączności kabinowej samolotów Gulfstream G550 - Gulfstream Large Cabin Connectivity - MX.</t>
  </si>
  <si>
    <t>Szkolenie w zakresie obsługi technicznej systemów połączeń elektrycznych samolotów (EWIS) - Aeroplane Electrical Wiring Interconnection System (EWIS) Training.</t>
  </si>
  <si>
    <t>"Eksploatacja samolotu G550 – kurs zaawansowanej analizy niesprawności" –dla personelu technicznego specjalności B1 oraz B2.</t>
  </si>
  <si>
    <t>„Eksploatacja samolotu G550 – kurs odświeżający” - dla personelu technicznego specjalności B1 oraz B2 statków powietrznych Gulfstream G550  1. Bazy Lotnictwa Transportowego.</t>
  </si>
  <si>
    <t>Kurs spawania metodami  TIG 141 (Spoiny Pachwinowe ,Stal Czarna i Stal Nierdzewna), MIG 131 ( Spoiny Pachwinowe).</t>
  </si>
  <si>
    <t>Cena jedn. netto
(zł)</t>
  </si>
  <si>
    <t>Usługa przeprowadzenia szkoleń dla personelu technicznego statków powietrznych Boeing B737-800 oraz Gulfstream G550 wraz ze szkoleniami dodatkowymi w roku 2024/2025 nr sprawy 15/2024</t>
  </si>
  <si>
    <t>ELEKTRONICZNY PODPIS WYKONAWCY lub 
osoby uprawnionej do składania oświadczeń woli 
 w imieniu Wykonawcy, w postaci:
- kwalifikowanego podpisu elektronicznego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</si>
</sst>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zł&quot;* #,##0.00_);_(&quot;zł&quot;* \(#,##0.00\);_(&quot;zł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4" tint="-0.24997711111789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 style="thin">
        <color indexed="55"/>
      </diagonal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5" fillId="0" borderId="0" xfId="0" applyFont="1" applyAlignment="1"/>
    <xf numFmtId="0" fontId="5" fillId="3" borderId="0" xfId="0" applyFont="1" applyFill="1" applyAlignment="1"/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5" fillId="3" borderId="0" xfId="0" applyFont="1" applyFill="1"/>
    <xf numFmtId="0" fontId="9" fillId="0" borderId="0" xfId="0" applyFont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3" borderId="0" xfId="0" applyFont="1" applyFill="1" applyAlignment="1">
      <alignment wrapText="1"/>
    </xf>
    <xf numFmtId="0" fontId="5" fillId="3" borderId="1" xfId="0" applyFont="1" applyFill="1" applyBorder="1" applyAlignment="1">
      <alignment vertical="center" wrapText="1"/>
    </xf>
    <xf numFmtId="0" fontId="7" fillId="3" borderId="1" xfId="1" applyFont="1" applyFill="1" applyBorder="1" applyAlignment="1" applyProtection="1">
      <alignment horizontal="center" vertical="center"/>
    </xf>
    <xf numFmtId="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NumberFormat="1" applyFont="1" applyFill="1" applyBorder="1" applyAlignment="1" applyProtection="1">
      <alignment horizontal="center" vertical="center"/>
    </xf>
    <xf numFmtId="4" fontId="5" fillId="3" borderId="1" xfId="0" applyNumberFormat="1" applyFont="1" applyFill="1" applyBorder="1" applyAlignment="1" applyProtection="1">
      <alignment horizontal="center" vertical="center" wrapText="1"/>
    </xf>
    <xf numFmtId="0" fontId="12" fillId="3" borderId="1" xfId="0" applyNumberFormat="1" applyFont="1" applyFill="1" applyBorder="1" applyAlignment="1" applyProtection="1">
      <alignment horizontal="center" vertical="center"/>
    </xf>
    <xf numFmtId="4" fontId="8" fillId="3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 applyProtection="1">
      <alignment horizontal="center" vertical="center" wrapText="1"/>
    </xf>
    <xf numFmtId="4" fontId="8" fillId="3" borderId="6" xfId="0" applyNumberFormat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horizontal="center" vertical="center" wrapText="1"/>
      <protection hidden="1"/>
    </xf>
    <xf numFmtId="0" fontId="12" fillId="0" borderId="8" xfId="1" applyFont="1" applyFill="1" applyBorder="1" applyAlignment="1" applyProtection="1">
      <alignment horizontal="center" vertical="center" wrapText="1"/>
      <protection hidden="1"/>
    </xf>
    <xf numFmtId="0" fontId="12" fillId="4" borderId="9" xfId="0" applyFont="1" applyFill="1" applyBorder="1" applyAlignment="1" applyProtection="1">
      <alignment horizontal="center" vertical="center"/>
    </xf>
    <xf numFmtId="4" fontId="12" fillId="4" borderId="8" xfId="0" applyNumberFormat="1" applyFont="1" applyFill="1" applyBorder="1" applyAlignment="1" applyProtection="1">
      <alignment horizontal="center" vertical="center"/>
    </xf>
    <xf numFmtId="4" fontId="12" fillId="4" borderId="9" xfId="0" applyNumberFormat="1" applyFont="1" applyFill="1" applyBorder="1" applyAlignment="1" applyProtection="1">
      <alignment horizontal="center" vertical="center"/>
    </xf>
    <xf numFmtId="4" fontId="12" fillId="4" borderId="10" xfId="0" applyNumberFormat="1" applyFont="1" applyFill="1" applyBorder="1" applyAlignment="1" applyProtection="1">
      <alignment horizontal="center" vertical="center"/>
    </xf>
  </cellXfs>
  <cellStyles count="2">
    <cellStyle name="Normalny" xfId="0" builtinId="0"/>
    <cellStyle name="Normalny_JW1106 Olszty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view="pageBreakPreview" topLeftCell="A3" zoomScale="70" zoomScaleNormal="55" zoomScaleSheetLayoutView="70" zoomScalePageLayoutView="10" workbookViewId="0">
      <selection activeCell="A6" sqref="A6:Q6"/>
    </sheetView>
  </sheetViews>
  <sheetFormatPr defaultColWidth="9.140625" defaultRowHeight="25.5" x14ac:dyDescent="0.25"/>
  <cols>
    <col min="1" max="1" width="12.28515625" style="8" customWidth="1"/>
    <col min="2" max="2" width="57" style="9" bestFit="1" customWidth="1"/>
    <col min="3" max="3" width="13.140625" style="10" customWidth="1"/>
    <col min="4" max="4" width="16.5703125" style="10" customWidth="1"/>
    <col min="5" max="5" width="16" style="10" customWidth="1"/>
    <col min="6" max="6" width="6.85546875" style="10" customWidth="1"/>
    <col min="7" max="7" width="17.7109375" style="10" customWidth="1"/>
    <col min="8" max="8" width="17.7109375" style="5" customWidth="1"/>
    <col min="9" max="9" width="17.7109375" style="11" customWidth="1"/>
    <col min="10" max="10" width="8.140625" style="11" customWidth="1"/>
    <col min="11" max="13" width="17.7109375" style="11" customWidth="1"/>
    <col min="14" max="14" width="8.7109375" style="11" customWidth="1"/>
    <col min="15" max="17" width="17.7109375" style="11" customWidth="1"/>
    <col min="18" max="16384" width="9.140625" style="5"/>
  </cols>
  <sheetData>
    <row r="1" spans="1:17" ht="21" customHeight="1" x14ac:dyDescent="0.2">
      <c r="A1" s="3"/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26" t="s">
        <v>149</v>
      </c>
      <c r="O1" s="26"/>
      <c r="P1" s="26"/>
      <c r="Q1" s="26"/>
    </row>
    <row r="2" spans="1:17" ht="108.75" customHeight="1" x14ac:dyDescent="0.2">
      <c r="A2" s="3"/>
      <c r="B2" s="13" t="s">
        <v>161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2"/>
      <c r="O2" s="12"/>
      <c r="P2" s="12"/>
      <c r="Q2" s="12"/>
    </row>
    <row r="3" spans="1:17" ht="14.25" x14ac:dyDescent="0.2">
      <c r="A3" s="3"/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2"/>
      <c r="O3" s="12"/>
      <c r="P3" s="12"/>
      <c r="Q3" s="12"/>
    </row>
    <row r="4" spans="1:17" ht="14.25" x14ac:dyDescent="0.2">
      <c r="A4" s="3"/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12"/>
      <c r="O4" s="12"/>
      <c r="P4" s="12"/>
      <c r="Q4" s="12"/>
    </row>
    <row r="5" spans="1:17" ht="14.25" x14ac:dyDescent="0.2">
      <c r="A5" s="3"/>
      <c r="B5" s="4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2"/>
      <c r="O5" s="12"/>
      <c r="P5" s="12"/>
      <c r="Q5" s="12"/>
    </row>
    <row r="6" spans="1:17" ht="30" customHeight="1" x14ac:dyDescent="0.25">
      <c r="A6" s="27" t="s">
        <v>150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7" ht="15.75" x14ac:dyDescent="0.25">
      <c r="A7" s="28" t="s">
        <v>176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</row>
    <row r="8" spans="1:17" ht="15" thickBot="1" x14ac:dyDescent="0.25">
      <c r="A8" s="6"/>
      <c r="B8" s="7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4.25" customHeight="1" x14ac:dyDescent="0.25">
      <c r="A9" s="31" t="s">
        <v>162</v>
      </c>
      <c r="B9" s="32" t="s">
        <v>151</v>
      </c>
      <c r="C9" s="32" t="s">
        <v>152</v>
      </c>
      <c r="D9" s="32" t="s">
        <v>175</v>
      </c>
      <c r="E9" s="32" t="s">
        <v>153</v>
      </c>
      <c r="F9" s="33" t="s">
        <v>154</v>
      </c>
      <c r="G9" s="33"/>
      <c r="H9" s="33"/>
      <c r="I9" s="33"/>
      <c r="J9" s="32" t="s">
        <v>155</v>
      </c>
      <c r="K9" s="32"/>
      <c r="L9" s="32"/>
      <c r="M9" s="32"/>
      <c r="N9" s="32" t="s">
        <v>156</v>
      </c>
      <c r="O9" s="32"/>
      <c r="P9" s="32"/>
      <c r="Q9" s="34"/>
    </row>
    <row r="10" spans="1:17" ht="14.25" customHeight="1" x14ac:dyDescent="0.25">
      <c r="A10" s="35"/>
      <c r="B10" s="25"/>
      <c r="C10" s="25"/>
      <c r="D10" s="25"/>
      <c r="E10" s="29"/>
      <c r="F10" s="30"/>
      <c r="G10" s="30"/>
      <c r="H10" s="30"/>
      <c r="I10" s="30"/>
      <c r="J10" s="25"/>
      <c r="K10" s="25"/>
      <c r="L10" s="25"/>
      <c r="M10" s="25"/>
      <c r="N10" s="25"/>
      <c r="O10" s="25"/>
      <c r="P10" s="25"/>
      <c r="Q10" s="36"/>
    </row>
    <row r="11" spans="1:17" ht="14.25" customHeight="1" x14ac:dyDescent="0.25">
      <c r="A11" s="35"/>
      <c r="B11" s="25"/>
      <c r="C11" s="25"/>
      <c r="D11" s="25"/>
      <c r="E11" s="29"/>
      <c r="F11" s="25" t="s">
        <v>163</v>
      </c>
      <c r="G11" s="25" t="s">
        <v>157</v>
      </c>
      <c r="H11" s="25" t="s">
        <v>158</v>
      </c>
      <c r="I11" s="25" t="s">
        <v>159</v>
      </c>
      <c r="J11" s="25" t="s">
        <v>163</v>
      </c>
      <c r="K11" s="25" t="s">
        <v>157</v>
      </c>
      <c r="L11" s="25" t="s">
        <v>158</v>
      </c>
      <c r="M11" s="25" t="s">
        <v>159</v>
      </c>
      <c r="N11" s="25" t="s">
        <v>163</v>
      </c>
      <c r="O11" s="25" t="s">
        <v>157</v>
      </c>
      <c r="P11" s="25" t="s">
        <v>158</v>
      </c>
      <c r="Q11" s="36" t="s">
        <v>159</v>
      </c>
    </row>
    <row r="12" spans="1:17" ht="14.25" customHeight="1" x14ac:dyDescent="0.25">
      <c r="A12" s="35"/>
      <c r="B12" s="25"/>
      <c r="C12" s="25"/>
      <c r="D12" s="25"/>
      <c r="E12" s="29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36"/>
    </row>
    <row r="13" spans="1:17" ht="18.75" customHeight="1" x14ac:dyDescent="0.25">
      <c r="A13" s="35"/>
      <c r="B13" s="25"/>
      <c r="C13" s="25"/>
      <c r="D13" s="25"/>
      <c r="E13" s="29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36"/>
    </row>
    <row r="14" spans="1:17" s="23" customFormat="1" ht="12" x14ac:dyDescent="0.25">
      <c r="A14" s="37">
        <v>1</v>
      </c>
      <c r="B14" s="22">
        <v>2</v>
      </c>
      <c r="C14" s="22">
        <v>3</v>
      </c>
      <c r="D14" s="22">
        <v>4</v>
      </c>
      <c r="E14" s="22">
        <v>5</v>
      </c>
      <c r="F14" s="22">
        <v>6</v>
      </c>
      <c r="G14" s="22">
        <v>7</v>
      </c>
      <c r="H14" s="22">
        <v>8</v>
      </c>
      <c r="I14" s="22">
        <v>9</v>
      </c>
      <c r="J14" s="22">
        <v>10</v>
      </c>
      <c r="K14" s="22">
        <v>11</v>
      </c>
      <c r="L14" s="22">
        <v>12</v>
      </c>
      <c r="M14" s="22">
        <v>13</v>
      </c>
      <c r="N14" s="22">
        <v>14</v>
      </c>
      <c r="O14" s="22">
        <v>15</v>
      </c>
      <c r="P14" s="22">
        <v>16</v>
      </c>
      <c r="Q14" s="38">
        <v>17</v>
      </c>
    </row>
    <row r="15" spans="1:17" ht="42.75" x14ac:dyDescent="0.25">
      <c r="A15" s="39">
        <v>1</v>
      </c>
      <c r="B15" s="14" t="s">
        <v>164</v>
      </c>
      <c r="C15" s="15" t="s">
        <v>160</v>
      </c>
      <c r="D15" s="16"/>
      <c r="E15" s="17">
        <v>0</v>
      </c>
      <c r="F15" s="18">
        <v>7</v>
      </c>
      <c r="G15" s="19">
        <f t="shared" ref="G15:G25" si="0">D15*F15</f>
        <v>0</v>
      </c>
      <c r="H15" s="19">
        <f t="shared" ref="H15:H25" si="1">G15*(E15/100)</f>
        <v>0</v>
      </c>
      <c r="I15" s="19">
        <f t="shared" ref="I15:I25" si="2">G15+H15</f>
        <v>0</v>
      </c>
      <c r="J15" s="18">
        <v>3</v>
      </c>
      <c r="K15" s="19">
        <f t="shared" ref="K15:K25" si="3">D15*J15</f>
        <v>0</v>
      </c>
      <c r="L15" s="19">
        <f t="shared" ref="L15:L25" si="4">K15*(E15/100)</f>
        <v>0</v>
      </c>
      <c r="M15" s="19">
        <f t="shared" ref="M15:M25" si="5">K15+L15</f>
        <v>0</v>
      </c>
      <c r="N15" s="20">
        <f t="shared" ref="N15:Q25" si="6">F15+J15</f>
        <v>10</v>
      </c>
      <c r="O15" s="21">
        <f t="shared" si="6"/>
        <v>0</v>
      </c>
      <c r="P15" s="21">
        <f t="shared" si="6"/>
        <v>0</v>
      </c>
      <c r="Q15" s="40">
        <f t="shared" si="6"/>
        <v>0</v>
      </c>
    </row>
    <row r="16" spans="1:17" ht="43.5" customHeight="1" x14ac:dyDescent="0.25">
      <c r="A16" s="39">
        <v>2</v>
      </c>
      <c r="B16" s="14" t="s">
        <v>165</v>
      </c>
      <c r="C16" s="15" t="s">
        <v>160</v>
      </c>
      <c r="D16" s="16"/>
      <c r="E16" s="17">
        <v>0</v>
      </c>
      <c r="F16" s="18">
        <v>3</v>
      </c>
      <c r="G16" s="19">
        <f t="shared" si="0"/>
        <v>0</v>
      </c>
      <c r="H16" s="19">
        <f t="shared" si="1"/>
        <v>0</v>
      </c>
      <c r="I16" s="19">
        <f t="shared" si="2"/>
        <v>0</v>
      </c>
      <c r="J16" s="18">
        <v>1</v>
      </c>
      <c r="K16" s="19">
        <f t="shared" si="3"/>
        <v>0</v>
      </c>
      <c r="L16" s="19">
        <f t="shared" si="4"/>
        <v>0</v>
      </c>
      <c r="M16" s="19">
        <f t="shared" si="5"/>
        <v>0</v>
      </c>
      <c r="N16" s="20">
        <f t="shared" si="6"/>
        <v>4</v>
      </c>
      <c r="O16" s="21">
        <f t="shared" si="6"/>
        <v>0</v>
      </c>
      <c r="P16" s="21">
        <f t="shared" si="6"/>
        <v>0</v>
      </c>
      <c r="Q16" s="40">
        <f t="shared" si="6"/>
        <v>0</v>
      </c>
    </row>
    <row r="17" spans="1:17" ht="42.75" x14ac:dyDescent="0.25">
      <c r="A17" s="39">
        <v>3</v>
      </c>
      <c r="B17" s="14" t="s">
        <v>166</v>
      </c>
      <c r="C17" s="15" t="s">
        <v>160</v>
      </c>
      <c r="D17" s="16"/>
      <c r="E17" s="17">
        <v>0</v>
      </c>
      <c r="F17" s="18">
        <v>3</v>
      </c>
      <c r="G17" s="19">
        <f t="shared" si="0"/>
        <v>0</v>
      </c>
      <c r="H17" s="19">
        <f t="shared" si="1"/>
        <v>0</v>
      </c>
      <c r="I17" s="19">
        <f t="shared" si="2"/>
        <v>0</v>
      </c>
      <c r="J17" s="18">
        <v>2</v>
      </c>
      <c r="K17" s="19">
        <f t="shared" si="3"/>
        <v>0</v>
      </c>
      <c r="L17" s="19">
        <f t="shared" si="4"/>
        <v>0</v>
      </c>
      <c r="M17" s="19">
        <f t="shared" si="5"/>
        <v>0</v>
      </c>
      <c r="N17" s="20">
        <f t="shared" si="6"/>
        <v>5</v>
      </c>
      <c r="O17" s="21">
        <f t="shared" si="6"/>
        <v>0</v>
      </c>
      <c r="P17" s="21">
        <f t="shared" si="6"/>
        <v>0</v>
      </c>
      <c r="Q17" s="40">
        <f t="shared" si="6"/>
        <v>0</v>
      </c>
    </row>
    <row r="18" spans="1:17" ht="43.5" customHeight="1" x14ac:dyDescent="0.25">
      <c r="A18" s="39">
        <v>4</v>
      </c>
      <c r="B18" s="14" t="s">
        <v>167</v>
      </c>
      <c r="C18" s="15" t="s">
        <v>160</v>
      </c>
      <c r="D18" s="16"/>
      <c r="E18" s="17">
        <v>0</v>
      </c>
      <c r="F18" s="18">
        <v>3</v>
      </c>
      <c r="G18" s="19">
        <f t="shared" si="0"/>
        <v>0</v>
      </c>
      <c r="H18" s="19">
        <f t="shared" si="1"/>
        <v>0</v>
      </c>
      <c r="I18" s="19">
        <f t="shared" si="2"/>
        <v>0</v>
      </c>
      <c r="J18" s="18">
        <v>1</v>
      </c>
      <c r="K18" s="19">
        <f t="shared" si="3"/>
        <v>0</v>
      </c>
      <c r="L18" s="19">
        <f t="shared" si="4"/>
        <v>0</v>
      </c>
      <c r="M18" s="19">
        <f t="shared" si="5"/>
        <v>0</v>
      </c>
      <c r="N18" s="20">
        <f t="shared" si="6"/>
        <v>4</v>
      </c>
      <c r="O18" s="21">
        <f t="shared" si="6"/>
        <v>0</v>
      </c>
      <c r="P18" s="21">
        <f t="shared" si="6"/>
        <v>0</v>
      </c>
      <c r="Q18" s="40">
        <f t="shared" si="6"/>
        <v>0</v>
      </c>
    </row>
    <row r="19" spans="1:17" ht="42.75" x14ac:dyDescent="0.25">
      <c r="A19" s="39">
        <v>5</v>
      </c>
      <c r="B19" s="14" t="s">
        <v>168</v>
      </c>
      <c r="C19" s="15" t="s">
        <v>160</v>
      </c>
      <c r="D19" s="16"/>
      <c r="E19" s="17">
        <v>0</v>
      </c>
      <c r="F19" s="18">
        <v>17</v>
      </c>
      <c r="G19" s="19">
        <f t="shared" si="0"/>
        <v>0</v>
      </c>
      <c r="H19" s="19">
        <f t="shared" si="1"/>
        <v>0</v>
      </c>
      <c r="I19" s="19">
        <f t="shared" si="2"/>
        <v>0</v>
      </c>
      <c r="J19" s="18">
        <v>11</v>
      </c>
      <c r="K19" s="19">
        <f t="shared" si="3"/>
        <v>0</v>
      </c>
      <c r="L19" s="19">
        <f t="shared" si="4"/>
        <v>0</v>
      </c>
      <c r="M19" s="19">
        <f t="shared" si="5"/>
        <v>0</v>
      </c>
      <c r="N19" s="20">
        <f t="shared" si="6"/>
        <v>28</v>
      </c>
      <c r="O19" s="21">
        <f t="shared" si="6"/>
        <v>0</v>
      </c>
      <c r="P19" s="21">
        <f t="shared" si="6"/>
        <v>0</v>
      </c>
      <c r="Q19" s="40">
        <f t="shared" si="6"/>
        <v>0</v>
      </c>
    </row>
    <row r="20" spans="1:17" ht="48" customHeight="1" x14ac:dyDescent="0.25">
      <c r="A20" s="39">
        <v>6</v>
      </c>
      <c r="B20" s="14" t="s">
        <v>169</v>
      </c>
      <c r="C20" s="15" t="s">
        <v>160</v>
      </c>
      <c r="D20" s="16"/>
      <c r="E20" s="17">
        <v>0</v>
      </c>
      <c r="F20" s="18">
        <v>3</v>
      </c>
      <c r="G20" s="19">
        <f t="shared" si="0"/>
        <v>0</v>
      </c>
      <c r="H20" s="19">
        <f t="shared" si="1"/>
        <v>0</v>
      </c>
      <c r="I20" s="19">
        <f t="shared" si="2"/>
        <v>0</v>
      </c>
      <c r="J20" s="18">
        <v>1</v>
      </c>
      <c r="K20" s="19">
        <f t="shared" si="3"/>
        <v>0</v>
      </c>
      <c r="L20" s="19">
        <f t="shared" si="4"/>
        <v>0</v>
      </c>
      <c r="M20" s="19">
        <f t="shared" si="5"/>
        <v>0</v>
      </c>
      <c r="N20" s="20">
        <f t="shared" si="6"/>
        <v>4</v>
      </c>
      <c r="O20" s="21">
        <f t="shared" si="6"/>
        <v>0</v>
      </c>
      <c r="P20" s="21">
        <f t="shared" si="6"/>
        <v>0</v>
      </c>
      <c r="Q20" s="40">
        <f t="shared" si="6"/>
        <v>0</v>
      </c>
    </row>
    <row r="21" spans="1:17" ht="42.75" x14ac:dyDescent="0.25">
      <c r="A21" s="39">
        <v>7</v>
      </c>
      <c r="B21" s="14" t="s">
        <v>170</v>
      </c>
      <c r="C21" s="15" t="s">
        <v>160</v>
      </c>
      <c r="D21" s="16"/>
      <c r="E21" s="17">
        <v>0</v>
      </c>
      <c r="F21" s="18">
        <v>3</v>
      </c>
      <c r="G21" s="19">
        <f t="shared" si="0"/>
        <v>0</v>
      </c>
      <c r="H21" s="19">
        <f t="shared" si="1"/>
        <v>0</v>
      </c>
      <c r="I21" s="19">
        <f t="shared" si="2"/>
        <v>0</v>
      </c>
      <c r="J21" s="18">
        <v>1</v>
      </c>
      <c r="K21" s="19">
        <f t="shared" si="3"/>
        <v>0</v>
      </c>
      <c r="L21" s="19">
        <f t="shared" si="4"/>
        <v>0</v>
      </c>
      <c r="M21" s="19">
        <f t="shared" si="5"/>
        <v>0</v>
      </c>
      <c r="N21" s="20">
        <f t="shared" si="6"/>
        <v>4</v>
      </c>
      <c r="O21" s="21">
        <f t="shared" si="6"/>
        <v>0</v>
      </c>
      <c r="P21" s="21">
        <f t="shared" si="6"/>
        <v>0</v>
      </c>
      <c r="Q21" s="40">
        <f t="shared" si="6"/>
        <v>0</v>
      </c>
    </row>
    <row r="22" spans="1:17" ht="42.75" x14ac:dyDescent="0.25">
      <c r="A22" s="39">
        <v>8</v>
      </c>
      <c r="B22" s="14" t="s">
        <v>171</v>
      </c>
      <c r="C22" s="15" t="s">
        <v>160</v>
      </c>
      <c r="D22" s="16"/>
      <c r="E22" s="17">
        <v>0</v>
      </c>
      <c r="F22" s="18">
        <v>2</v>
      </c>
      <c r="G22" s="19">
        <f t="shared" si="0"/>
        <v>0</v>
      </c>
      <c r="H22" s="19">
        <f t="shared" si="1"/>
        <v>0</v>
      </c>
      <c r="I22" s="19">
        <f t="shared" si="2"/>
        <v>0</v>
      </c>
      <c r="J22" s="18">
        <v>1</v>
      </c>
      <c r="K22" s="19">
        <f t="shared" si="3"/>
        <v>0</v>
      </c>
      <c r="L22" s="19">
        <f t="shared" si="4"/>
        <v>0</v>
      </c>
      <c r="M22" s="19">
        <f t="shared" si="5"/>
        <v>0</v>
      </c>
      <c r="N22" s="20">
        <f t="shared" si="6"/>
        <v>3</v>
      </c>
      <c r="O22" s="21">
        <f t="shared" si="6"/>
        <v>0</v>
      </c>
      <c r="P22" s="21">
        <f t="shared" si="6"/>
        <v>0</v>
      </c>
      <c r="Q22" s="40">
        <f t="shared" si="6"/>
        <v>0</v>
      </c>
    </row>
    <row r="23" spans="1:17" ht="42.75" x14ac:dyDescent="0.25">
      <c r="A23" s="39">
        <v>9</v>
      </c>
      <c r="B23" s="14" t="s">
        <v>172</v>
      </c>
      <c r="C23" s="15" t="s">
        <v>160</v>
      </c>
      <c r="D23" s="16"/>
      <c r="E23" s="17">
        <v>0</v>
      </c>
      <c r="F23" s="18">
        <v>2</v>
      </c>
      <c r="G23" s="19">
        <f t="shared" si="0"/>
        <v>0</v>
      </c>
      <c r="H23" s="19">
        <f t="shared" si="1"/>
        <v>0</v>
      </c>
      <c r="I23" s="19">
        <f t="shared" si="2"/>
        <v>0</v>
      </c>
      <c r="J23" s="18">
        <v>1</v>
      </c>
      <c r="K23" s="19">
        <f t="shared" si="3"/>
        <v>0</v>
      </c>
      <c r="L23" s="19">
        <f t="shared" si="4"/>
        <v>0</v>
      </c>
      <c r="M23" s="19">
        <f t="shared" si="5"/>
        <v>0</v>
      </c>
      <c r="N23" s="20">
        <f t="shared" si="6"/>
        <v>3</v>
      </c>
      <c r="O23" s="21">
        <f t="shared" si="6"/>
        <v>0</v>
      </c>
      <c r="P23" s="21">
        <f t="shared" si="6"/>
        <v>0</v>
      </c>
      <c r="Q23" s="40">
        <f t="shared" si="6"/>
        <v>0</v>
      </c>
    </row>
    <row r="24" spans="1:17" ht="57" x14ac:dyDescent="0.25">
      <c r="A24" s="39">
        <v>10</v>
      </c>
      <c r="B24" s="14" t="s">
        <v>173</v>
      </c>
      <c r="C24" s="15" t="s">
        <v>160</v>
      </c>
      <c r="D24" s="16"/>
      <c r="E24" s="17">
        <v>0</v>
      </c>
      <c r="F24" s="18">
        <v>2</v>
      </c>
      <c r="G24" s="19">
        <f t="shared" si="0"/>
        <v>0</v>
      </c>
      <c r="H24" s="19">
        <f t="shared" si="1"/>
        <v>0</v>
      </c>
      <c r="I24" s="19">
        <f t="shared" si="2"/>
        <v>0</v>
      </c>
      <c r="J24" s="18">
        <v>1</v>
      </c>
      <c r="K24" s="19">
        <f t="shared" si="3"/>
        <v>0</v>
      </c>
      <c r="L24" s="19">
        <f t="shared" si="4"/>
        <v>0</v>
      </c>
      <c r="M24" s="19">
        <f t="shared" si="5"/>
        <v>0</v>
      </c>
      <c r="N24" s="20">
        <f t="shared" si="6"/>
        <v>3</v>
      </c>
      <c r="O24" s="21">
        <f t="shared" si="6"/>
        <v>0</v>
      </c>
      <c r="P24" s="21">
        <f t="shared" si="6"/>
        <v>0</v>
      </c>
      <c r="Q24" s="40">
        <f t="shared" si="6"/>
        <v>0</v>
      </c>
    </row>
    <row r="25" spans="1:17" ht="52.5" customHeight="1" x14ac:dyDescent="0.25">
      <c r="A25" s="39">
        <v>11</v>
      </c>
      <c r="B25" s="14" t="s">
        <v>174</v>
      </c>
      <c r="C25" s="15" t="s">
        <v>160</v>
      </c>
      <c r="D25" s="16"/>
      <c r="E25" s="17">
        <v>0</v>
      </c>
      <c r="F25" s="18">
        <v>2</v>
      </c>
      <c r="G25" s="19">
        <f t="shared" si="0"/>
        <v>0</v>
      </c>
      <c r="H25" s="19">
        <f t="shared" si="1"/>
        <v>0</v>
      </c>
      <c r="I25" s="19">
        <f t="shared" si="2"/>
        <v>0</v>
      </c>
      <c r="J25" s="18">
        <v>1</v>
      </c>
      <c r="K25" s="19">
        <f t="shared" si="3"/>
        <v>0</v>
      </c>
      <c r="L25" s="19">
        <f t="shared" si="4"/>
        <v>0</v>
      </c>
      <c r="M25" s="19">
        <f t="shared" si="5"/>
        <v>0</v>
      </c>
      <c r="N25" s="20">
        <f t="shared" si="6"/>
        <v>3</v>
      </c>
      <c r="O25" s="21">
        <f t="shared" si="6"/>
        <v>0</v>
      </c>
      <c r="P25" s="21">
        <f t="shared" si="6"/>
        <v>0</v>
      </c>
      <c r="Q25" s="40">
        <f t="shared" si="6"/>
        <v>0</v>
      </c>
    </row>
    <row r="26" spans="1:17" ht="15.75" thickBot="1" x14ac:dyDescent="0.3">
      <c r="A26" s="41"/>
      <c r="B26" s="42"/>
      <c r="C26" s="43"/>
      <c r="D26" s="43"/>
      <c r="E26" s="43"/>
      <c r="F26" s="43"/>
      <c r="G26" s="44">
        <f>SUM(G15:G25)</f>
        <v>0</v>
      </c>
      <c r="H26" s="44">
        <f>SUM(H15:H25)</f>
        <v>0</v>
      </c>
      <c r="I26" s="44">
        <f>SUM(I15:I25)</f>
        <v>0</v>
      </c>
      <c r="J26" s="45"/>
      <c r="K26" s="44">
        <f>SUM(K15:K25)</f>
        <v>0</v>
      </c>
      <c r="L26" s="44">
        <f>SUM(L15:L25)</f>
        <v>0</v>
      </c>
      <c r="M26" s="44">
        <f>SUM(M15:M25)</f>
        <v>0</v>
      </c>
      <c r="N26" s="45"/>
      <c r="O26" s="44">
        <f>SUM(O15:O25)</f>
        <v>0</v>
      </c>
      <c r="P26" s="44">
        <f>SUM(P15:P25)</f>
        <v>0</v>
      </c>
      <c r="Q26" s="46">
        <f>SUM(Q15:Q25)</f>
        <v>0</v>
      </c>
    </row>
    <row r="28" spans="1:17" ht="83.25" customHeight="1" x14ac:dyDescent="0.25">
      <c r="M28" s="24" t="s">
        <v>177</v>
      </c>
      <c r="N28" s="24"/>
      <c r="O28" s="24"/>
      <c r="P28" s="24"/>
    </row>
  </sheetData>
  <mergeCells count="25">
    <mergeCell ref="A26:B26"/>
    <mergeCell ref="N1:Q1"/>
    <mergeCell ref="A6:Q6"/>
    <mergeCell ref="A7:Q7"/>
    <mergeCell ref="A9:A13"/>
    <mergeCell ref="B9:B13"/>
    <mergeCell ref="C9:C13"/>
    <mergeCell ref="D9:D13"/>
    <mergeCell ref="E9:E13"/>
    <mergeCell ref="F9:I10"/>
    <mergeCell ref="J9:M10"/>
    <mergeCell ref="N9:Q10"/>
    <mergeCell ref="F11:F13"/>
    <mergeCell ref="G11:G13"/>
    <mergeCell ref="H11:H13"/>
    <mergeCell ref="I11:I13"/>
    <mergeCell ref="M28:P28"/>
    <mergeCell ref="O11:O13"/>
    <mergeCell ref="P11:P13"/>
    <mergeCell ref="Q11:Q13"/>
    <mergeCell ref="J11:J13"/>
    <mergeCell ref="K11:K13"/>
    <mergeCell ref="L11:L13"/>
    <mergeCell ref="M11:M13"/>
    <mergeCell ref="N11:N13"/>
  </mergeCells>
  <printOptions horizontalCentered="1"/>
  <pageMargins left="0.25" right="0.25" top="0.75" bottom="0.75" header="0.3" footer="0.3"/>
  <pageSetup paperSize="9" scale="48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6"/>
  <sheetViews>
    <sheetView topLeftCell="A55" workbookViewId="0">
      <selection activeCell="B64" sqref="B64"/>
    </sheetView>
  </sheetViews>
  <sheetFormatPr defaultRowHeight="15" x14ac:dyDescent="0.25"/>
  <cols>
    <col min="2" max="2" width="44.85546875" customWidth="1"/>
    <col min="3" max="3" width="45.28515625" customWidth="1"/>
  </cols>
  <sheetData>
    <row r="1" spans="2:3" x14ac:dyDescent="0.25">
      <c r="B1" s="1" t="s">
        <v>1</v>
      </c>
      <c r="C1" s="1" t="s">
        <v>2</v>
      </c>
    </row>
    <row r="2" spans="2:3" ht="30" x14ac:dyDescent="0.25">
      <c r="B2" s="2" t="s">
        <v>3</v>
      </c>
      <c r="C2" s="2" t="s">
        <v>4</v>
      </c>
    </row>
    <row r="3" spans="2:3" ht="30" x14ac:dyDescent="0.25">
      <c r="B3" s="2" t="s">
        <v>5</v>
      </c>
      <c r="C3" s="2" t="s">
        <v>6</v>
      </c>
    </row>
    <row r="4" spans="2:3" x14ac:dyDescent="0.25">
      <c r="B4" s="2" t="s">
        <v>7</v>
      </c>
      <c r="C4" s="2" t="s">
        <v>8</v>
      </c>
    </row>
    <row r="5" spans="2:3" ht="30" x14ac:dyDescent="0.25">
      <c r="B5" s="2" t="s">
        <v>9</v>
      </c>
      <c r="C5" s="2" t="s">
        <v>10</v>
      </c>
    </row>
    <row r="6" spans="2:3" ht="30" x14ac:dyDescent="0.25">
      <c r="B6" s="2" t="s">
        <v>11</v>
      </c>
      <c r="C6" s="2" t="s">
        <v>12</v>
      </c>
    </row>
    <row r="7" spans="2:3" x14ac:dyDescent="0.25">
      <c r="B7" s="2" t="s">
        <v>13</v>
      </c>
      <c r="C7" s="2" t="s">
        <v>14</v>
      </c>
    </row>
    <row r="8" spans="2:3" ht="30" x14ac:dyDescent="0.25">
      <c r="B8" s="2" t="s">
        <v>15</v>
      </c>
      <c r="C8" s="2" t="s">
        <v>16</v>
      </c>
    </row>
    <row r="9" spans="2:3" x14ac:dyDescent="0.25">
      <c r="B9" s="2" t="s">
        <v>17</v>
      </c>
      <c r="C9" s="2" t="s">
        <v>18</v>
      </c>
    </row>
    <row r="10" spans="2:3" x14ac:dyDescent="0.25">
      <c r="B10" s="2" t="s">
        <v>19</v>
      </c>
      <c r="C10" s="2" t="s">
        <v>20</v>
      </c>
    </row>
    <row r="11" spans="2:3" ht="30" x14ac:dyDescent="0.25">
      <c r="B11" s="2" t="s">
        <v>21</v>
      </c>
      <c r="C11" s="2" t="s">
        <v>22</v>
      </c>
    </row>
    <row r="12" spans="2:3" ht="30" x14ac:dyDescent="0.25">
      <c r="B12" s="2" t="s">
        <v>23</v>
      </c>
      <c r="C12" s="2" t="s">
        <v>24</v>
      </c>
    </row>
    <row r="13" spans="2:3" ht="30" x14ac:dyDescent="0.25">
      <c r="B13" s="2" t="s">
        <v>25</v>
      </c>
      <c r="C13" s="2" t="s">
        <v>26</v>
      </c>
    </row>
    <row r="14" spans="2:3" ht="30" x14ac:dyDescent="0.25">
      <c r="B14" s="2" t="s">
        <v>27</v>
      </c>
      <c r="C14" s="2" t="s">
        <v>28</v>
      </c>
    </row>
    <row r="15" spans="2:3" x14ac:dyDescent="0.25">
      <c r="B15" s="2" t="s">
        <v>29</v>
      </c>
      <c r="C15" s="2" t="s">
        <v>30</v>
      </c>
    </row>
    <row r="16" spans="2:3" x14ac:dyDescent="0.25">
      <c r="B16" s="2" t="s">
        <v>31</v>
      </c>
      <c r="C16" s="2" t="s">
        <v>32</v>
      </c>
    </row>
    <row r="17" spans="2:3" x14ac:dyDescent="0.25">
      <c r="B17" s="2" t="s">
        <v>33</v>
      </c>
      <c r="C17" s="2" t="s">
        <v>34</v>
      </c>
    </row>
    <row r="18" spans="2:3" x14ac:dyDescent="0.25">
      <c r="B18" s="2" t="s">
        <v>35</v>
      </c>
      <c r="C18" s="2" t="s">
        <v>36</v>
      </c>
    </row>
    <row r="19" spans="2:3" ht="30" x14ac:dyDescent="0.25">
      <c r="B19" s="2" t="s">
        <v>37</v>
      </c>
      <c r="C19" s="2" t="s">
        <v>38</v>
      </c>
    </row>
    <row r="20" spans="2:3" ht="30" x14ac:dyDescent="0.25">
      <c r="B20" s="2" t="s">
        <v>39</v>
      </c>
      <c r="C20" s="2" t="s">
        <v>40</v>
      </c>
    </row>
    <row r="21" spans="2:3" ht="30" x14ac:dyDescent="0.25">
      <c r="B21" s="2" t="s">
        <v>41</v>
      </c>
      <c r="C21" s="2" t="s">
        <v>42</v>
      </c>
    </row>
    <row r="22" spans="2:3" x14ac:dyDescent="0.25">
      <c r="B22" s="2" t="s">
        <v>43</v>
      </c>
      <c r="C22" s="2" t="s">
        <v>44</v>
      </c>
    </row>
    <row r="23" spans="2:3" x14ac:dyDescent="0.25">
      <c r="B23" s="2" t="s">
        <v>45</v>
      </c>
      <c r="C23" s="2" t="s">
        <v>46</v>
      </c>
    </row>
    <row r="24" spans="2:3" x14ac:dyDescent="0.25">
      <c r="B24" s="2" t="s">
        <v>47</v>
      </c>
      <c r="C24" s="2" t="s">
        <v>48</v>
      </c>
    </row>
    <row r="25" spans="2:3" x14ac:dyDescent="0.25">
      <c r="B25" s="2" t="s">
        <v>49</v>
      </c>
      <c r="C25" s="2" t="s">
        <v>50</v>
      </c>
    </row>
    <row r="26" spans="2:3" x14ac:dyDescent="0.25">
      <c r="B26" s="2" t="s">
        <v>51</v>
      </c>
      <c r="C26" s="2" t="s">
        <v>52</v>
      </c>
    </row>
    <row r="27" spans="2:3" x14ac:dyDescent="0.25">
      <c r="B27" s="2" t="s">
        <v>53</v>
      </c>
      <c r="C27" s="2" t="s">
        <v>54</v>
      </c>
    </row>
    <row r="28" spans="2:3" x14ac:dyDescent="0.25">
      <c r="B28" s="2" t="s">
        <v>55</v>
      </c>
      <c r="C28" s="2" t="s">
        <v>56</v>
      </c>
    </row>
    <row r="29" spans="2:3" x14ac:dyDescent="0.25">
      <c r="B29" s="2" t="s">
        <v>57</v>
      </c>
      <c r="C29" s="2" t="s">
        <v>58</v>
      </c>
    </row>
    <row r="30" spans="2:3" x14ac:dyDescent="0.25">
      <c r="B30" s="2" t="s">
        <v>59</v>
      </c>
      <c r="C30" s="2" t="s">
        <v>60</v>
      </c>
    </row>
    <row r="31" spans="2:3" ht="30" x14ac:dyDescent="0.25">
      <c r="B31" s="2" t="s">
        <v>61</v>
      </c>
      <c r="C31" s="2" t="s">
        <v>62</v>
      </c>
    </row>
    <row r="32" spans="2:3" ht="30" x14ac:dyDescent="0.25">
      <c r="B32" s="2" t="s">
        <v>63</v>
      </c>
      <c r="C32" s="2" t="s">
        <v>64</v>
      </c>
    </row>
    <row r="33" spans="2:3" x14ac:dyDescent="0.25">
      <c r="B33" s="2" t="s">
        <v>65</v>
      </c>
      <c r="C33" s="2" t="s">
        <v>66</v>
      </c>
    </row>
    <row r="34" spans="2:3" x14ac:dyDescent="0.25">
      <c r="B34" s="2" t="s">
        <v>67</v>
      </c>
      <c r="C34" s="2" t="s">
        <v>68</v>
      </c>
    </row>
    <row r="35" spans="2:3" x14ac:dyDescent="0.25">
      <c r="B35" s="2" t="s">
        <v>69</v>
      </c>
      <c r="C35" s="2" t="s">
        <v>70</v>
      </c>
    </row>
    <row r="36" spans="2:3" ht="45" x14ac:dyDescent="0.25">
      <c r="B36" s="2" t="s">
        <v>71</v>
      </c>
      <c r="C36" s="2" t="s">
        <v>72</v>
      </c>
    </row>
    <row r="37" spans="2:3" ht="30" x14ac:dyDescent="0.25">
      <c r="B37" s="2" t="s">
        <v>73</v>
      </c>
      <c r="C37" s="2" t="s">
        <v>74</v>
      </c>
    </row>
    <row r="38" spans="2:3" x14ac:dyDescent="0.25">
      <c r="B38" s="2" t="s">
        <v>75</v>
      </c>
      <c r="C38" s="2" t="s">
        <v>76</v>
      </c>
    </row>
    <row r="39" spans="2:3" x14ac:dyDescent="0.25">
      <c r="B39" s="2" t="s">
        <v>77</v>
      </c>
      <c r="C39" s="2" t="s">
        <v>78</v>
      </c>
    </row>
    <row r="40" spans="2:3" x14ac:dyDescent="0.25">
      <c r="B40" s="2" t="s">
        <v>79</v>
      </c>
      <c r="C40" s="2" t="s">
        <v>80</v>
      </c>
    </row>
    <row r="41" spans="2:3" ht="30" x14ac:dyDescent="0.25">
      <c r="B41" s="2" t="s">
        <v>81</v>
      </c>
      <c r="C41" s="2" t="s">
        <v>82</v>
      </c>
    </row>
    <row r="42" spans="2:3" x14ac:dyDescent="0.25">
      <c r="B42" s="2" t="s">
        <v>83</v>
      </c>
      <c r="C42" s="2" t="s">
        <v>84</v>
      </c>
    </row>
    <row r="43" spans="2:3" x14ac:dyDescent="0.25">
      <c r="B43" s="2" t="s">
        <v>85</v>
      </c>
      <c r="C43" s="2" t="s">
        <v>86</v>
      </c>
    </row>
    <row r="44" spans="2:3" x14ac:dyDescent="0.25">
      <c r="B44" s="2" t="s">
        <v>87</v>
      </c>
      <c r="C44" s="2" t="s">
        <v>88</v>
      </c>
    </row>
    <row r="45" spans="2:3" x14ac:dyDescent="0.25">
      <c r="B45" s="2" t="s">
        <v>89</v>
      </c>
      <c r="C45" s="2" t="s">
        <v>90</v>
      </c>
    </row>
    <row r="46" spans="2:3" x14ac:dyDescent="0.25">
      <c r="B46" s="2" t="s">
        <v>91</v>
      </c>
      <c r="C46" s="2" t="s">
        <v>92</v>
      </c>
    </row>
    <row r="47" spans="2:3" x14ac:dyDescent="0.25">
      <c r="B47" s="2" t="s">
        <v>93</v>
      </c>
      <c r="C47" s="2" t="s">
        <v>94</v>
      </c>
    </row>
    <row r="48" spans="2:3" x14ac:dyDescent="0.25">
      <c r="B48" s="2" t="s">
        <v>95</v>
      </c>
      <c r="C48" s="2" t="s">
        <v>96</v>
      </c>
    </row>
    <row r="49" spans="2:3" x14ac:dyDescent="0.25">
      <c r="B49" s="2" t="s">
        <v>97</v>
      </c>
      <c r="C49" s="2" t="s">
        <v>98</v>
      </c>
    </row>
    <row r="50" spans="2:3" ht="30" x14ac:dyDescent="0.25">
      <c r="B50" s="2" t="s">
        <v>99</v>
      </c>
      <c r="C50" s="2" t="s">
        <v>100</v>
      </c>
    </row>
    <row r="51" spans="2:3" ht="30" x14ac:dyDescent="0.25">
      <c r="B51" s="2" t="s">
        <v>101</v>
      </c>
      <c r="C51" s="2" t="s">
        <v>102</v>
      </c>
    </row>
    <row r="52" spans="2:3" ht="30" x14ac:dyDescent="0.25">
      <c r="B52" s="2" t="s">
        <v>103</v>
      </c>
      <c r="C52" s="2" t="s">
        <v>104</v>
      </c>
    </row>
    <row r="53" spans="2:3" ht="30" x14ac:dyDescent="0.25">
      <c r="B53" s="2" t="s">
        <v>105</v>
      </c>
      <c r="C53" s="2" t="s">
        <v>106</v>
      </c>
    </row>
    <row r="54" spans="2:3" ht="30" x14ac:dyDescent="0.25">
      <c r="B54" s="2" t="s">
        <v>107</v>
      </c>
      <c r="C54" s="2" t="s">
        <v>108</v>
      </c>
    </row>
    <row r="55" spans="2:3" x14ac:dyDescent="0.25">
      <c r="B55" s="2" t="s">
        <v>109</v>
      </c>
      <c r="C55" s="2" t="s">
        <v>110</v>
      </c>
    </row>
    <row r="56" spans="2:3" ht="30" x14ac:dyDescent="0.25">
      <c r="B56" s="2" t="s">
        <v>111</v>
      </c>
      <c r="C56" s="2" t="s">
        <v>112</v>
      </c>
    </row>
    <row r="57" spans="2:3" ht="30" x14ac:dyDescent="0.25">
      <c r="B57" s="2" t="s">
        <v>113</v>
      </c>
      <c r="C57" s="2" t="s">
        <v>114</v>
      </c>
    </row>
    <row r="58" spans="2:3" ht="30" x14ac:dyDescent="0.25">
      <c r="B58" s="2" t="s">
        <v>115</v>
      </c>
      <c r="C58" s="2" t="s">
        <v>116</v>
      </c>
    </row>
    <row r="59" spans="2:3" x14ac:dyDescent="0.25">
      <c r="B59" s="2" t="s">
        <v>117</v>
      </c>
      <c r="C59" s="2" t="s">
        <v>118</v>
      </c>
    </row>
    <row r="60" spans="2:3" ht="30" x14ac:dyDescent="0.25">
      <c r="B60" s="2" t="s">
        <v>119</v>
      </c>
      <c r="C60" s="2" t="s">
        <v>120</v>
      </c>
    </row>
    <row r="61" spans="2:3" ht="30" x14ac:dyDescent="0.25">
      <c r="B61" s="2" t="s">
        <v>121</v>
      </c>
      <c r="C61" s="2" t="s">
        <v>122</v>
      </c>
    </row>
    <row r="62" spans="2:3" ht="30" x14ac:dyDescent="0.25">
      <c r="B62" s="2" t="s">
        <v>123</v>
      </c>
      <c r="C62" s="2" t="s">
        <v>124</v>
      </c>
    </row>
    <row r="63" spans="2:3" ht="30" x14ac:dyDescent="0.25">
      <c r="B63" s="2" t="s">
        <v>125</v>
      </c>
      <c r="C63" s="2" t="s">
        <v>126</v>
      </c>
    </row>
    <row r="64" spans="2:3" ht="30" x14ac:dyDescent="0.25">
      <c r="B64" s="2" t="s">
        <v>127</v>
      </c>
      <c r="C64" s="2" t="s">
        <v>128</v>
      </c>
    </row>
    <row r="65" spans="2:3" ht="30" x14ac:dyDescent="0.25">
      <c r="B65" s="2" t="s">
        <v>129</v>
      </c>
      <c r="C65" s="2" t="s">
        <v>130</v>
      </c>
    </row>
    <row r="66" spans="2:3" ht="30" x14ac:dyDescent="0.25">
      <c r="B66" s="2" t="s">
        <v>131</v>
      </c>
      <c r="C66" s="2" t="s">
        <v>132</v>
      </c>
    </row>
    <row r="67" spans="2:3" x14ac:dyDescent="0.25">
      <c r="B67" s="2" t="s">
        <v>133</v>
      </c>
      <c r="C67" s="2" t="s">
        <v>134</v>
      </c>
    </row>
    <row r="68" spans="2:3" ht="30" x14ac:dyDescent="0.25">
      <c r="B68" s="2" t="s">
        <v>135</v>
      </c>
      <c r="C68" s="2" t="s">
        <v>136</v>
      </c>
    </row>
    <row r="69" spans="2:3" ht="30" x14ac:dyDescent="0.25">
      <c r="B69" s="2" t="s">
        <v>137</v>
      </c>
      <c r="C69" s="2" t="s">
        <v>138</v>
      </c>
    </row>
    <row r="70" spans="2:3" x14ac:dyDescent="0.25">
      <c r="B70" s="2" t="s">
        <v>139</v>
      </c>
      <c r="C70" s="2" t="s">
        <v>140</v>
      </c>
    </row>
    <row r="71" spans="2:3" x14ac:dyDescent="0.25">
      <c r="B71" s="2" t="s">
        <v>141</v>
      </c>
      <c r="C71" s="2" t="s">
        <v>142</v>
      </c>
    </row>
    <row r="72" spans="2:3" x14ac:dyDescent="0.25">
      <c r="B72" s="2" t="s">
        <v>143</v>
      </c>
      <c r="C72" s="2" t="s">
        <v>144</v>
      </c>
    </row>
    <row r="73" spans="2:3" ht="45" x14ac:dyDescent="0.25">
      <c r="B73" s="2" t="s">
        <v>145</v>
      </c>
      <c r="C73" s="2" t="s">
        <v>0</v>
      </c>
    </row>
    <row r="74" spans="2:3" x14ac:dyDescent="0.25">
      <c r="B74" s="2" t="s">
        <v>146</v>
      </c>
      <c r="C74" s="2"/>
    </row>
    <row r="75" spans="2:3" ht="30" x14ac:dyDescent="0.25">
      <c r="B75" s="2" t="s">
        <v>147</v>
      </c>
      <c r="C75" s="2"/>
    </row>
    <row r="76" spans="2:3" x14ac:dyDescent="0.25">
      <c r="B76" s="2" t="s">
        <v>148</v>
      </c>
      <c r="C76" s="2"/>
    </row>
  </sheetData>
  <autoFilter ref="B1:C76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720A1881-B5E9-4834-A944-AC03981567C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1</vt:lpstr>
      <vt:lpstr>do analizy</vt:lpstr>
      <vt:lpstr>'1'!Obszar_wydruku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2024-10-01T08:07:43Z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90e957d0-8edd-4964-9011-5eec288acde6</vt:lpwstr>
  </property>
  <property fmtid="{D5CDD505-2E9C-101B-9397-08002B2CF9AE}" pid="3" name="bjSaver">
    <vt:lpwstr>8+ccDpeXIkGoIpMbWqSZjlN3+JOQFqgb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PortionMark">
    <vt:lpwstr>[JAW]</vt:lpwstr>
  </property>
  <property fmtid="{D5CDD505-2E9C-101B-9397-08002B2CF9AE}" pid="8" name="bjClsUserRVM">
    <vt:lpwstr>[]</vt:lpwstr>
  </property>
</Properties>
</file>