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Zamowienia2\ewa\Documents\PRZETARGI\Zamówienia do 30 000 euro\Testy alergiczne 2024\"/>
    </mc:Choice>
  </mc:AlternateContent>
  <bookViews>
    <workbookView xWindow="-120" yWindow="-120" windowWidth="29040" windowHeight="15840"/>
  </bookViews>
  <sheets>
    <sheet name="Sheet1" sheetId="1" r:id="rId1"/>
  </sheets>
  <definedNames>
    <definedName name="_xlnm.Print_Area" localSheetId="0">Sheet1!$A$1:$L$21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" i="1" l="1"/>
  <c r="H17" i="1"/>
  <c r="J17" i="1" s="1"/>
  <c r="K17" i="1" s="1"/>
  <c r="H18" i="1"/>
  <c r="J18" i="1" s="1"/>
  <c r="K18" i="1" s="1"/>
  <c r="H15" i="1"/>
  <c r="H16" i="1"/>
  <c r="J14" i="1" l="1"/>
  <c r="K14" i="1" s="1"/>
  <c r="J16" i="1"/>
  <c r="K16" i="1" s="1"/>
  <c r="J15" i="1"/>
  <c r="K15" i="1" s="1"/>
  <c r="H9" i="1"/>
  <c r="J9" i="1" s="1"/>
  <c r="K9" i="1" s="1"/>
  <c r="H10" i="1"/>
  <c r="J10" i="1" s="1"/>
  <c r="K10" i="1" s="1"/>
  <c r="H11" i="1"/>
  <c r="J11" i="1" s="1"/>
  <c r="H12" i="1"/>
  <c r="H13" i="1"/>
  <c r="H8" i="1"/>
  <c r="H19" i="1" l="1"/>
  <c r="J19" i="1" s="1"/>
  <c r="K11" i="1"/>
  <c r="J8" i="1"/>
  <c r="K8" i="1" s="1"/>
  <c r="J13" i="1"/>
  <c r="K13" i="1" s="1"/>
  <c r="J12" i="1"/>
  <c r="K12" i="1" s="1"/>
  <c r="K19" i="1" l="1"/>
</calcChain>
</file>

<file path=xl/sharedStrings.xml><?xml version="1.0" encoding="utf-8"?>
<sst xmlns="http://schemas.openxmlformats.org/spreadsheetml/2006/main" count="43" uniqueCount="33">
  <si>
    <t>Załącznik nr 2 do Zaproszenia</t>
  </si>
  <si>
    <t>do złożenia oferty cenowej</t>
  </si>
  <si>
    <t>TABELA ASORTYMENTOWO-CENOWA</t>
  </si>
  <si>
    <t>Lp.</t>
  </si>
  <si>
    <t>ilość w opakowaniu</t>
  </si>
  <si>
    <t>Wartość netto w PLN</t>
  </si>
  <si>
    <t>Podatek VAT</t>
  </si>
  <si>
    <t>%</t>
  </si>
  <si>
    <t>Wartość</t>
  </si>
  <si>
    <t>Wartość brutto w PLN</t>
  </si>
  <si>
    <t>RAZEM</t>
  </si>
  <si>
    <t xml:space="preserve">UWAGA!
1. Dokument należy podpisać kwalifikowanym podpisem elektronicznym, podpisem zaufanym lub osobistym przez osobę/osoby uprawnioną/uprawnione do reprezentowanie Wykonawcy.
2. Nanoszenie jakichkolwiek zmian w treści dokumentu po opatrzeniu ww. podpisem może skutkować naruszeniem integralności podpisu, a w konsekwencji skutkować odrzuceniem oferty.
</t>
  </si>
  <si>
    <t>Przedmiot zamówienia</t>
  </si>
  <si>
    <t>Nr katalogowy/ Nazwa handlowa</t>
  </si>
  <si>
    <t>Cena 1 op. brutto</t>
  </si>
  <si>
    <t>jedn. miary</t>
  </si>
  <si>
    <t>Cena jedn. netto w PLN/ ozn.</t>
  </si>
  <si>
    <t>Panel wziewny min. 30 alergenów</t>
  </si>
  <si>
    <t>ozn.</t>
  </si>
  <si>
    <t>Ilość oznaczeń (12 m-cy)</t>
  </si>
  <si>
    <t>Panel pokarmowy min. 30 alergenów</t>
  </si>
  <si>
    <t>Panel pediatryczny min. 30 alergeów</t>
  </si>
  <si>
    <t>Panel pokarmowy min. 20 alergenów</t>
  </si>
  <si>
    <t>Panel wziewny min. 20 alergenów</t>
  </si>
  <si>
    <t>Panel oddechowy min. 10 alergenów, w tym zawierający pyłek brzozy i pyłek dębu</t>
  </si>
  <si>
    <t>Panel oddechowy min. 10 alergenów, w tym zawierający pyłek bylicy i pyłek żyta</t>
  </si>
  <si>
    <t>Panel pokarmowy min. 10 alergenów, w tym zawierający kakao i soję</t>
  </si>
  <si>
    <t>Panel pokarmowy min. 10 alergenów, w tym zawierający dorsza i brzoskwinię</t>
  </si>
  <si>
    <t>Panel oddechowy min. 10 alergenów, w tym zawierający naskórek psa i naskórek owcy</t>
  </si>
  <si>
    <t>Dzierżawa urządzeń i oprogramowania niezbędnych do wykonania testów uwzględnionych powyżej</t>
  </si>
  <si>
    <t>nie dotyczy</t>
  </si>
  <si>
    <t>miesiąc</t>
  </si>
  <si>
    <t>Znak: Z/TA/16/24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</si>
</sst>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0" fillId="0" borderId="1" xfId="0" applyNumberForma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2" xfId="0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view="pageBreakPreview" zoomScale="110" zoomScaleNormal="100" zoomScaleSheetLayoutView="110" workbookViewId="0">
      <selection activeCell="H3" sqref="H3"/>
    </sheetView>
  </sheetViews>
  <sheetFormatPr defaultRowHeight="15" x14ac:dyDescent="0.25"/>
  <cols>
    <col min="1" max="1" width="5.7109375" customWidth="1"/>
    <col min="2" max="2" width="24.42578125" customWidth="1"/>
    <col min="3" max="3" width="12.28515625" customWidth="1"/>
    <col min="4" max="4" width="9.42578125" customWidth="1"/>
    <col min="5" max="5" width="11.140625" customWidth="1"/>
    <col min="6" max="6" width="9.85546875" customWidth="1"/>
    <col min="7" max="7" width="9.7109375" customWidth="1"/>
    <col min="8" max="8" width="10" customWidth="1"/>
    <col min="9" max="9" width="7.140625" customWidth="1"/>
    <col min="10" max="10" width="10.28515625" customWidth="1"/>
    <col min="11" max="11" width="11.7109375" customWidth="1"/>
    <col min="13" max="13" width="9.140625" customWidth="1"/>
  </cols>
  <sheetData>
    <row r="1" spans="1:13" x14ac:dyDescent="0.25">
      <c r="I1" s="10" t="s">
        <v>0</v>
      </c>
      <c r="J1" s="10"/>
      <c r="K1" s="10"/>
      <c r="L1" s="10"/>
    </row>
    <row r="2" spans="1:13" x14ac:dyDescent="0.25">
      <c r="I2" s="10" t="s">
        <v>1</v>
      </c>
      <c r="J2" s="10"/>
      <c r="K2" s="10"/>
      <c r="L2" s="10"/>
    </row>
    <row r="3" spans="1:13" x14ac:dyDescent="0.25">
      <c r="J3" s="10" t="s">
        <v>32</v>
      </c>
      <c r="K3" s="10"/>
    </row>
    <row r="4" spans="1:13" x14ac:dyDescent="0.25">
      <c r="A4" s="11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3" x14ac:dyDescent="0.25">
      <c r="A5" s="3"/>
      <c r="B5" s="1"/>
      <c r="C5" s="1"/>
      <c r="D5" s="8"/>
      <c r="E5" s="1"/>
      <c r="F5" s="1"/>
      <c r="G5" s="1"/>
      <c r="H5" s="1"/>
      <c r="I5" s="1"/>
      <c r="J5" s="1"/>
      <c r="K5" s="1"/>
    </row>
    <row r="6" spans="1:13" x14ac:dyDescent="0.25">
      <c r="A6" s="12" t="s">
        <v>3</v>
      </c>
      <c r="B6" s="12" t="s">
        <v>12</v>
      </c>
      <c r="C6" s="12" t="s">
        <v>13</v>
      </c>
      <c r="D6" s="12" t="s">
        <v>15</v>
      </c>
      <c r="E6" s="12" t="s">
        <v>4</v>
      </c>
      <c r="F6" s="12" t="s">
        <v>19</v>
      </c>
      <c r="G6" s="12" t="s">
        <v>16</v>
      </c>
      <c r="H6" s="12" t="s">
        <v>5</v>
      </c>
      <c r="I6" s="14" t="s">
        <v>6</v>
      </c>
      <c r="J6" s="15"/>
      <c r="K6" s="12" t="s">
        <v>9</v>
      </c>
      <c r="L6" s="12" t="s">
        <v>14</v>
      </c>
    </row>
    <row r="7" spans="1:13" ht="45" customHeight="1" x14ac:dyDescent="0.25">
      <c r="A7" s="13"/>
      <c r="B7" s="13"/>
      <c r="C7" s="13"/>
      <c r="D7" s="13"/>
      <c r="E7" s="13"/>
      <c r="F7" s="13"/>
      <c r="G7" s="13"/>
      <c r="H7" s="13"/>
      <c r="I7" s="2" t="s">
        <v>7</v>
      </c>
      <c r="J7" s="2" t="s">
        <v>8</v>
      </c>
      <c r="K7" s="13"/>
      <c r="L7" s="13"/>
    </row>
    <row r="8" spans="1:13" ht="30" x14ac:dyDescent="0.25">
      <c r="A8" s="2">
        <v>1</v>
      </c>
      <c r="B8" s="20" t="s">
        <v>17</v>
      </c>
      <c r="C8" s="2"/>
      <c r="D8" s="2" t="s">
        <v>18</v>
      </c>
      <c r="E8" s="2">
        <v>24</v>
      </c>
      <c r="F8" s="2">
        <v>240</v>
      </c>
      <c r="G8" s="4">
        <v>0</v>
      </c>
      <c r="H8" s="4">
        <f>F8*G8</f>
        <v>0</v>
      </c>
      <c r="I8" s="2"/>
      <c r="J8" s="4">
        <f>ROUND(IF(I8="zw",H8*0,H8*I8/100),2)</f>
        <v>0</v>
      </c>
      <c r="K8" s="4">
        <f>ROUND(H8+J8,2)</f>
        <v>0</v>
      </c>
      <c r="L8" s="19"/>
      <c r="M8">
        <v>23</v>
      </c>
    </row>
    <row r="9" spans="1:13" ht="30" x14ac:dyDescent="0.25">
      <c r="A9" s="2">
        <v>2</v>
      </c>
      <c r="B9" s="20" t="s">
        <v>20</v>
      </c>
      <c r="C9" s="2"/>
      <c r="D9" s="2" t="s">
        <v>18</v>
      </c>
      <c r="E9" s="2">
        <v>24</v>
      </c>
      <c r="F9" s="2">
        <v>240</v>
      </c>
      <c r="G9" s="4">
        <v>0</v>
      </c>
      <c r="H9" s="4">
        <f t="shared" ref="H9:H18" si="0">F9*G9</f>
        <v>0</v>
      </c>
      <c r="I9" s="2"/>
      <c r="J9" s="4">
        <f t="shared" ref="J9:J19" si="1">ROUND(IF(I9="zw",H9*0,H9*I9/100),2)</f>
        <v>0</v>
      </c>
      <c r="K9" s="4">
        <f t="shared" ref="K9:K19" si="2">ROUND(H9+J9,2)</f>
        <v>0</v>
      </c>
      <c r="L9" s="19"/>
      <c r="M9">
        <v>8</v>
      </c>
    </row>
    <row r="10" spans="1:13" ht="30" x14ac:dyDescent="0.25">
      <c r="A10" s="2">
        <v>3</v>
      </c>
      <c r="B10" s="20" t="s">
        <v>21</v>
      </c>
      <c r="C10" s="2"/>
      <c r="D10" s="2" t="s">
        <v>18</v>
      </c>
      <c r="E10" s="2">
        <v>24</v>
      </c>
      <c r="F10" s="2">
        <v>48</v>
      </c>
      <c r="G10" s="4">
        <v>0</v>
      </c>
      <c r="H10" s="4">
        <f t="shared" si="0"/>
        <v>0</v>
      </c>
      <c r="I10" s="2"/>
      <c r="J10" s="4">
        <f t="shared" si="1"/>
        <v>0</v>
      </c>
      <c r="K10" s="4">
        <f t="shared" si="2"/>
        <v>0</v>
      </c>
      <c r="L10" s="19"/>
      <c r="M10">
        <v>5</v>
      </c>
    </row>
    <row r="11" spans="1:13" ht="30" x14ac:dyDescent="0.25">
      <c r="A11" s="2">
        <v>4</v>
      </c>
      <c r="B11" s="20" t="s">
        <v>22</v>
      </c>
      <c r="C11" s="2"/>
      <c r="D11" s="2" t="s">
        <v>18</v>
      </c>
      <c r="E11" s="2">
        <v>24</v>
      </c>
      <c r="F11" s="2">
        <v>240</v>
      </c>
      <c r="G11" s="4">
        <v>0</v>
      </c>
      <c r="H11" s="4">
        <f t="shared" si="0"/>
        <v>0</v>
      </c>
      <c r="I11" s="2"/>
      <c r="J11" s="4">
        <f t="shared" si="1"/>
        <v>0</v>
      </c>
      <c r="K11" s="4">
        <f t="shared" si="2"/>
        <v>0</v>
      </c>
      <c r="L11" s="19"/>
      <c r="M11">
        <v>0</v>
      </c>
    </row>
    <row r="12" spans="1:13" ht="30" x14ac:dyDescent="0.25">
      <c r="A12" s="2">
        <v>5</v>
      </c>
      <c r="B12" s="20" t="s">
        <v>23</v>
      </c>
      <c r="C12" s="2"/>
      <c r="D12" s="2" t="s">
        <v>18</v>
      </c>
      <c r="E12" s="2">
        <v>24</v>
      </c>
      <c r="F12" s="2">
        <v>240</v>
      </c>
      <c r="G12" s="4">
        <v>0</v>
      </c>
      <c r="H12" s="4">
        <f t="shared" si="0"/>
        <v>0</v>
      </c>
      <c r="I12" s="2"/>
      <c r="J12" s="4">
        <f t="shared" si="1"/>
        <v>0</v>
      </c>
      <c r="K12" s="4">
        <f t="shared" si="2"/>
        <v>0</v>
      </c>
      <c r="L12" s="19"/>
    </row>
    <row r="13" spans="1:13" ht="60" x14ac:dyDescent="0.25">
      <c r="A13" s="2">
        <v>6</v>
      </c>
      <c r="B13" s="20" t="s">
        <v>24</v>
      </c>
      <c r="C13" s="2"/>
      <c r="D13" s="2" t="s">
        <v>18</v>
      </c>
      <c r="E13" s="2">
        <v>24</v>
      </c>
      <c r="F13" s="2">
        <v>48</v>
      </c>
      <c r="G13" s="4">
        <v>0</v>
      </c>
      <c r="H13" s="4">
        <f t="shared" si="0"/>
        <v>0</v>
      </c>
      <c r="I13" s="2"/>
      <c r="J13" s="4">
        <f t="shared" si="1"/>
        <v>0</v>
      </c>
      <c r="K13" s="4">
        <f t="shared" si="2"/>
        <v>0</v>
      </c>
      <c r="L13" s="19"/>
    </row>
    <row r="14" spans="1:13" ht="60" x14ac:dyDescent="0.25">
      <c r="A14" s="2">
        <v>7</v>
      </c>
      <c r="B14" s="20" t="s">
        <v>28</v>
      </c>
      <c r="C14" s="2"/>
      <c r="D14" s="2" t="s">
        <v>18</v>
      </c>
      <c r="E14" s="2">
        <v>24</v>
      </c>
      <c r="F14" s="2">
        <v>48</v>
      </c>
      <c r="G14" s="4">
        <v>0</v>
      </c>
      <c r="H14" s="4">
        <f t="shared" si="0"/>
        <v>0</v>
      </c>
      <c r="I14" s="2"/>
      <c r="J14" s="4">
        <f t="shared" si="1"/>
        <v>0</v>
      </c>
      <c r="K14" s="4">
        <f t="shared" si="2"/>
        <v>0</v>
      </c>
      <c r="L14" s="19"/>
    </row>
    <row r="15" spans="1:13" ht="60" x14ac:dyDescent="0.25">
      <c r="A15" s="2">
        <v>8</v>
      </c>
      <c r="B15" s="20" t="s">
        <v>25</v>
      </c>
      <c r="C15" s="2"/>
      <c r="D15" s="2" t="s">
        <v>18</v>
      </c>
      <c r="E15" s="2">
        <v>24</v>
      </c>
      <c r="F15" s="2">
        <v>48</v>
      </c>
      <c r="G15" s="4">
        <v>0</v>
      </c>
      <c r="H15" s="4">
        <f t="shared" si="0"/>
        <v>0</v>
      </c>
      <c r="I15" s="2"/>
      <c r="J15" s="4">
        <f t="shared" si="1"/>
        <v>0</v>
      </c>
      <c r="K15" s="4">
        <f t="shared" si="2"/>
        <v>0</v>
      </c>
      <c r="L15" s="19"/>
    </row>
    <row r="16" spans="1:13" ht="45" x14ac:dyDescent="0.25">
      <c r="A16" s="2">
        <v>9</v>
      </c>
      <c r="B16" s="20" t="s">
        <v>26</v>
      </c>
      <c r="C16" s="2"/>
      <c r="D16" s="2" t="s">
        <v>18</v>
      </c>
      <c r="E16" s="2">
        <v>24</v>
      </c>
      <c r="F16" s="2">
        <v>48</v>
      </c>
      <c r="G16" s="4">
        <v>0</v>
      </c>
      <c r="H16" s="4">
        <f t="shared" si="0"/>
        <v>0</v>
      </c>
      <c r="I16" s="2"/>
      <c r="J16" s="4">
        <f t="shared" si="1"/>
        <v>0</v>
      </c>
      <c r="K16" s="4">
        <f t="shared" si="2"/>
        <v>0</v>
      </c>
      <c r="L16" s="19"/>
    </row>
    <row r="17" spans="1:12" ht="60" x14ac:dyDescent="0.25">
      <c r="A17" s="2">
        <v>10</v>
      </c>
      <c r="B17" s="20" t="s">
        <v>27</v>
      </c>
      <c r="C17" s="2"/>
      <c r="D17" s="2" t="s">
        <v>18</v>
      </c>
      <c r="E17" s="2">
        <v>24</v>
      </c>
      <c r="F17" s="2">
        <v>48</v>
      </c>
      <c r="G17" s="4">
        <v>0</v>
      </c>
      <c r="H17" s="4">
        <f t="shared" si="0"/>
        <v>0</v>
      </c>
      <c r="I17" s="2"/>
      <c r="J17" s="4">
        <f t="shared" si="1"/>
        <v>0</v>
      </c>
      <c r="K17" s="4">
        <f t="shared" si="2"/>
        <v>0</v>
      </c>
      <c r="L17" s="19"/>
    </row>
    <row r="18" spans="1:12" ht="75" x14ac:dyDescent="0.25">
      <c r="A18" s="2">
        <v>11</v>
      </c>
      <c r="B18" s="20" t="s">
        <v>29</v>
      </c>
      <c r="C18" s="2" t="s">
        <v>30</v>
      </c>
      <c r="D18" s="2" t="s">
        <v>31</v>
      </c>
      <c r="E18" s="2" t="s">
        <v>30</v>
      </c>
      <c r="F18" s="2">
        <v>12</v>
      </c>
      <c r="G18" s="4">
        <v>0</v>
      </c>
      <c r="H18" s="4">
        <f t="shared" si="0"/>
        <v>0</v>
      </c>
      <c r="I18" s="2"/>
      <c r="J18" s="4">
        <f t="shared" si="1"/>
        <v>0</v>
      </c>
      <c r="K18" s="4">
        <f t="shared" si="2"/>
        <v>0</v>
      </c>
      <c r="L18" s="21"/>
    </row>
    <row r="19" spans="1:12" x14ac:dyDescent="0.25">
      <c r="A19" s="16" t="s">
        <v>10</v>
      </c>
      <c r="B19" s="17"/>
      <c r="C19" s="17"/>
      <c r="D19" s="17"/>
      <c r="E19" s="17"/>
      <c r="F19" s="17"/>
      <c r="G19" s="18"/>
      <c r="H19" s="5">
        <f>SUM(H8:H18)</f>
        <v>0</v>
      </c>
      <c r="I19" s="6"/>
      <c r="J19" s="5">
        <f t="shared" si="1"/>
        <v>0</v>
      </c>
      <c r="K19" s="5">
        <f t="shared" si="2"/>
        <v>0</v>
      </c>
    </row>
    <row r="21" spans="1:12" ht="85.5" customHeight="1" x14ac:dyDescent="0.25">
      <c r="A21" s="9" t="s">
        <v>11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</row>
    <row r="24" spans="1:12" x14ac:dyDescent="0.25">
      <c r="F24" s="7"/>
    </row>
  </sheetData>
  <mergeCells count="17">
    <mergeCell ref="D6:D7"/>
    <mergeCell ref="L6:L7"/>
    <mergeCell ref="A21:L21"/>
    <mergeCell ref="I1:L1"/>
    <mergeCell ref="I2:L2"/>
    <mergeCell ref="J3:K3"/>
    <mergeCell ref="A4:K4"/>
    <mergeCell ref="A6:A7"/>
    <mergeCell ref="B6:B7"/>
    <mergeCell ref="C6:C7"/>
    <mergeCell ref="E6:E7"/>
    <mergeCell ref="F6:F7"/>
    <mergeCell ref="G6:G7"/>
    <mergeCell ref="H6:H7"/>
    <mergeCell ref="I6:J6"/>
    <mergeCell ref="K6:K7"/>
    <mergeCell ref="A19:G19"/>
  </mergeCells>
  <dataValidations count="1">
    <dataValidation type="list" allowBlank="1" showInputMessage="1" showErrorMessage="1" sqref="I8:I18">
      <formula1>$M$8:$M$11</formula1>
    </dataValidation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Sheet1</vt:lpstr>
      <vt:lpstr>Sheet1!Obszar_wydruku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sgontarz</dc:creator>
  <cp:lastModifiedBy>Dział Zamówień</cp:lastModifiedBy>
  <dcterms:created xsi:type="dcterms:W3CDTF">2015-06-05T18:17:20Z</dcterms:created>
  <dcterms:modified xsi:type="dcterms:W3CDTF">2024-08-29T08:52:17Z</dcterms:modified>
</cp:coreProperties>
</file>