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MATHEMATICA " sheetId="1" r:id="rId1"/>
  </sheets>
  <definedNames>
    <definedName name="_xlnm.Print_Area" localSheetId="0">'MATHEMATICA '!$A:$I</definedName>
    <definedName name="_xlnm.Print_Titles" localSheetId="0">'MATHEMATICA '!$1:$3</definedName>
  </definedNames>
  <calcPr calcId="145621"/>
</workbook>
</file>

<file path=xl/calcChain.xml><?xml version="1.0" encoding="utf-8"?>
<calcChain xmlns="http://schemas.openxmlformats.org/spreadsheetml/2006/main">
  <c r="H7" i="1" l="1"/>
  <c r="I7" i="1" s="1"/>
  <c r="H6" i="1"/>
  <c r="I6" i="1" s="1"/>
  <c r="H5" i="1"/>
  <c r="I5" i="1" s="1"/>
  <c r="H8" i="1" s="1"/>
</calcChain>
</file>

<file path=xl/sharedStrings.xml><?xml version="1.0" encoding="utf-8"?>
<sst xmlns="http://schemas.openxmlformats.org/spreadsheetml/2006/main" count="25" uniqueCount="25">
  <si>
    <t>Lp.</t>
  </si>
  <si>
    <t>Parametry wymagane minimalne</t>
  </si>
  <si>
    <t>Parametry oferowane</t>
  </si>
  <si>
    <t>Liczba licencji</t>
  </si>
  <si>
    <t>VAT w %</t>
  </si>
  <si>
    <t>Cena jednostkowa netto</t>
  </si>
  <si>
    <t>Wartość netto ogółem (kol.4x6)</t>
  </si>
  <si>
    <t>Wartość brutto (kol. 7 x VAT)</t>
  </si>
  <si>
    <t>1.</t>
  </si>
  <si>
    <t>2.</t>
  </si>
  <si>
    <t>3.</t>
  </si>
  <si>
    <t>4.</t>
  </si>
  <si>
    <t>5.</t>
  </si>
  <si>
    <t>6.</t>
  </si>
  <si>
    <t>7.</t>
  </si>
  <si>
    <t>8.</t>
  </si>
  <si>
    <t>Oprogramowanie Mathematica</t>
  </si>
  <si>
    <t>Uaktualnienie</t>
  </si>
  <si>
    <t>Uaktualnienie serwera sieciowego Mathematica wersja (v.9)  nr. lic. L4715-xxxx
do oprogramowania serwera Mathematica 12.
(Mathematica Grid Server upgrade z kontraktem
serwisowym 1 rok)</t>
  </si>
  <si>
    <t>Licencja</t>
  </si>
  <si>
    <t>Zakup (rozszerzenie) licencji oprogramowania specjalistycznego Mathematica o nowych jednoczesnych użytkowników
+ kontrakt serwisowym 1 rok</t>
  </si>
  <si>
    <t>Upgrade</t>
  </si>
  <si>
    <t>Upgrade posiadanych licencji oprogramowania specjalistycznego mathematica
(Mathematica network 16 upgrade + kontrakt serwisowy 1 rok)</t>
  </si>
  <si>
    <t>Łączna wartość BRUTTO</t>
  </si>
  <si>
    <t>ZAŁĄCZNIK NR 1 -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</si>
</sst>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#,##0.00\ [$zł-415];[Red]\-#,##0.00\ [$zł-415]"/>
    <numFmt numFmtId="166" formatCode="_-* #,##0.00&quot; zł&quot;_-;\-* #,##0.00&quot; zł&quot;_-;_-* \-??&quot; zł&quot;_-;_-@_-"/>
    <numFmt numFmtId="167" formatCode="\ #,##0.00&quot; zł &quot;;\-#,##0.00&quot; zł &quot;;&quot; -&quot;#&quot; zł &quot;;\ @\ 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indexed="8"/>
      <name val="Czcionka tekstu podstawowego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i/>
      <sz val="16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i/>
      <u/>
      <sz val="11"/>
      <color indexed="8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1">
    <xf numFmtId="0" fontId="0" fillId="0" borderId="0"/>
    <xf numFmtId="0" fontId="4" fillId="0" borderId="0"/>
    <xf numFmtId="0" fontId="1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" fillId="0" borderId="0"/>
    <xf numFmtId="0" fontId="12" fillId="0" borderId="0"/>
    <xf numFmtId="0" fontId="13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165" fontId="16" fillId="0" borderId="0"/>
    <xf numFmtId="166" fontId="10" fillId="0" borderId="0"/>
    <xf numFmtId="167" fontId="4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2" applyBorder="0" applyProtection="0">
      <alignment vertical="center" wrapText="1"/>
    </xf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vertical="top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top"/>
    </xf>
    <xf numFmtId="9" fontId="8" fillId="0" borderId="6" xfId="0" applyNumberFormat="1" applyFont="1" applyFill="1" applyBorder="1" applyAlignment="1">
      <alignment horizontal="center" vertical="top"/>
    </xf>
    <xf numFmtId="164" fontId="8" fillId="0" borderId="6" xfId="2" applyNumberFormat="1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right" vertical="center"/>
    </xf>
    <xf numFmtId="164" fontId="9" fillId="3" borderId="2" xfId="0" applyNumberFormat="1" applyFont="1" applyFill="1" applyBorder="1" applyAlignment="1">
      <alignment horizontal="center" vertical="center"/>
    </xf>
  </cellXfs>
  <cellStyles count="221">
    <cellStyle name="Excel Built-in Normal 1" xfId="1"/>
    <cellStyle name="Excel Built-in Normal 2" xfId="3"/>
    <cellStyle name="Heading 1" xfId="4"/>
    <cellStyle name="Heading1 1" xfId="5"/>
    <cellStyle name="Normalny" xfId="0" builtinId="0"/>
    <cellStyle name="Normalny 10" xfId="6"/>
    <cellStyle name="Normalny 2" xfId="7"/>
    <cellStyle name="Normalny 2 2" xfId="8"/>
    <cellStyle name="Normalny 3" xfId="9"/>
    <cellStyle name="Normalny 4" xfId="10"/>
    <cellStyle name="Normalny 5" xfId="11"/>
    <cellStyle name="Normalny 6" xfId="12"/>
    <cellStyle name="Normalny 7" xfId="2"/>
    <cellStyle name="Normalny 7 2" xfId="13"/>
    <cellStyle name="Normalny 8" xfId="14"/>
    <cellStyle name="Normalny 9" xfId="15"/>
    <cellStyle name="Normalny 9 2" xfId="16"/>
    <cellStyle name="Normalny 9 3" xfId="17"/>
    <cellStyle name="Normalny 9 4" xfId="18"/>
    <cellStyle name="Normalny 9 5" xfId="19"/>
    <cellStyle name="Result 1" xfId="20"/>
    <cellStyle name="Result2 1" xfId="21"/>
    <cellStyle name="Walutowy 2" xfId="22"/>
    <cellStyle name="Walutowy 3" xfId="23"/>
    <cellStyle name="Walutowy 4" xfId="24"/>
    <cellStyle name="Walutowy 4 2" xfId="25"/>
    <cellStyle name="Walutowy 4 2 2" xfId="26"/>
    <cellStyle name="Walutowy 4 2 2 2" xfId="27"/>
    <cellStyle name="Walutowy 4 2 2 2 2" xfId="28"/>
    <cellStyle name="Walutowy 4 2 2 2 2 2" xfId="29"/>
    <cellStyle name="Walutowy 4 2 2 2 2 2 2" xfId="30"/>
    <cellStyle name="Walutowy 4 2 2 2 2 2 3" xfId="31"/>
    <cellStyle name="Walutowy 4 2 2 2 2 2 4" xfId="32"/>
    <cellStyle name="Walutowy 4 2 2 2 2 2 5" xfId="33"/>
    <cellStyle name="Walutowy 4 2 2 2 2 3" xfId="34"/>
    <cellStyle name="Walutowy 4 2 2 2 2 4" xfId="35"/>
    <cellStyle name="Walutowy 4 2 2 2 2 5" xfId="36"/>
    <cellStyle name="Walutowy 4 2 2 2 2 6" xfId="37"/>
    <cellStyle name="Walutowy 4 2 2 2 3" xfId="38"/>
    <cellStyle name="Walutowy 4 2 2 2 3 2" xfId="39"/>
    <cellStyle name="Walutowy 4 2 2 2 3 3" xfId="40"/>
    <cellStyle name="Walutowy 4 2 2 2 3 4" xfId="41"/>
    <cellStyle name="Walutowy 4 2 2 2 3 5" xfId="42"/>
    <cellStyle name="Walutowy 4 2 2 2 4" xfId="43"/>
    <cellStyle name="Walutowy 4 2 2 2 5" xfId="44"/>
    <cellStyle name="Walutowy 4 2 2 2 6" xfId="45"/>
    <cellStyle name="Walutowy 4 2 2 2 7" xfId="46"/>
    <cellStyle name="Walutowy 4 2 2 3" xfId="47"/>
    <cellStyle name="Walutowy 4 2 2 3 2" xfId="48"/>
    <cellStyle name="Walutowy 4 2 2 3 2 2" xfId="49"/>
    <cellStyle name="Walutowy 4 2 2 3 2 3" xfId="50"/>
    <cellStyle name="Walutowy 4 2 2 3 2 4" xfId="51"/>
    <cellStyle name="Walutowy 4 2 2 3 2 5" xfId="52"/>
    <cellStyle name="Walutowy 4 2 2 3 3" xfId="53"/>
    <cellStyle name="Walutowy 4 2 2 3 4" xfId="54"/>
    <cellStyle name="Walutowy 4 2 2 3 5" xfId="55"/>
    <cellStyle name="Walutowy 4 2 2 3 6" xfId="56"/>
    <cellStyle name="Walutowy 4 2 2 4" xfId="57"/>
    <cellStyle name="Walutowy 4 2 2 4 2" xfId="58"/>
    <cellStyle name="Walutowy 4 2 2 4 3" xfId="59"/>
    <cellStyle name="Walutowy 4 2 2 4 4" xfId="60"/>
    <cellStyle name="Walutowy 4 2 2 4 5" xfId="61"/>
    <cellStyle name="Walutowy 4 2 2 5" xfId="62"/>
    <cellStyle name="Walutowy 4 2 2 6" xfId="63"/>
    <cellStyle name="Walutowy 4 2 2 7" xfId="64"/>
    <cellStyle name="Walutowy 4 2 2 8" xfId="65"/>
    <cellStyle name="Walutowy 4 2 3" xfId="66"/>
    <cellStyle name="Walutowy 4 2 3 2" xfId="67"/>
    <cellStyle name="Walutowy 4 2 3 2 2" xfId="68"/>
    <cellStyle name="Walutowy 4 2 3 2 3" xfId="69"/>
    <cellStyle name="Walutowy 4 2 3 2 4" xfId="70"/>
    <cellStyle name="Walutowy 4 2 3 2 5" xfId="71"/>
    <cellStyle name="Walutowy 4 2 3 3" xfId="72"/>
    <cellStyle name="Walutowy 4 2 3 4" xfId="73"/>
    <cellStyle name="Walutowy 4 2 3 5" xfId="74"/>
    <cellStyle name="Walutowy 4 2 3 6" xfId="75"/>
    <cellStyle name="Walutowy 4 2 4" xfId="76"/>
    <cellStyle name="Walutowy 4 2 4 2" xfId="77"/>
    <cellStyle name="Walutowy 4 2 4 3" xfId="78"/>
    <cellStyle name="Walutowy 4 2 4 4" xfId="79"/>
    <cellStyle name="Walutowy 4 2 4 5" xfId="80"/>
    <cellStyle name="Walutowy 4 2 5" xfId="81"/>
    <cellStyle name="Walutowy 4 2 6" xfId="82"/>
    <cellStyle name="Walutowy 4 2 7" xfId="83"/>
    <cellStyle name="Walutowy 4 2 8" xfId="84"/>
    <cellStyle name="Walutowy 4 3" xfId="85"/>
    <cellStyle name="Walutowy 4 3 2" xfId="86"/>
    <cellStyle name="Walutowy 4 3 2 2" xfId="87"/>
    <cellStyle name="Walutowy 4 3 2 2 2" xfId="88"/>
    <cellStyle name="Walutowy 4 3 2 2 3" xfId="89"/>
    <cellStyle name="Walutowy 4 3 2 2 4" xfId="90"/>
    <cellStyle name="Walutowy 4 3 2 2 5" xfId="91"/>
    <cellStyle name="Walutowy 4 3 2 3" xfId="92"/>
    <cellStyle name="Walutowy 4 3 2 4" xfId="93"/>
    <cellStyle name="Walutowy 4 3 2 5" xfId="94"/>
    <cellStyle name="Walutowy 4 3 2 6" xfId="95"/>
    <cellStyle name="Walutowy 4 3 3" xfId="96"/>
    <cellStyle name="Walutowy 4 3 3 2" xfId="97"/>
    <cellStyle name="Walutowy 4 3 3 3" xfId="98"/>
    <cellStyle name="Walutowy 4 3 3 4" xfId="99"/>
    <cellStyle name="Walutowy 4 3 3 5" xfId="100"/>
    <cellStyle name="Walutowy 4 3 4" xfId="101"/>
    <cellStyle name="Walutowy 4 3 5" xfId="102"/>
    <cellStyle name="Walutowy 4 3 6" xfId="103"/>
    <cellStyle name="Walutowy 4 3 7" xfId="104"/>
    <cellStyle name="Walutowy 4 4" xfId="105"/>
    <cellStyle name="Walutowy 4 4 2" xfId="106"/>
    <cellStyle name="Walutowy 4 4 2 2" xfId="107"/>
    <cellStyle name="Walutowy 4 4 2 3" xfId="108"/>
    <cellStyle name="Walutowy 4 4 2 4" xfId="109"/>
    <cellStyle name="Walutowy 4 4 2 5" xfId="110"/>
    <cellStyle name="Walutowy 4 4 3" xfId="111"/>
    <cellStyle name="Walutowy 4 4 4" xfId="112"/>
    <cellStyle name="Walutowy 4 4 5" xfId="113"/>
    <cellStyle name="Walutowy 4 4 6" xfId="114"/>
    <cellStyle name="Walutowy 4 5" xfId="115"/>
    <cellStyle name="Walutowy 4 5 2" xfId="116"/>
    <cellStyle name="Walutowy 4 5 3" xfId="117"/>
    <cellStyle name="Walutowy 4 5 4" xfId="118"/>
    <cellStyle name="Walutowy 4 5 5" xfId="119"/>
    <cellStyle name="Walutowy 4 6" xfId="120"/>
    <cellStyle name="Walutowy 4 7" xfId="121"/>
    <cellStyle name="Walutowy 4 8" xfId="122"/>
    <cellStyle name="Walutowy 4 9" xfId="123"/>
    <cellStyle name="Walutowy 5" xfId="124"/>
    <cellStyle name="Walutowy 5 2" xfId="125"/>
    <cellStyle name="Walutowy 5 2 2" xfId="126"/>
    <cellStyle name="Walutowy 5 2 2 2" xfId="127"/>
    <cellStyle name="Walutowy 5 2 2 2 2" xfId="128"/>
    <cellStyle name="Walutowy 5 2 2 3" xfId="129"/>
    <cellStyle name="Walutowy 5 2 3" xfId="130"/>
    <cellStyle name="Walutowy 5 2 3 2" xfId="131"/>
    <cellStyle name="Walutowy 5 2 4" xfId="132"/>
    <cellStyle name="Walutowy 5 3" xfId="133"/>
    <cellStyle name="Walutowy 5 3 2" xfId="134"/>
    <cellStyle name="Walutowy 5 3 2 2" xfId="135"/>
    <cellStyle name="Walutowy 5 3 3" xfId="136"/>
    <cellStyle name="Walutowy 5 4" xfId="137"/>
    <cellStyle name="Walutowy 5 4 2" xfId="138"/>
    <cellStyle name="Walutowy 5 5" xfId="139"/>
    <cellStyle name="Walutowy 6" xfId="140"/>
    <cellStyle name="Walutowy 6 2" xfId="141"/>
    <cellStyle name="Walutowy 6 2 2" xfId="142"/>
    <cellStyle name="Walutowy 6 2 2 2" xfId="143"/>
    <cellStyle name="Walutowy 6 2 2 2 2" xfId="144"/>
    <cellStyle name="Walutowy 6 2 2 2 3" xfId="145"/>
    <cellStyle name="Walutowy 6 2 2 2 4" xfId="146"/>
    <cellStyle name="Walutowy 6 2 2 2 5" xfId="147"/>
    <cellStyle name="Walutowy 6 2 2 3" xfId="148"/>
    <cellStyle name="Walutowy 6 2 2 4" xfId="149"/>
    <cellStyle name="Walutowy 6 2 2 5" xfId="150"/>
    <cellStyle name="Walutowy 6 2 2 6" xfId="151"/>
    <cellStyle name="Walutowy 6 2 3" xfId="152"/>
    <cellStyle name="Walutowy 6 2 3 2" xfId="153"/>
    <cellStyle name="Walutowy 6 2 3 3" xfId="154"/>
    <cellStyle name="Walutowy 6 2 3 4" xfId="155"/>
    <cellStyle name="Walutowy 6 2 3 5" xfId="156"/>
    <cellStyle name="Walutowy 6 2 4" xfId="157"/>
    <cellStyle name="Walutowy 6 2 5" xfId="158"/>
    <cellStyle name="Walutowy 6 2 6" xfId="159"/>
    <cellStyle name="Walutowy 6 2 7" xfId="160"/>
    <cellStyle name="Walutowy 6 3" xfId="161"/>
    <cellStyle name="Walutowy 6 3 2" xfId="162"/>
    <cellStyle name="Walutowy 6 3 2 2" xfId="163"/>
    <cellStyle name="Walutowy 6 3 2 3" xfId="164"/>
    <cellStyle name="Walutowy 6 3 2 4" xfId="165"/>
    <cellStyle name="Walutowy 6 3 2 5" xfId="166"/>
    <cellStyle name="Walutowy 6 3 3" xfId="167"/>
    <cellStyle name="Walutowy 6 3 4" xfId="168"/>
    <cellStyle name="Walutowy 6 3 5" xfId="169"/>
    <cellStyle name="Walutowy 6 3 6" xfId="170"/>
    <cellStyle name="Walutowy 6 4" xfId="171"/>
    <cellStyle name="Walutowy 6 4 2" xfId="172"/>
    <cellStyle name="Walutowy 6 4 3" xfId="173"/>
    <cellStyle name="Walutowy 6 4 4" xfId="174"/>
    <cellStyle name="Walutowy 6 4 5" xfId="175"/>
    <cellStyle name="Walutowy 6 5" xfId="176"/>
    <cellStyle name="Walutowy 6 6" xfId="177"/>
    <cellStyle name="Walutowy 6 7" xfId="178"/>
    <cellStyle name="Walutowy 6 8" xfId="179"/>
    <cellStyle name="Walutowy 7" xfId="180"/>
    <cellStyle name="Walutowy 7 2" xfId="181"/>
    <cellStyle name="Walutowy 7 2 2" xfId="182"/>
    <cellStyle name="Walutowy 7 2 2 2" xfId="183"/>
    <cellStyle name="Walutowy 7 2 2 3" xfId="184"/>
    <cellStyle name="Walutowy 7 2 2 4" xfId="185"/>
    <cellStyle name="Walutowy 7 2 2 5" xfId="186"/>
    <cellStyle name="Walutowy 7 2 3" xfId="187"/>
    <cellStyle name="Walutowy 7 2 4" xfId="188"/>
    <cellStyle name="Walutowy 7 2 5" xfId="189"/>
    <cellStyle name="Walutowy 7 2 6" xfId="190"/>
    <cellStyle name="Walutowy 7 3" xfId="191"/>
    <cellStyle name="Walutowy 7 3 2" xfId="192"/>
    <cellStyle name="Walutowy 7 3 3" xfId="193"/>
    <cellStyle name="Walutowy 7 3 4" xfId="194"/>
    <cellStyle name="Walutowy 7 3 5" xfId="195"/>
    <cellStyle name="Walutowy 7 4" xfId="196"/>
    <cellStyle name="Walutowy 7 5" xfId="197"/>
    <cellStyle name="Walutowy 7 6" xfId="198"/>
    <cellStyle name="Walutowy 7 7" xfId="199"/>
    <cellStyle name="Walutowy 8" xfId="200"/>
    <cellStyle name="Walutowy 8 2" xfId="201"/>
    <cellStyle name="Walutowy 8 2 2" xfId="202"/>
    <cellStyle name="Walutowy 8 2 2 2" xfId="203"/>
    <cellStyle name="Walutowy 8 2 2 3" xfId="204"/>
    <cellStyle name="Walutowy 8 2 2 4" xfId="205"/>
    <cellStyle name="Walutowy 8 2 2 5" xfId="206"/>
    <cellStyle name="Walutowy 8 2 3" xfId="207"/>
    <cellStyle name="Walutowy 8 2 4" xfId="208"/>
    <cellStyle name="Walutowy 8 2 5" xfId="209"/>
    <cellStyle name="Walutowy 8 2 6" xfId="210"/>
    <cellStyle name="Walutowy 8 3" xfId="211"/>
    <cellStyle name="Walutowy 8 3 2" xfId="212"/>
    <cellStyle name="Walutowy 8 3 3" xfId="213"/>
    <cellStyle name="Walutowy 8 3 4" xfId="214"/>
    <cellStyle name="Walutowy 8 3 5" xfId="215"/>
    <cellStyle name="Walutowy 8 4" xfId="216"/>
    <cellStyle name="Walutowy 8 5" xfId="217"/>
    <cellStyle name="Walutowy 8 6" xfId="218"/>
    <cellStyle name="Walutowy 8 7" xfId="219"/>
    <cellStyle name="Zamówienia publiczne" xfId="2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zoomScale="85" zoomScaleNormal="85" workbookViewId="0">
      <selection activeCell="D15" sqref="D15"/>
    </sheetView>
  </sheetViews>
  <sheetFormatPr defaultColWidth="9.140625" defaultRowHeight="12.75"/>
  <cols>
    <col min="1" max="1" width="3.28515625" style="1" customWidth="1"/>
    <col min="2" max="2" width="15.28515625" style="1" customWidth="1"/>
    <col min="3" max="4" width="41.85546875" style="1" customWidth="1"/>
    <col min="5" max="5" width="8" style="1" customWidth="1"/>
    <col min="6" max="6" width="7.85546875" style="1" customWidth="1"/>
    <col min="7" max="7" width="13.140625" style="1" customWidth="1"/>
    <col min="8" max="8" width="14.140625" style="1" customWidth="1"/>
    <col min="9" max="9" width="15" style="1" customWidth="1"/>
    <col min="10" max="16384" width="9.140625" style="1"/>
  </cols>
  <sheetData>
    <row r="1" spans="1:9" ht="36.75" customHeight="1">
      <c r="B1" s="2" t="s">
        <v>24</v>
      </c>
      <c r="C1" s="2"/>
    </row>
    <row r="2" spans="1:9" ht="38.25">
      <c r="A2" s="3" t="s">
        <v>0</v>
      </c>
      <c r="B2" s="4" t="s">
        <v>1</v>
      </c>
      <c r="C2" s="4"/>
      <c r="D2" s="5" t="s">
        <v>2</v>
      </c>
      <c r="E2" s="5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>
      <c r="A3" s="3" t="s">
        <v>8</v>
      </c>
      <c r="B3" s="4" t="s">
        <v>9</v>
      </c>
      <c r="C3" s="4"/>
      <c r="D3" s="5" t="s">
        <v>10</v>
      </c>
      <c r="E3" s="5" t="s">
        <v>11</v>
      </c>
      <c r="F3" s="3" t="s">
        <v>12</v>
      </c>
      <c r="G3" s="3" t="s">
        <v>13</v>
      </c>
      <c r="H3" s="3" t="s">
        <v>14</v>
      </c>
      <c r="I3" s="3" t="s">
        <v>15</v>
      </c>
    </row>
    <row r="4" spans="1:9" ht="15.75" customHeight="1">
      <c r="A4" s="6"/>
      <c r="B4" s="7" t="s">
        <v>16</v>
      </c>
      <c r="C4" s="8"/>
      <c r="D4" s="8"/>
      <c r="E4" s="8"/>
      <c r="F4" s="8"/>
      <c r="G4" s="8"/>
      <c r="H4" s="8"/>
      <c r="I4" s="9"/>
    </row>
    <row r="5" spans="1:9" ht="63.75">
      <c r="A5" s="10">
        <v>1</v>
      </c>
      <c r="B5" s="11" t="s">
        <v>17</v>
      </c>
      <c r="C5" s="11" t="s">
        <v>18</v>
      </c>
      <c r="D5" s="11"/>
      <c r="E5" s="12">
        <v>1</v>
      </c>
      <c r="F5" s="13">
        <v>0.23</v>
      </c>
      <c r="G5" s="14"/>
      <c r="H5" s="14">
        <f>E5*G5</f>
        <v>0</v>
      </c>
      <c r="I5" s="14">
        <f>SUM(H5)+(H5*F5)</f>
        <v>0</v>
      </c>
    </row>
    <row r="6" spans="1:9" ht="90" customHeight="1">
      <c r="A6" s="10">
        <v>2</v>
      </c>
      <c r="B6" s="11" t="s">
        <v>19</v>
      </c>
      <c r="C6" s="11" t="s">
        <v>20</v>
      </c>
      <c r="D6" s="11"/>
      <c r="E6" s="12">
        <v>4</v>
      </c>
      <c r="F6" s="13">
        <v>0.23</v>
      </c>
      <c r="G6" s="14"/>
      <c r="H6" s="14">
        <f>E6*G6</f>
        <v>0</v>
      </c>
      <c r="I6" s="14">
        <f>SUM(H6)+(H6*F6)</f>
        <v>0</v>
      </c>
    </row>
    <row r="7" spans="1:9" ht="51">
      <c r="A7" s="10">
        <v>3</v>
      </c>
      <c r="B7" s="11" t="s">
        <v>21</v>
      </c>
      <c r="C7" s="11" t="s">
        <v>22</v>
      </c>
      <c r="D7" s="11"/>
      <c r="E7" s="12">
        <v>1</v>
      </c>
      <c r="F7" s="13">
        <v>0.23</v>
      </c>
      <c r="G7" s="14"/>
      <c r="H7" s="14">
        <f>E7*G7</f>
        <v>0</v>
      </c>
      <c r="I7" s="14">
        <f>SUM(H7)+(H7*F7)</f>
        <v>0</v>
      </c>
    </row>
    <row r="8" spans="1:9" ht="39.75" customHeight="1">
      <c r="A8" s="15" t="s">
        <v>23</v>
      </c>
      <c r="B8" s="15"/>
      <c r="C8" s="15"/>
      <c r="D8" s="15"/>
      <c r="E8" s="15"/>
      <c r="F8" s="15"/>
      <c r="G8" s="15"/>
      <c r="H8" s="16">
        <f>SUM(I5:I7)</f>
        <v>0</v>
      </c>
      <c r="I8" s="16"/>
    </row>
  </sheetData>
  <mergeCells count="6">
    <mergeCell ref="B1:C1"/>
    <mergeCell ref="B2:C2"/>
    <mergeCell ref="B3:C3"/>
    <mergeCell ref="B4:I4"/>
    <mergeCell ref="A8:G8"/>
    <mergeCell ref="H8:I8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MATHEMATICA </vt:lpstr>
      <vt:lpstr>'MATHEMATICA '!Obszar_wydruku</vt:lpstr>
      <vt:lpstr>'MATHEMATICA '!Tytuły_wydruku</vt:lpstr>
    </vt:vector>
  </TitlesOfParts>
  <Company>University of Lodz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Pawelczyk</dc:creator>
  <cp:lastModifiedBy>Łukasz Pawelczyk</cp:lastModifiedBy>
  <dcterms:created xsi:type="dcterms:W3CDTF">2020-10-20T09:58:55Z</dcterms:created>
  <dcterms:modified xsi:type="dcterms:W3CDTF">2020-10-20T10:00:03Z</dcterms:modified>
</cp:coreProperties>
</file>