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20" windowHeight="123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26" i="1"/>
  <c r="H26"/>
  <c r="G26"/>
  <c r="F26"/>
  <c r="J10"/>
  <c r="L10" s="1"/>
  <c r="J11"/>
  <c r="L11" s="1"/>
  <c r="M11" s="1"/>
  <c r="J12"/>
  <c r="L12" s="1"/>
  <c r="M12" s="1"/>
  <c r="J13"/>
  <c r="L13" s="1"/>
  <c r="M13" s="1"/>
  <c r="J14"/>
  <c r="L14" s="1"/>
  <c r="M14" s="1"/>
  <c r="J15"/>
  <c r="L15" s="1"/>
  <c r="M15" s="1"/>
  <c r="J16"/>
  <c r="L16" s="1"/>
  <c r="M16" s="1"/>
  <c r="J17"/>
  <c r="L17" s="1"/>
  <c r="M17" s="1"/>
  <c r="J18"/>
  <c r="L18" s="1"/>
  <c r="M18" s="1"/>
  <c r="J19"/>
  <c r="L19" s="1"/>
  <c r="M19" s="1"/>
  <c r="J20"/>
  <c r="L20" s="1"/>
  <c r="M20" s="1"/>
  <c r="J21"/>
  <c r="L21" s="1"/>
  <c r="M21" s="1"/>
  <c r="J22"/>
  <c r="J23"/>
  <c r="J24"/>
  <c r="L24" s="1"/>
  <c r="M24" s="1"/>
  <c r="J25"/>
  <c r="J9"/>
  <c r="L9" s="1"/>
  <c r="M9" s="1"/>
  <c r="E26"/>
  <c r="L25" l="1"/>
  <c r="M25" s="1"/>
  <c r="L23"/>
  <c r="M23" s="1"/>
  <c r="M10"/>
  <c r="J26"/>
  <c r="L22"/>
  <c r="M22" s="1"/>
  <c r="M26" l="1"/>
  <c r="L26"/>
</calcChain>
</file>

<file path=xl/sharedStrings.xml><?xml version="1.0" encoding="utf-8"?>
<sst xmlns="http://schemas.openxmlformats.org/spreadsheetml/2006/main" count="31" uniqueCount="31">
  <si>
    <t>Formularz cenowy</t>
  </si>
  <si>
    <t>Miejsce</t>
  </si>
  <si>
    <t>Powierzchnia [m²]</t>
  </si>
  <si>
    <t>Szpital – Warszawa ul. Nowowiejska 27</t>
  </si>
  <si>
    <t>Budynek gospodarczy C - ul. Nowowiejska 27</t>
  </si>
  <si>
    <t xml:space="preserve">Budynek gospodarczy D - ul. Nowowiejska 27 </t>
  </si>
  <si>
    <t>Budynek magazynowy F –(blaszak) - ul. Nowowiejska 27</t>
  </si>
  <si>
    <t>Budynek techniczny G - ul. Nowowiejska 27</t>
  </si>
  <si>
    <t>Budynek Metadon (blaszak) - ul. Nowowiejska 27</t>
  </si>
  <si>
    <t xml:space="preserve">Szpital – Warszawa ul. Dolna 42 </t>
  </si>
  <si>
    <t xml:space="preserve">Magazyn - ul. Dolna 42 </t>
  </si>
  <si>
    <t xml:space="preserve">Piwnice - ul. Dolna 42 </t>
  </si>
  <si>
    <t xml:space="preserve">Warsztat samochodowy - ul. Dolna 42 </t>
  </si>
  <si>
    <t>Domek campingowy(biuro) - ul. Dolna 42</t>
  </si>
  <si>
    <t>Centrum psychoterapii – Warszawa ul. Dolna 42</t>
  </si>
  <si>
    <t>ZOLP  Rasztów I (sanatoryjna jednostka mieszkalna - Rasztów gmina Klembów)</t>
  </si>
  <si>
    <t>ZOLP  Rasztów II (Budynek główny) - Rasztów gmina Klembów</t>
  </si>
  <si>
    <t>ZOLP  Rasztów II (Budynek techniczny) - Rasztów gmina Klembów</t>
  </si>
  <si>
    <t>Oddział detoksykacyjny i odwykowy – Warszawa ul. Kolska 2/4</t>
  </si>
  <si>
    <t>Przychodnia Zdrowia Psychicznego dla Dzieci i Młodzieży – Warszawa ul. Puławska 87/89</t>
  </si>
  <si>
    <t>Podatek VAT [%]</t>
  </si>
  <si>
    <t>SUMA</t>
  </si>
  <si>
    <t>Suma netto przeglądów wiosennych i jesiennych [3+4+5+6]</t>
  </si>
  <si>
    <t>Suma brutto [7+9]</t>
  </si>
  <si>
    <t>Wartość podatku VAT [zł]                [7*8]</t>
  </si>
  <si>
    <t>*Suma brutto jest wartością całkowitą oferty.</t>
  </si>
  <si>
    <t>Cena netto przegląd wiosenny maj-czerwiec 2023</t>
  </si>
  <si>
    <t>Cena netto przegląd jesienny październik-listopad 2023</t>
  </si>
  <si>
    <t>Cena netto przegląd jesienny październik-listopad 2024</t>
  </si>
  <si>
    <t>Cena netto przegląd wiosenny maj-czerwiec 2024</t>
  </si>
  <si>
    <r>
      <t>Przedmiot zamówienia:</t>
    </r>
    <r>
      <rPr>
        <sz val="10"/>
        <color rgb="FF000000"/>
        <rFont val="Times New Roman"/>
        <family val="1"/>
        <charset val="238"/>
      </rPr>
      <t xml:space="preserve"> Przedmiotem zamówienia jest wykonanie przeglądu budowlanego rocznego i półrocznego wszystkich obiektów Szpitala Nowowiejskiego w Warszawie i Rasztowie w terminie od 29 maja 2023 r. do 30 listopada 2024 r.</t>
    </r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</si>
</sst>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4" fontId="1" fillId="0" borderId="0" xfId="0" applyNumberFormat="1" applyFont="1" applyAlignment="1">
      <alignment wrapText="1"/>
    </xf>
    <xf numFmtId="4" fontId="6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6" xfId="0" applyNumberFormat="1" applyFont="1" applyBorder="1" applyAlignment="1">
      <alignment horizontal="right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M29"/>
  <sheetViews>
    <sheetView tabSelected="1" topLeftCell="A16" workbookViewId="0">
      <selection activeCell="P12" sqref="P12"/>
    </sheetView>
  </sheetViews>
  <sheetFormatPr defaultRowHeight="14.25"/>
  <cols>
    <col min="3" max="3" width="6.875" customWidth="1"/>
    <col min="4" max="4" width="17.5" customWidth="1"/>
    <col min="5" max="5" width="9.875" customWidth="1"/>
    <col min="6" max="6" width="10.75" customWidth="1"/>
    <col min="7" max="7" width="12.5" customWidth="1"/>
    <col min="8" max="10" width="12.125" customWidth="1"/>
    <col min="11" max="11" width="7.5" customWidth="1"/>
    <col min="12" max="12" width="9.625" customWidth="1"/>
    <col min="13" max="13" width="11.75" customWidth="1"/>
  </cols>
  <sheetData>
    <row r="4" spans="4:13">
      <c r="D4" s="21" t="s">
        <v>0</v>
      </c>
      <c r="E4" s="21"/>
      <c r="F4" s="21"/>
      <c r="G4" s="21"/>
      <c r="H4" s="21"/>
      <c r="I4" s="21"/>
      <c r="J4" s="21"/>
      <c r="K4" s="21"/>
      <c r="L4" s="21"/>
      <c r="M4" s="21"/>
    </row>
    <row r="5" spans="4:13" ht="51" customHeight="1" thickBot="1">
      <c r="D5" s="22" t="s">
        <v>30</v>
      </c>
      <c r="E5" s="22"/>
      <c r="F5" s="22"/>
      <c r="G5" s="22"/>
      <c r="H5" s="22"/>
      <c r="I5" s="22"/>
      <c r="J5" s="22"/>
      <c r="K5" s="22"/>
      <c r="L5" s="22"/>
      <c r="M5" s="22"/>
    </row>
    <row r="6" spans="4:13" ht="38.25" customHeight="1">
      <c r="D6" s="19" t="s">
        <v>1</v>
      </c>
      <c r="E6" s="19" t="s">
        <v>2</v>
      </c>
      <c r="F6" s="19" t="s">
        <v>26</v>
      </c>
      <c r="G6" s="19" t="s">
        <v>29</v>
      </c>
      <c r="H6" s="19" t="s">
        <v>27</v>
      </c>
      <c r="I6" s="19" t="s">
        <v>28</v>
      </c>
      <c r="J6" s="19" t="s">
        <v>22</v>
      </c>
      <c r="K6" s="19" t="s">
        <v>20</v>
      </c>
      <c r="L6" s="19" t="s">
        <v>24</v>
      </c>
      <c r="M6" s="19" t="s">
        <v>23</v>
      </c>
    </row>
    <row r="7" spans="4:13" ht="25.5" customHeight="1" thickBot="1"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4:13" ht="15" thickBot="1">
      <c r="D8" s="2">
        <v>1</v>
      </c>
      <c r="E8" s="3">
        <v>2</v>
      </c>
      <c r="F8" s="3">
        <v>3</v>
      </c>
      <c r="G8" s="1">
        <v>4</v>
      </c>
      <c r="H8" s="1">
        <v>5</v>
      </c>
      <c r="I8" s="1">
        <v>6</v>
      </c>
      <c r="J8" s="1">
        <v>7</v>
      </c>
      <c r="K8" s="3">
        <v>8</v>
      </c>
      <c r="L8" s="3">
        <v>9</v>
      </c>
      <c r="M8" s="3">
        <v>10</v>
      </c>
    </row>
    <row r="9" spans="4:13" ht="26.25" thickBot="1">
      <c r="D9" s="7" t="s">
        <v>3</v>
      </c>
      <c r="E9" s="5">
        <v>7498</v>
      </c>
      <c r="F9" s="9">
        <v>0</v>
      </c>
      <c r="G9" s="9">
        <v>0</v>
      </c>
      <c r="H9" s="9">
        <v>0</v>
      </c>
      <c r="I9" s="9">
        <v>0</v>
      </c>
      <c r="J9" s="9">
        <f>F9+G9+H9+I9</f>
        <v>0</v>
      </c>
      <c r="K9" s="17">
        <v>0</v>
      </c>
      <c r="L9" s="10">
        <f>J9*K9</f>
        <v>0</v>
      </c>
      <c r="M9" s="10">
        <f>J9+L9</f>
        <v>0</v>
      </c>
    </row>
    <row r="10" spans="4:13" ht="39" thickBot="1">
      <c r="D10" s="7" t="s">
        <v>4</v>
      </c>
      <c r="E10" s="6">
        <v>144</v>
      </c>
      <c r="F10" s="9">
        <v>0</v>
      </c>
      <c r="G10" s="9">
        <v>0</v>
      </c>
      <c r="H10" s="11"/>
      <c r="I10" s="11"/>
      <c r="J10" s="9">
        <f t="shared" ref="J10:J25" si="0">F10+G10+H10+I10</f>
        <v>0</v>
      </c>
      <c r="K10" s="17">
        <v>0</v>
      </c>
      <c r="L10" s="10">
        <f t="shared" ref="L10:L25" si="1">J10*K10</f>
        <v>0</v>
      </c>
      <c r="M10" s="10">
        <f t="shared" ref="M10:M25" si="2">J10+L10</f>
        <v>0</v>
      </c>
    </row>
    <row r="11" spans="4:13" ht="39" thickBot="1">
      <c r="D11" s="7" t="s">
        <v>5</v>
      </c>
      <c r="E11" s="6">
        <v>75</v>
      </c>
      <c r="F11" s="9">
        <v>0</v>
      </c>
      <c r="G11" s="9">
        <v>0</v>
      </c>
      <c r="H11" s="11"/>
      <c r="I11" s="12"/>
      <c r="J11" s="9">
        <f t="shared" si="0"/>
        <v>0</v>
      </c>
      <c r="K11" s="17">
        <v>0</v>
      </c>
      <c r="L11" s="10">
        <f t="shared" si="1"/>
        <v>0</v>
      </c>
      <c r="M11" s="10">
        <f t="shared" si="2"/>
        <v>0</v>
      </c>
    </row>
    <row r="12" spans="4:13" ht="51.75" thickBot="1">
      <c r="D12" s="7" t="s">
        <v>6</v>
      </c>
      <c r="E12" s="6">
        <v>190</v>
      </c>
      <c r="F12" s="9">
        <v>0</v>
      </c>
      <c r="G12" s="9">
        <v>0</v>
      </c>
      <c r="H12" s="11"/>
      <c r="I12" s="12"/>
      <c r="J12" s="9">
        <f t="shared" si="0"/>
        <v>0</v>
      </c>
      <c r="K12" s="17">
        <v>0</v>
      </c>
      <c r="L12" s="10">
        <f t="shared" si="1"/>
        <v>0</v>
      </c>
      <c r="M12" s="10">
        <f t="shared" si="2"/>
        <v>0</v>
      </c>
    </row>
    <row r="13" spans="4:13" ht="39" thickBot="1">
      <c r="D13" s="7" t="s">
        <v>7</v>
      </c>
      <c r="E13" s="6">
        <v>515</v>
      </c>
      <c r="F13" s="9">
        <v>0</v>
      </c>
      <c r="G13" s="9">
        <v>0</v>
      </c>
      <c r="H13" s="11"/>
      <c r="I13" s="12"/>
      <c r="J13" s="9">
        <f t="shared" si="0"/>
        <v>0</v>
      </c>
      <c r="K13" s="17">
        <v>0</v>
      </c>
      <c r="L13" s="10">
        <f t="shared" si="1"/>
        <v>0</v>
      </c>
      <c r="M13" s="10">
        <f t="shared" si="2"/>
        <v>0</v>
      </c>
    </row>
    <row r="14" spans="4:13" ht="39" thickBot="1">
      <c r="D14" s="7" t="s">
        <v>8</v>
      </c>
      <c r="E14" s="6">
        <v>162</v>
      </c>
      <c r="F14" s="9">
        <v>0</v>
      </c>
      <c r="G14" s="9">
        <v>0</v>
      </c>
      <c r="H14" s="11"/>
      <c r="I14" s="12"/>
      <c r="J14" s="9">
        <f t="shared" si="0"/>
        <v>0</v>
      </c>
      <c r="K14" s="17">
        <v>0</v>
      </c>
      <c r="L14" s="10">
        <f t="shared" si="1"/>
        <v>0</v>
      </c>
      <c r="M14" s="10">
        <f t="shared" si="2"/>
        <v>0</v>
      </c>
    </row>
    <row r="15" spans="4:13" ht="26.25" thickBot="1">
      <c r="D15" s="7" t="s">
        <v>9</v>
      </c>
      <c r="E15" s="5">
        <v>1400</v>
      </c>
      <c r="F15" s="9">
        <v>0</v>
      </c>
      <c r="G15" s="9">
        <v>0</v>
      </c>
      <c r="H15" s="11"/>
      <c r="I15" s="12"/>
      <c r="J15" s="9">
        <f t="shared" si="0"/>
        <v>0</v>
      </c>
      <c r="K15" s="17">
        <v>0</v>
      </c>
      <c r="L15" s="10">
        <f t="shared" si="1"/>
        <v>0</v>
      </c>
      <c r="M15" s="10">
        <f t="shared" si="2"/>
        <v>0</v>
      </c>
    </row>
    <row r="16" spans="4:13" ht="26.25" thickBot="1">
      <c r="D16" s="7" t="s">
        <v>10</v>
      </c>
      <c r="E16" s="6">
        <v>200</v>
      </c>
      <c r="F16" s="9">
        <v>0</v>
      </c>
      <c r="G16" s="9">
        <v>0</v>
      </c>
      <c r="H16" s="11"/>
      <c r="I16" s="12"/>
      <c r="J16" s="9">
        <f t="shared" si="0"/>
        <v>0</v>
      </c>
      <c r="K16" s="17">
        <v>0</v>
      </c>
      <c r="L16" s="10">
        <f t="shared" si="1"/>
        <v>0</v>
      </c>
      <c r="M16" s="10">
        <f t="shared" si="2"/>
        <v>0</v>
      </c>
    </row>
    <row r="17" spans="4:13" ht="26.25" thickBot="1">
      <c r="D17" s="7" t="s">
        <v>11</v>
      </c>
      <c r="E17" s="6">
        <v>60.5</v>
      </c>
      <c r="F17" s="9">
        <v>0</v>
      </c>
      <c r="G17" s="9">
        <v>0</v>
      </c>
      <c r="H17" s="11"/>
      <c r="I17" s="12"/>
      <c r="J17" s="9">
        <f t="shared" si="0"/>
        <v>0</v>
      </c>
      <c r="K17" s="17">
        <v>0</v>
      </c>
      <c r="L17" s="10">
        <f t="shared" si="1"/>
        <v>0</v>
      </c>
      <c r="M17" s="10">
        <f t="shared" si="2"/>
        <v>0</v>
      </c>
    </row>
    <row r="18" spans="4:13" ht="39" thickBot="1">
      <c r="D18" s="7" t="s">
        <v>12</v>
      </c>
      <c r="E18" s="6">
        <v>95</v>
      </c>
      <c r="F18" s="9">
        <v>0</v>
      </c>
      <c r="G18" s="9">
        <v>0</v>
      </c>
      <c r="H18" s="11"/>
      <c r="I18" s="12"/>
      <c r="J18" s="9">
        <f t="shared" si="0"/>
        <v>0</v>
      </c>
      <c r="K18" s="17">
        <v>0</v>
      </c>
      <c r="L18" s="10">
        <f t="shared" si="1"/>
        <v>0</v>
      </c>
      <c r="M18" s="10">
        <f t="shared" si="2"/>
        <v>0</v>
      </c>
    </row>
    <row r="19" spans="4:13" ht="39" thickBot="1">
      <c r="D19" s="7" t="s">
        <v>13</v>
      </c>
      <c r="E19" s="6">
        <v>16</v>
      </c>
      <c r="F19" s="9">
        <v>0</v>
      </c>
      <c r="G19" s="9">
        <v>0</v>
      </c>
      <c r="H19" s="11"/>
      <c r="I19" s="12"/>
      <c r="J19" s="9">
        <f t="shared" si="0"/>
        <v>0</v>
      </c>
      <c r="K19" s="17">
        <v>0</v>
      </c>
      <c r="L19" s="10">
        <f t="shared" si="1"/>
        <v>0</v>
      </c>
      <c r="M19" s="10">
        <f t="shared" si="2"/>
        <v>0</v>
      </c>
    </row>
    <row r="20" spans="4:13" ht="51.75" thickBot="1">
      <c r="D20" s="7" t="s">
        <v>14</v>
      </c>
      <c r="E20" s="6">
        <v>807.6</v>
      </c>
      <c r="F20" s="9">
        <v>0</v>
      </c>
      <c r="G20" s="9">
        <v>0</v>
      </c>
      <c r="H20" s="11"/>
      <c r="I20" s="12"/>
      <c r="J20" s="9">
        <f t="shared" si="0"/>
        <v>0</v>
      </c>
      <c r="K20" s="17">
        <v>0</v>
      </c>
      <c r="L20" s="10">
        <f t="shared" si="1"/>
        <v>0</v>
      </c>
      <c r="M20" s="10">
        <f t="shared" si="2"/>
        <v>0</v>
      </c>
    </row>
    <row r="21" spans="4:13" ht="77.25" thickBot="1">
      <c r="D21" s="7" t="s">
        <v>15</v>
      </c>
      <c r="E21" s="6">
        <v>683.6</v>
      </c>
      <c r="F21" s="9">
        <v>0</v>
      </c>
      <c r="G21" s="9">
        <v>0</v>
      </c>
      <c r="H21" s="11"/>
      <c r="I21" s="12"/>
      <c r="J21" s="9">
        <f t="shared" si="0"/>
        <v>0</v>
      </c>
      <c r="K21" s="17">
        <v>0</v>
      </c>
      <c r="L21" s="10">
        <f t="shared" si="1"/>
        <v>0</v>
      </c>
      <c r="M21" s="10">
        <f t="shared" si="2"/>
        <v>0</v>
      </c>
    </row>
    <row r="22" spans="4:13" ht="51.75" thickBot="1">
      <c r="D22" s="7" t="s">
        <v>16</v>
      </c>
      <c r="E22" s="5">
        <v>4143.22</v>
      </c>
      <c r="F22" s="9">
        <v>0</v>
      </c>
      <c r="G22" s="9">
        <v>0</v>
      </c>
      <c r="H22" s="13">
        <v>0</v>
      </c>
      <c r="I22" s="14">
        <v>0</v>
      </c>
      <c r="J22" s="9">
        <f t="shared" si="0"/>
        <v>0</v>
      </c>
      <c r="K22" s="17">
        <v>0</v>
      </c>
      <c r="L22" s="10">
        <f t="shared" si="1"/>
        <v>0</v>
      </c>
      <c r="M22" s="10">
        <f t="shared" si="2"/>
        <v>0</v>
      </c>
    </row>
    <row r="23" spans="4:13" ht="64.5" thickBot="1">
      <c r="D23" s="7" t="s">
        <v>17</v>
      </c>
      <c r="E23" s="6">
        <v>438.96</v>
      </c>
      <c r="F23" s="9">
        <v>0</v>
      </c>
      <c r="G23" s="9">
        <v>0</v>
      </c>
      <c r="H23" s="11"/>
      <c r="I23" s="11"/>
      <c r="J23" s="9">
        <f t="shared" si="0"/>
        <v>0</v>
      </c>
      <c r="K23" s="17">
        <v>0</v>
      </c>
      <c r="L23" s="10">
        <f t="shared" si="1"/>
        <v>0</v>
      </c>
      <c r="M23" s="10">
        <f t="shared" si="2"/>
        <v>0</v>
      </c>
    </row>
    <row r="24" spans="4:13" ht="64.5" thickBot="1">
      <c r="D24" s="7" t="s">
        <v>18</v>
      </c>
      <c r="E24" s="6">
        <v>980</v>
      </c>
      <c r="F24" s="9">
        <v>0</v>
      </c>
      <c r="G24" s="9">
        <v>0</v>
      </c>
      <c r="H24" s="12"/>
      <c r="I24" s="12"/>
      <c r="J24" s="9">
        <f t="shared" si="0"/>
        <v>0</v>
      </c>
      <c r="K24" s="17">
        <v>0</v>
      </c>
      <c r="L24" s="10">
        <f t="shared" si="1"/>
        <v>0</v>
      </c>
      <c r="M24" s="10">
        <f t="shared" si="2"/>
        <v>0</v>
      </c>
    </row>
    <row r="25" spans="4:13" ht="64.5" thickBot="1">
      <c r="D25" s="7" t="s">
        <v>19</v>
      </c>
      <c r="E25" s="6">
        <v>264</v>
      </c>
      <c r="F25" s="9">
        <v>0</v>
      </c>
      <c r="G25" s="9">
        <v>0</v>
      </c>
      <c r="H25" s="12"/>
      <c r="I25" s="12"/>
      <c r="J25" s="9">
        <f t="shared" si="0"/>
        <v>0</v>
      </c>
      <c r="K25" s="17">
        <v>0</v>
      </c>
      <c r="L25" s="10">
        <f t="shared" si="1"/>
        <v>0</v>
      </c>
      <c r="M25" s="10">
        <f t="shared" si="2"/>
        <v>0</v>
      </c>
    </row>
    <row r="26" spans="4:13" ht="15.75" thickBot="1">
      <c r="D26" s="4" t="s">
        <v>21</v>
      </c>
      <c r="E26" s="8">
        <f>SUM(E9:E25)</f>
        <v>17672.88</v>
      </c>
      <c r="F26" s="15">
        <f>SUM(F9:F25)</f>
        <v>0</v>
      </c>
      <c r="G26" s="15">
        <f>SUM(G9:G25)</f>
        <v>0</v>
      </c>
      <c r="H26" s="15">
        <f>SUM(H9+H22)</f>
        <v>0</v>
      </c>
      <c r="I26" s="15">
        <f>SUM(I9+I22)</f>
        <v>0</v>
      </c>
      <c r="J26" s="15">
        <f>SUM(J9:J25)</f>
        <v>0</v>
      </c>
      <c r="K26" s="16"/>
      <c r="L26" s="15">
        <f>SUM(L9:L25)</f>
        <v>0</v>
      </c>
      <c r="M26" s="18">
        <f>SUM(M9:M25)</f>
        <v>0</v>
      </c>
    </row>
    <row r="29" spans="4:13">
      <c r="D29" t="s">
        <v>25</v>
      </c>
    </row>
  </sheetData>
  <mergeCells count="12">
    <mergeCell ref="I6:I7"/>
    <mergeCell ref="J6:J7"/>
    <mergeCell ref="D4:M4"/>
    <mergeCell ref="D5:M5"/>
    <mergeCell ref="D6:D7"/>
    <mergeCell ref="E6:E7"/>
    <mergeCell ref="L6:L7"/>
    <mergeCell ref="M6:M7"/>
    <mergeCell ref="K6:K7"/>
    <mergeCell ref="F6:F7"/>
    <mergeCell ref="H6:H7"/>
    <mergeCell ref="G6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ahypta</dc:creator>
  <cp:lastModifiedBy>ahypta</cp:lastModifiedBy>
  <cp:lastPrinted>2021-03-04T10:18:14Z</cp:lastPrinted>
  <dcterms:created xsi:type="dcterms:W3CDTF">2021-03-04T09:33:19Z</dcterms:created>
  <dcterms:modified xsi:type="dcterms:W3CDTF">2023-05-15T07:31:43Z</dcterms:modified>
</cp:coreProperties>
</file>