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61710884-5C1C-49C0-AEB6-0611BCE613D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Zał. 11_aktualne na 31.03.202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" i="1" l="1"/>
  <c r="S26" i="1"/>
  <c r="S23" i="1"/>
  <c r="S22" i="1"/>
  <c r="S21" i="1"/>
  <c r="S20" i="1"/>
  <c r="S19" i="1"/>
  <c r="S18" i="1"/>
  <c r="S17" i="1"/>
  <c r="S16" i="1"/>
  <c r="S15" i="1"/>
  <c r="S14" i="1"/>
  <c r="S13" i="1"/>
  <c r="S12" i="1"/>
  <c r="S9" i="1"/>
  <c r="S10" i="1"/>
  <c r="S11" i="1"/>
  <c r="S8" i="1"/>
  <c r="S7" i="1"/>
  <c r="S6" i="1"/>
  <c r="S5" i="1"/>
  <c r="S4" i="1"/>
  <c r="S28" i="1" l="1"/>
  <c r="R28" i="1"/>
  <c r="Q28" i="1"/>
  <c r="P28" i="1"/>
  <c r="O28" i="1"/>
  <c r="N28" i="1"/>
  <c r="M28" i="1"/>
  <c r="L28" i="1"/>
  <c r="K28" i="1"/>
  <c r="J28" i="1"/>
  <c r="I28" i="1"/>
  <c r="S24" i="1"/>
  <c r="Q24" i="1"/>
  <c r="I24" i="1"/>
  <c r="S30" i="1" l="1"/>
</calcChain>
</file>

<file path=xl/sharedStrings.xml><?xml version="1.0" encoding="utf-8"?>
<sst xmlns="http://schemas.openxmlformats.org/spreadsheetml/2006/main" count="213" uniqueCount="91">
  <si>
    <t>Lp</t>
  </si>
  <si>
    <t>Grupa</t>
  </si>
  <si>
    <t>Maszyny i urządzenia  ZTPOK</t>
  </si>
  <si>
    <t>Nr inwentarzowy</t>
  </si>
  <si>
    <t>KŚT</t>
  </si>
  <si>
    <t>Data przyjęcia</t>
  </si>
  <si>
    <t>Wartość nabycia</t>
  </si>
  <si>
    <t>Wartość bieżąca brutto</t>
  </si>
  <si>
    <t>Wartość do ubezpieczenia</t>
  </si>
  <si>
    <t>Moc</t>
  </si>
  <si>
    <t>Utrata zysku maszyny</t>
  </si>
  <si>
    <t>ST ZTPOK</t>
  </si>
  <si>
    <t>System podawania odpadów do paleniska - linia 1</t>
  </si>
  <si>
    <t>ZTPOK/6/659/006/16</t>
  </si>
  <si>
    <t>659</t>
  </si>
  <si>
    <t>ZTPOK</t>
  </si>
  <si>
    <t>501-027</t>
  </si>
  <si>
    <t>027- ZTPOK</t>
  </si>
  <si>
    <t xml:space="preserve">tak </t>
  </si>
  <si>
    <t>System podawania odpadów do paleniska - linia 2</t>
  </si>
  <si>
    <t>ZTPOK/6/659/007/16</t>
  </si>
  <si>
    <t>Kocioł z rusztem spalania -  linia 1</t>
  </si>
  <si>
    <t>ZTPOK/3/313/008/16</t>
  </si>
  <si>
    <t>313</t>
  </si>
  <si>
    <t>27MW cieplne</t>
  </si>
  <si>
    <t>Kocioł z rusztem spalania -  linia 2</t>
  </si>
  <si>
    <t>ZTPOK/3/313/009/16</t>
  </si>
  <si>
    <t>Wentylator (pomocnicze komponenty pieca) - linia 1</t>
  </si>
  <si>
    <t>ZTPOK/4/446/010/16</t>
  </si>
  <si>
    <t>446</t>
  </si>
  <si>
    <t>132kW pow. pierwotne, 90kW pow. wtórne</t>
  </si>
  <si>
    <t>Wentylator (pomocnicze komponenty pieca) - linia 2</t>
  </si>
  <si>
    <t xml:space="preserve">ZTPOK/4/446/011/16 </t>
  </si>
  <si>
    <t>Hydrauliczny zespół napędowy rusztu (oleodynamiczny) - linia 1</t>
  </si>
  <si>
    <t>ZTPOK/4/449/012/16</t>
  </si>
  <si>
    <t>449</t>
  </si>
  <si>
    <t>Hydrauliczny zespół napędowy rusztu (oleodynamiczny) - linia 2</t>
  </si>
  <si>
    <t>ZTPOK/4/449/013/16</t>
  </si>
  <si>
    <t>Odżużlacz - linia 1</t>
  </si>
  <si>
    <t>656</t>
  </si>
  <si>
    <t>Odżużlacz - linia 2</t>
  </si>
  <si>
    <t>Turbogenerator</t>
  </si>
  <si>
    <t>ZTPOK/3/320/016/16</t>
  </si>
  <si>
    <t>320</t>
  </si>
  <si>
    <t>16235kVA</t>
  </si>
  <si>
    <t>Odgazowywacz</t>
  </si>
  <si>
    <t>ZTPOK/6/659/020/16</t>
  </si>
  <si>
    <t>Skraplacz chłodzony powietrzem wraz z układem ograniczającym emisję hałasu i przewodami</t>
  </si>
  <si>
    <t>ZTPOK/4/469/021/16</t>
  </si>
  <si>
    <t>469</t>
  </si>
  <si>
    <t>System oczyszczania spalin - linia 1</t>
  </si>
  <si>
    <t>ZTPOK/6/655/040/16</t>
  </si>
  <si>
    <t>655</t>
  </si>
  <si>
    <t>630kW wen. spalin, 110kW wen. recyrkulacji spalin</t>
  </si>
  <si>
    <t>System oczyszczania spalin - linia 2</t>
  </si>
  <si>
    <t>ZTPOK/6/655/041/16</t>
  </si>
  <si>
    <t>Instalacja oczyszczania - część mechaniczna</t>
  </si>
  <si>
    <t xml:space="preserve">ZTPOK/6/658/100/16 </t>
  </si>
  <si>
    <t>658</t>
  </si>
  <si>
    <t>Transformator olejowy</t>
  </si>
  <si>
    <t xml:space="preserve">ZTPOK/6/630/113/16  </t>
  </si>
  <si>
    <t>630</t>
  </si>
  <si>
    <t>17,5MVA</t>
  </si>
  <si>
    <t>Rozdzielnica SN</t>
  </si>
  <si>
    <t xml:space="preserve">ZTPOK/6/610/117/16  </t>
  </si>
  <si>
    <t>610</t>
  </si>
  <si>
    <t xml:space="preserve">Rozdzielnice NN (400 V) </t>
  </si>
  <si>
    <t xml:space="preserve">ZTPOK/6/610/118/16  </t>
  </si>
  <si>
    <t>System analizy gazów spalinowych w kominie</t>
  </si>
  <si>
    <t xml:space="preserve">ZTPOK/6/664/121/16 </t>
  </si>
  <si>
    <t>664</t>
  </si>
  <si>
    <t xml:space="preserve">SPÓŁKA UL.PRĄDOCIŃSKA </t>
  </si>
  <si>
    <t>ST</t>
  </si>
  <si>
    <t>SITO OBROTOWE BĘBNOWE HORSTMAN (było Lp78)</t>
  </si>
  <si>
    <t>SSO4/47/475/62/08</t>
  </si>
  <si>
    <t>47</t>
  </si>
  <si>
    <t>SSO (stacja segregacji odpadów)</t>
  </si>
  <si>
    <t>501-003</t>
  </si>
  <si>
    <t>003 - SSO</t>
  </si>
  <si>
    <t>Cofta Jarosław</t>
  </si>
  <si>
    <t>Moc 2 x 11kW Napęcie 230/400V</t>
  </si>
  <si>
    <t>PRASA KANAŁOWA PAAL KONTI 275 H 55 kW</t>
  </si>
  <si>
    <t>SSO4/42/421/102/17</t>
  </si>
  <si>
    <t>421</t>
  </si>
  <si>
    <t>Moc55kW Napięcie 400V</t>
  </si>
  <si>
    <t>RAZEM:</t>
  </si>
  <si>
    <t>ZTPOK/6/656/011/19</t>
  </si>
  <si>
    <t>ZTPOK/6/656/012/19</t>
  </si>
  <si>
    <t>Załącznik nr 11 do SWZ- maszyny i urządzenia od awarii i szkód elektrycznych</t>
  </si>
  <si>
    <t>nie</t>
  </si>
  <si>
    <t>Rok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</si>
</sst>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d/mm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27"/>
      </patternFill>
    </fill>
    <fill>
      <patternFill patternType="solid">
        <fgColor theme="4"/>
        <bgColor indexed="3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6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" xfId="0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4" fontId="3" fillId="4" borderId="1" xfId="0" applyNumberFormat="1" applyFont="1" applyFill="1" applyBorder="1"/>
    <xf numFmtId="0" fontId="3" fillId="4" borderId="0" xfId="0" applyFont="1" applyFill="1"/>
    <xf numFmtId="4" fontId="2" fillId="3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3" fillId="0" borderId="0" xfId="0" applyFont="1"/>
    <xf numFmtId="0" fontId="3" fillId="0" borderId="1" xfId="0" applyFont="1" applyBorder="1"/>
    <xf numFmtId="0" fontId="3" fillId="5" borderId="1" xfId="0" applyFont="1" applyFill="1" applyBorder="1"/>
    <xf numFmtId="0" fontId="3" fillId="6" borderId="1" xfId="0" applyFont="1" applyFill="1" applyBorder="1"/>
    <xf numFmtId="0" fontId="3" fillId="5" borderId="1" xfId="0" applyFont="1" applyFill="1" applyBorder="1" applyAlignment="1">
      <alignment horizontal="center"/>
    </xf>
    <xf numFmtId="165" fontId="3" fillId="6" borderId="1" xfId="0" applyNumberFormat="1" applyFont="1" applyFill="1" applyBorder="1"/>
    <xf numFmtId="4" fontId="3" fillId="6" borderId="1" xfId="0" applyNumberFormat="1" applyFont="1" applyFill="1" applyBorder="1"/>
    <xf numFmtId="4" fontId="3" fillId="6" borderId="0" xfId="0" applyNumberFormat="1" applyFont="1" applyFill="1"/>
    <xf numFmtId="4" fontId="3" fillId="5" borderId="1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4" fontId="3" fillId="7" borderId="1" xfId="0" applyNumberFormat="1" applyFont="1" applyFill="1" applyBorder="1"/>
    <xf numFmtId="0" fontId="2" fillId="6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5" borderId="0" xfId="0" applyFont="1" applyFill="1"/>
    <xf numFmtId="0" fontId="3" fillId="6" borderId="0" xfId="0" applyFont="1" applyFill="1"/>
    <xf numFmtId="0" fontId="3" fillId="5" borderId="0" xfId="0" applyFont="1" applyFill="1" applyAlignment="1">
      <alignment horizontal="center"/>
    </xf>
    <xf numFmtId="165" fontId="3" fillId="6" borderId="0" xfId="0" applyNumberFormat="1" applyFont="1" applyFill="1"/>
    <xf numFmtId="4" fontId="2" fillId="6" borderId="1" xfId="0" applyNumberFormat="1" applyFont="1" applyFill="1" applyBorder="1"/>
    <xf numFmtId="4" fontId="2" fillId="5" borderId="1" xfId="0" applyNumberFormat="1" applyFont="1" applyFill="1" applyBorder="1" applyAlignment="1">
      <alignment horizontal="center"/>
    </xf>
    <xf numFmtId="4" fontId="2" fillId="8" borderId="2" xfId="0" applyNumberFormat="1" applyFont="1" applyFill="1" applyBorder="1" applyAlignment="1">
      <alignment horizontal="center"/>
    </xf>
    <xf numFmtId="4" fontId="2" fillId="8" borderId="3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4" fontId="2" fillId="2" borderId="4" xfId="0" applyNumberFormat="1" applyFont="1" applyFill="1" applyBorder="1"/>
    <xf numFmtId="4" fontId="3" fillId="4" borderId="0" xfId="0" applyNumberFormat="1" applyFont="1" applyFill="1"/>
    <xf numFmtId="4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0" borderId="1" xfId="0" applyNumberFormat="1" applyFont="1" applyFill="1" applyBorder="1"/>
    <xf numFmtId="0" fontId="3" fillId="5" borderId="1" xfId="0" applyNumberFormat="1" applyFont="1" applyFill="1" applyBorder="1"/>
    <xf numFmtId="0" fontId="3" fillId="5" borderId="1" xfId="0" applyNumberFormat="1" applyFont="1" applyFill="1" applyBorder="1" applyAlignment="1">
      <alignment horizontal="center"/>
    </xf>
    <xf numFmtId="4" fontId="3" fillId="6" borderId="1" xfId="0" applyNumberFormat="1" applyFont="1" applyFill="1" applyBorder="1" applyAlignment="1">
      <alignment horizontal="center"/>
    </xf>
    <xf numFmtId="0" fontId="3" fillId="6" borderId="2" xfId="0" applyNumberFormat="1" applyFont="1" applyFill="1" applyBorder="1" applyAlignment="1">
      <alignment horizontal="center" wrapText="1"/>
    </xf>
    <xf numFmtId="0" fontId="3" fillId="6" borderId="3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3" fillId="0" borderId="1" xfId="0" applyNumberFormat="1" applyFont="1" applyBorder="1"/>
    <xf numFmtId="4" fontId="2" fillId="6" borderId="1" xfId="0" applyNumberFormat="1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65" fontId="4" fillId="4" borderId="0" xfId="0" applyNumberFormat="1" applyFont="1" applyFill="1"/>
    <xf numFmtId="0" fontId="4" fillId="4" borderId="0" xfId="0" applyFont="1" applyFill="1"/>
    <xf numFmtId="4" fontId="4" fillId="4" borderId="0" xfId="0" applyNumberFormat="1" applyFont="1" applyFill="1"/>
    <xf numFmtId="164" fontId="5" fillId="3" borderId="0" xfId="1" applyFont="1" applyFill="1" applyAlignment="1">
      <alignment horizontal="center"/>
    </xf>
    <xf numFmtId="0" fontId="2" fillId="0" borderId="0" xfId="0" applyFont="1"/>
    <xf numFmtId="4" fontId="3" fillId="5" borderId="0" xfId="0" applyNumberFormat="1" applyFont="1" applyFill="1" applyAlignment="1">
      <alignment horizontal="center"/>
    </xf>
    <xf numFmtId="164" fontId="3" fillId="5" borderId="0" xfId="0" applyNumberFormat="1" applyFont="1" applyFill="1" applyAlignment="1">
      <alignment horizontal="center"/>
    </xf>
    <xf numFmtId="4" fontId="3" fillId="0" borderId="0" xfId="0" applyNumberFormat="1" applyFont="1"/>
    <xf numFmtId="14" fontId="3" fillId="6" borderId="1" xfId="0" applyNumberFormat="1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7.%20UBEZPIECZENIA/ODYS/Maj&#261;tek%20do%20ubezpieczenia/Aktualizacja%202020/Aktualizacja%2031.12.2020/20201231_Za&#322;.%20nr%208%20do%20SIWZ-mienie-wykaz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 ZTPOK "/>
      <sheetName val="ST NW ZTPOK _08_18"/>
      <sheetName val="Lista_wyposażenia"/>
      <sheetName val="sT nW (2)"/>
      <sheetName val="ST_08_18"/>
      <sheetName val="SPRAWDZENIE"/>
      <sheetName val="ST"/>
      <sheetName val="ST NW"/>
      <sheetName val="ST NW ZTPOK"/>
      <sheetName val="Arkusz1"/>
      <sheetName val="SPRAWDZENIE 2020"/>
      <sheetName val="SPRAWDZENIE 2019"/>
      <sheetName val="Zał.8a) budynki i budowle-wykaz"/>
      <sheetName val="Zał.8b) środki trw."/>
      <sheetName val="Zał.8c) niskocenne"/>
      <sheetName val="Zał.8d)-pojemniki"/>
      <sheetName val="Zał.8d)-kontenery"/>
      <sheetName val="ST ZTPOK 2020"/>
      <sheetName val="ST 2020"/>
      <sheetName val="ST NW ZTPOK 2020"/>
      <sheetName val="ST NW 2020 "/>
      <sheetName val="Lista_wyposażenia 2020"/>
      <sheetName val="ST NW SSO 2020"/>
      <sheetName val="Lista_wyposażenia "/>
      <sheetName val="gru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3">
          <cell r="O33">
            <v>1584815.83</v>
          </cell>
        </row>
        <row r="34">
          <cell r="O34">
            <v>1584815.83</v>
          </cell>
        </row>
        <row r="35">
          <cell r="O35">
            <v>53175129.43</v>
          </cell>
        </row>
        <row r="36">
          <cell r="O36">
            <v>53177929.420000002</v>
          </cell>
        </row>
        <row r="37">
          <cell r="O37">
            <v>698963.76</v>
          </cell>
        </row>
        <row r="38">
          <cell r="O38">
            <v>698963.76</v>
          </cell>
        </row>
        <row r="39">
          <cell r="O39">
            <v>244438.35</v>
          </cell>
        </row>
        <row r="40">
          <cell r="O40">
            <v>244438.35</v>
          </cell>
        </row>
        <row r="41">
          <cell r="O41">
            <v>30527140.350000001</v>
          </cell>
        </row>
        <row r="45">
          <cell r="O45">
            <v>2176849.6</v>
          </cell>
        </row>
        <row r="46">
          <cell r="O46">
            <v>11856129.460000001</v>
          </cell>
        </row>
        <row r="65">
          <cell r="O65">
            <v>25854345.309999999</v>
          </cell>
        </row>
        <row r="66">
          <cell r="O66">
            <v>25854345.309999999</v>
          </cell>
        </row>
        <row r="123">
          <cell r="O123">
            <v>2043073.78</v>
          </cell>
        </row>
        <row r="135">
          <cell r="O135">
            <v>1814159.56</v>
          </cell>
        </row>
        <row r="139">
          <cell r="O139">
            <v>3533181.69</v>
          </cell>
        </row>
        <row r="140">
          <cell r="O140">
            <v>7099483.7800000003</v>
          </cell>
        </row>
        <row r="143">
          <cell r="O143">
            <v>5658882.4800000004</v>
          </cell>
        </row>
        <row r="387">
          <cell r="O387">
            <v>707582.06</v>
          </cell>
        </row>
        <row r="388">
          <cell r="O388">
            <v>707677.03</v>
          </cell>
        </row>
      </sheetData>
      <sheetData sheetId="18">
        <row r="80">
          <cell r="O80">
            <v>534330</v>
          </cell>
        </row>
        <row r="368">
          <cell r="O368">
            <v>1137000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2:W34"/>
  <sheetViews>
    <sheetView showGridLines="0" tabSelected="1" topLeftCell="A4" workbookViewId="0">
      <selection activeCell="V28" sqref="V28"/>
    </sheetView>
  </sheetViews>
  <sheetFormatPr defaultRowHeight="13.8" x14ac:dyDescent="0.3"/>
  <cols>
    <col min="1" max="1" width="9.109375" style="11"/>
    <col min="2" max="2" width="14.109375" style="11" customWidth="1"/>
    <col min="3" max="3" width="55.44140625" style="11" customWidth="1"/>
    <col min="4" max="4" width="20" style="25" customWidth="1"/>
    <col min="5" max="5" width="0" style="26" hidden="1" customWidth="1"/>
    <col min="6" max="6" width="9.109375" style="27"/>
    <col min="7" max="7" width="11.6640625" style="28" bestFit="1" customWidth="1"/>
    <col min="8" max="8" width="9.109375" style="26" hidden="1" customWidth="1"/>
    <col min="9" max="10" width="9.109375" style="18" hidden="1" customWidth="1"/>
    <col min="11" max="14" width="9.109375" style="26" hidden="1" customWidth="1"/>
    <col min="15" max="17" width="9.109375" style="18" hidden="1" customWidth="1"/>
    <col min="18" max="18" width="9.109375" style="26" hidden="1" customWidth="1"/>
    <col min="19" max="19" width="22" style="27" customWidth="1"/>
    <col min="20" max="20" width="15" style="49" customWidth="1"/>
    <col min="21" max="21" width="13.6640625" style="50" customWidth="1"/>
    <col min="22" max="22" width="22" style="11" bestFit="1" customWidth="1"/>
    <col min="23" max="254" width="9.109375" style="11"/>
    <col min="255" max="255" width="14.109375" style="11" customWidth="1"/>
    <col min="256" max="256" width="55.44140625" style="11" customWidth="1"/>
    <col min="257" max="257" width="20" style="11" customWidth="1"/>
    <col min="258" max="258" width="0" style="11" hidden="1" customWidth="1"/>
    <col min="259" max="259" width="9.109375" style="11"/>
    <col min="260" max="271" width="0" style="11" hidden="1" customWidth="1"/>
    <col min="272" max="272" width="22" style="11" customWidth="1"/>
    <col min="273" max="273" width="15" style="11" customWidth="1"/>
    <col min="274" max="274" width="13.6640625" style="11" customWidth="1"/>
    <col min="275" max="510" width="9.109375" style="11"/>
    <col min="511" max="511" width="14.109375" style="11" customWidth="1"/>
    <col min="512" max="512" width="55.44140625" style="11" customWidth="1"/>
    <col min="513" max="513" width="20" style="11" customWidth="1"/>
    <col min="514" max="514" width="0" style="11" hidden="1" customWidth="1"/>
    <col min="515" max="515" width="9.109375" style="11"/>
    <col min="516" max="527" width="0" style="11" hidden="1" customWidth="1"/>
    <col min="528" max="528" width="22" style="11" customWidth="1"/>
    <col min="529" max="529" width="15" style="11" customWidth="1"/>
    <col min="530" max="530" width="13.6640625" style="11" customWidth="1"/>
    <col min="531" max="766" width="9.109375" style="11"/>
    <col min="767" max="767" width="14.109375" style="11" customWidth="1"/>
    <col min="768" max="768" width="55.44140625" style="11" customWidth="1"/>
    <col min="769" max="769" width="20" style="11" customWidth="1"/>
    <col min="770" max="770" width="0" style="11" hidden="1" customWidth="1"/>
    <col min="771" max="771" width="9.109375" style="11"/>
    <col min="772" max="783" width="0" style="11" hidden="1" customWidth="1"/>
    <col min="784" max="784" width="22" style="11" customWidth="1"/>
    <col min="785" max="785" width="15" style="11" customWidth="1"/>
    <col min="786" max="786" width="13.6640625" style="11" customWidth="1"/>
    <col min="787" max="1022" width="9.109375" style="11"/>
    <col min="1023" max="1023" width="14.109375" style="11" customWidth="1"/>
    <col min="1024" max="1024" width="55.44140625" style="11" customWidth="1"/>
    <col min="1025" max="1025" width="20" style="11" customWidth="1"/>
    <col min="1026" max="1026" width="0" style="11" hidden="1" customWidth="1"/>
    <col min="1027" max="1027" width="9.109375" style="11"/>
    <col min="1028" max="1039" width="0" style="11" hidden="1" customWidth="1"/>
    <col min="1040" max="1040" width="22" style="11" customWidth="1"/>
    <col min="1041" max="1041" width="15" style="11" customWidth="1"/>
    <col min="1042" max="1042" width="13.6640625" style="11" customWidth="1"/>
    <col min="1043" max="1278" width="9.109375" style="11"/>
    <col min="1279" max="1279" width="14.109375" style="11" customWidth="1"/>
    <col min="1280" max="1280" width="55.44140625" style="11" customWidth="1"/>
    <col min="1281" max="1281" width="20" style="11" customWidth="1"/>
    <col min="1282" max="1282" width="0" style="11" hidden="1" customWidth="1"/>
    <col min="1283" max="1283" width="9.109375" style="11"/>
    <col min="1284" max="1295" width="0" style="11" hidden="1" customWidth="1"/>
    <col min="1296" max="1296" width="22" style="11" customWidth="1"/>
    <col min="1297" max="1297" width="15" style="11" customWidth="1"/>
    <col min="1298" max="1298" width="13.6640625" style="11" customWidth="1"/>
    <col min="1299" max="1534" width="9.109375" style="11"/>
    <col min="1535" max="1535" width="14.109375" style="11" customWidth="1"/>
    <col min="1536" max="1536" width="55.44140625" style="11" customWidth="1"/>
    <col min="1537" max="1537" width="20" style="11" customWidth="1"/>
    <col min="1538" max="1538" width="0" style="11" hidden="1" customWidth="1"/>
    <col min="1539" max="1539" width="9.109375" style="11"/>
    <col min="1540" max="1551" width="0" style="11" hidden="1" customWidth="1"/>
    <col min="1552" max="1552" width="22" style="11" customWidth="1"/>
    <col min="1553" max="1553" width="15" style="11" customWidth="1"/>
    <col min="1554" max="1554" width="13.6640625" style="11" customWidth="1"/>
    <col min="1555" max="1790" width="9.109375" style="11"/>
    <col min="1791" max="1791" width="14.109375" style="11" customWidth="1"/>
    <col min="1792" max="1792" width="55.44140625" style="11" customWidth="1"/>
    <col min="1793" max="1793" width="20" style="11" customWidth="1"/>
    <col min="1794" max="1794" width="0" style="11" hidden="1" customWidth="1"/>
    <col min="1795" max="1795" width="9.109375" style="11"/>
    <col min="1796" max="1807" width="0" style="11" hidden="1" customWidth="1"/>
    <col min="1808" max="1808" width="22" style="11" customWidth="1"/>
    <col min="1809" max="1809" width="15" style="11" customWidth="1"/>
    <col min="1810" max="1810" width="13.6640625" style="11" customWidth="1"/>
    <col min="1811" max="2046" width="9.109375" style="11"/>
    <col min="2047" max="2047" width="14.109375" style="11" customWidth="1"/>
    <col min="2048" max="2048" width="55.44140625" style="11" customWidth="1"/>
    <col min="2049" max="2049" width="20" style="11" customWidth="1"/>
    <col min="2050" max="2050" width="0" style="11" hidden="1" customWidth="1"/>
    <col min="2051" max="2051" width="9.109375" style="11"/>
    <col min="2052" max="2063" width="0" style="11" hidden="1" customWidth="1"/>
    <col min="2064" max="2064" width="22" style="11" customWidth="1"/>
    <col min="2065" max="2065" width="15" style="11" customWidth="1"/>
    <col min="2066" max="2066" width="13.6640625" style="11" customWidth="1"/>
    <col min="2067" max="2302" width="9.109375" style="11"/>
    <col min="2303" max="2303" width="14.109375" style="11" customWidth="1"/>
    <col min="2304" max="2304" width="55.44140625" style="11" customWidth="1"/>
    <col min="2305" max="2305" width="20" style="11" customWidth="1"/>
    <col min="2306" max="2306" width="0" style="11" hidden="1" customWidth="1"/>
    <col min="2307" max="2307" width="9.109375" style="11"/>
    <col min="2308" max="2319" width="0" style="11" hidden="1" customWidth="1"/>
    <col min="2320" max="2320" width="22" style="11" customWidth="1"/>
    <col min="2321" max="2321" width="15" style="11" customWidth="1"/>
    <col min="2322" max="2322" width="13.6640625" style="11" customWidth="1"/>
    <col min="2323" max="2558" width="9.109375" style="11"/>
    <col min="2559" max="2559" width="14.109375" style="11" customWidth="1"/>
    <col min="2560" max="2560" width="55.44140625" style="11" customWidth="1"/>
    <col min="2561" max="2561" width="20" style="11" customWidth="1"/>
    <col min="2562" max="2562" width="0" style="11" hidden="1" customWidth="1"/>
    <col min="2563" max="2563" width="9.109375" style="11"/>
    <col min="2564" max="2575" width="0" style="11" hidden="1" customWidth="1"/>
    <col min="2576" max="2576" width="22" style="11" customWidth="1"/>
    <col min="2577" max="2577" width="15" style="11" customWidth="1"/>
    <col min="2578" max="2578" width="13.6640625" style="11" customWidth="1"/>
    <col min="2579" max="2814" width="9.109375" style="11"/>
    <col min="2815" max="2815" width="14.109375" style="11" customWidth="1"/>
    <col min="2816" max="2816" width="55.44140625" style="11" customWidth="1"/>
    <col min="2817" max="2817" width="20" style="11" customWidth="1"/>
    <col min="2818" max="2818" width="0" style="11" hidden="1" customWidth="1"/>
    <col min="2819" max="2819" width="9.109375" style="11"/>
    <col min="2820" max="2831" width="0" style="11" hidden="1" customWidth="1"/>
    <col min="2832" max="2832" width="22" style="11" customWidth="1"/>
    <col min="2833" max="2833" width="15" style="11" customWidth="1"/>
    <col min="2834" max="2834" width="13.6640625" style="11" customWidth="1"/>
    <col min="2835" max="3070" width="9.109375" style="11"/>
    <col min="3071" max="3071" width="14.109375" style="11" customWidth="1"/>
    <col min="3072" max="3072" width="55.44140625" style="11" customWidth="1"/>
    <col min="3073" max="3073" width="20" style="11" customWidth="1"/>
    <col min="3074" max="3074" width="0" style="11" hidden="1" customWidth="1"/>
    <col min="3075" max="3075" width="9.109375" style="11"/>
    <col min="3076" max="3087" width="0" style="11" hidden="1" customWidth="1"/>
    <col min="3088" max="3088" width="22" style="11" customWidth="1"/>
    <col min="3089" max="3089" width="15" style="11" customWidth="1"/>
    <col min="3090" max="3090" width="13.6640625" style="11" customWidth="1"/>
    <col min="3091" max="3326" width="9.109375" style="11"/>
    <col min="3327" max="3327" width="14.109375" style="11" customWidth="1"/>
    <col min="3328" max="3328" width="55.44140625" style="11" customWidth="1"/>
    <col min="3329" max="3329" width="20" style="11" customWidth="1"/>
    <col min="3330" max="3330" width="0" style="11" hidden="1" customWidth="1"/>
    <col min="3331" max="3331" width="9.109375" style="11"/>
    <col min="3332" max="3343" width="0" style="11" hidden="1" customWidth="1"/>
    <col min="3344" max="3344" width="22" style="11" customWidth="1"/>
    <col min="3345" max="3345" width="15" style="11" customWidth="1"/>
    <col min="3346" max="3346" width="13.6640625" style="11" customWidth="1"/>
    <col min="3347" max="3582" width="9.109375" style="11"/>
    <col min="3583" max="3583" width="14.109375" style="11" customWidth="1"/>
    <col min="3584" max="3584" width="55.44140625" style="11" customWidth="1"/>
    <col min="3585" max="3585" width="20" style="11" customWidth="1"/>
    <col min="3586" max="3586" width="0" style="11" hidden="1" customWidth="1"/>
    <col min="3587" max="3587" width="9.109375" style="11"/>
    <col min="3588" max="3599" width="0" style="11" hidden="1" customWidth="1"/>
    <col min="3600" max="3600" width="22" style="11" customWidth="1"/>
    <col min="3601" max="3601" width="15" style="11" customWidth="1"/>
    <col min="3602" max="3602" width="13.6640625" style="11" customWidth="1"/>
    <col min="3603" max="3838" width="9.109375" style="11"/>
    <col min="3839" max="3839" width="14.109375" style="11" customWidth="1"/>
    <col min="3840" max="3840" width="55.44140625" style="11" customWidth="1"/>
    <col min="3841" max="3841" width="20" style="11" customWidth="1"/>
    <col min="3842" max="3842" width="0" style="11" hidden="1" customWidth="1"/>
    <col min="3843" max="3843" width="9.109375" style="11"/>
    <col min="3844" max="3855" width="0" style="11" hidden="1" customWidth="1"/>
    <col min="3856" max="3856" width="22" style="11" customWidth="1"/>
    <col min="3857" max="3857" width="15" style="11" customWidth="1"/>
    <col min="3858" max="3858" width="13.6640625" style="11" customWidth="1"/>
    <col min="3859" max="4094" width="9.109375" style="11"/>
    <col min="4095" max="4095" width="14.109375" style="11" customWidth="1"/>
    <col min="4096" max="4096" width="55.44140625" style="11" customWidth="1"/>
    <col min="4097" max="4097" width="20" style="11" customWidth="1"/>
    <col min="4098" max="4098" width="0" style="11" hidden="1" customWidth="1"/>
    <col min="4099" max="4099" width="9.109375" style="11"/>
    <col min="4100" max="4111" width="0" style="11" hidden="1" customWidth="1"/>
    <col min="4112" max="4112" width="22" style="11" customWidth="1"/>
    <col min="4113" max="4113" width="15" style="11" customWidth="1"/>
    <col min="4114" max="4114" width="13.6640625" style="11" customWidth="1"/>
    <col min="4115" max="4350" width="9.109375" style="11"/>
    <col min="4351" max="4351" width="14.109375" style="11" customWidth="1"/>
    <col min="4352" max="4352" width="55.44140625" style="11" customWidth="1"/>
    <col min="4353" max="4353" width="20" style="11" customWidth="1"/>
    <col min="4354" max="4354" width="0" style="11" hidden="1" customWidth="1"/>
    <col min="4355" max="4355" width="9.109375" style="11"/>
    <col min="4356" max="4367" width="0" style="11" hidden="1" customWidth="1"/>
    <col min="4368" max="4368" width="22" style="11" customWidth="1"/>
    <col min="4369" max="4369" width="15" style="11" customWidth="1"/>
    <col min="4370" max="4370" width="13.6640625" style="11" customWidth="1"/>
    <col min="4371" max="4606" width="9.109375" style="11"/>
    <col min="4607" max="4607" width="14.109375" style="11" customWidth="1"/>
    <col min="4608" max="4608" width="55.44140625" style="11" customWidth="1"/>
    <col min="4609" max="4609" width="20" style="11" customWidth="1"/>
    <col min="4610" max="4610" width="0" style="11" hidden="1" customWidth="1"/>
    <col min="4611" max="4611" width="9.109375" style="11"/>
    <col min="4612" max="4623" width="0" style="11" hidden="1" customWidth="1"/>
    <col min="4624" max="4624" width="22" style="11" customWidth="1"/>
    <col min="4625" max="4625" width="15" style="11" customWidth="1"/>
    <col min="4626" max="4626" width="13.6640625" style="11" customWidth="1"/>
    <col min="4627" max="4862" width="9.109375" style="11"/>
    <col min="4863" max="4863" width="14.109375" style="11" customWidth="1"/>
    <col min="4864" max="4864" width="55.44140625" style="11" customWidth="1"/>
    <col min="4865" max="4865" width="20" style="11" customWidth="1"/>
    <col min="4866" max="4866" width="0" style="11" hidden="1" customWidth="1"/>
    <col min="4867" max="4867" width="9.109375" style="11"/>
    <col min="4868" max="4879" width="0" style="11" hidden="1" customWidth="1"/>
    <col min="4880" max="4880" width="22" style="11" customWidth="1"/>
    <col min="4881" max="4881" width="15" style="11" customWidth="1"/>
    <col min="4882" max="4882" width="13.6640625" style="11" customWidth="1"/>
    <col min="4883" max="5118" width="9.109375" style="11"/>
    <col min="5119" max="5119" width="14.109375" style="11" customWidth="1"/>
    <col min="5120" max="5120" width="55.44140625" style="11" customWidth="1"/>
    <col min="5121" max="5121" width="20" style="11" customWidth="1"/>
    <col min="5122" max="5122" width="0" style="11" hidden="1" customWidth="1"/>
    <col min="5123" max="5123" width="9.109375" style="11"/>
    <col min="5124" max="5135" width="0" style="11" hidden="1" customWidth="1"/>
    <col min="5136" max="5136" width="22" style="11" customWidth="1"/>
    <col min="5137" max="5137" width="15" style="11" customWidth="1"/>
    <col min="5138" max="5138" width="13.6640625" style="11" customWidth="1"/>
    <col min="5139" max="5374" width="9.109375" style="11"/>
    <col min="5375" max="5375" width="14.109375" style="11" customWidth="1"/>
    <col min="5376" max="5376" width="55.44140625" style="11" customWidth="1"/>
    <col min="5377" max="5377" width="20" style="11" customWidth="1"/>
    <col min="5378" max="5378" width="0" style="11" hidden="1" customWidth="1"/>
    <col min="5379" max="5379" width="9.109375" style="11"/>
    <col min="5380" max="5391" width="0" style="11" hidden="1" customWidth="1"/>
    <col min="5392" max="5392" width="22" style="11" customWidth="1"/>
    <col min="5393" max="5393" width="15" style="11" customWidth="1"/>
    <col min="5394" max="5394" width="13.6640625" style="11" customWidth="1"/>
    <col min="5395" max="5630" width="9.109375" style="11"/>
    <col min="5631" max="5631" width="14.109375" style="11" customWidth="1"/>
    <col min="5632" max="5632" width="55.44140625" style="11" customWidth="1"/>
    <col min="5633" max="5633" width="20" style="11" customWidth="1"/>
    <col min="5634" max="5634" width="0" style="11" hidden="1" customWidth="1"/>
    <col min="5635" max="5635" width="9.109375" style="11"/>
    <col min="5636" max="5647" width="0" style="11" hidden="1" customWidth="1"/>
    <col min="5648" max="5648" width="22" style="11" customWidth="1"/>
    <col min="5649" max="5649" width="15" style="11" customWidth="1"/>
    <col min="5650" max="5650" width="13.6640625" style="11" customWidth="1"/>
    <col min="5651" max="5886" width="9.109375" style="11"/>
    <col min="5887" max="5887" width="14.109375" style="11" customWidth="1"/>
    <col min="5888" max="5888" width="55.44140625" style="11" customWidth="1"/>
    <col min="5889" max="5889" width="20" style="11" customWidth="1"/>
    <col min="5890" max="5890" width="0" style="11" hidden="1" customWidth="1"/>
    <col min="5891" max="5891" width="9.109375" style="11"/>
    <col min="5892" max="5903" width="0" style="11" hidden="1" customWidth="1"/>
    <col min="5904" max="5904" width="22" style="11" customWidth="1"/>
    <col min="5905" max="5905" width="15" style="11" customWidth="1"/>
    <col min="5906" max="5906" width="13.6640625" style="11" customWidth="1"/>
    <col min="5907" max="6142" width="9.109375" style="11"/>
    <col min="6143" max="6143" width="14.109375" style="11" customWidth="1"/>
    <col min="6144" max="6144" width="55.44140625" style="11" customWidth="1"/>
    <col min="6145" max="6145" width="20" style="11" customWidth="1"/>
    <col min="6146" max="6146" width="0" style="11" hidden="1" customWidth="1"/>
    <col min="6147" max="6147" width="9.109375" style="11"/>
    <col min="6148" max="6159" width="0" style="11" hidden="1" customWidth="1"/>
    <col min="6160" max="6160" width="22" style="11" customWidth="1"/>
    <col min="6161" max="6161" width="15" style="11" customWidth="1"/>
    <col min="6162" max="6162" width="13.6640625" style="11" customWidth="1"/>
    <col min="6163" max="6398" width="9.109375" style="11"/>
    <col min="6399" max="6399" width="14.109375" style="11" customWidth="1"/>
    <col min="6400" max="6400" width="55.44140625" style="11" customWidth="1"/>
    <col min="6401" max="6401" width="20" style="11" customWidth="1"/>
    <col min="6402" max="6402" width="0" style="11" hidden="1" customWidth="1"/>
    <col min="6403" max="6403" width="9.109375" style="11"/>
    <col min="6404" max="6415" width="0" style="11" hidden="1" customWidth="1"/>
    <col min="6416" max="6416" width="22" style="11" customWidth="1"/>
    <col min="6417" max="6417" width="15" style="11" customWidth="1"/>
    <col min="6418" max="6418" width="13.6640625" style="11" customWidth="1"/>
    <col min="6419" max="6654" width="9.109375" style="11"/>
    <col min="6655" max="6655" width="14.109375" style="11" customWidth="1"/>
    <col min="6656" max="6656" width="55.44140625" style="11" customWidth="1"/>
    <col min="6657" max="6657" width="20" style="11" customWidth="1"/>
    <col min="6658" max="6658" width="0" style="11" hidden="1" customWidth="1"/>
    <col min="6659" max="6659" width="9.109375" style="11"/>
    <col min="6660" max="6671" width="0" style="11" hidden="1" customWidth="1"/>
    <col min="6672" max="6672" width="22" style="11" customWidth="1"/>
    <col min="6673" max="6673" width="15" style="11" customWidth="1"/>
    <col min="6674" max="6674" width="13.6640625" style="11" customWidth="1"/>
    <col min="6675" max="6910" width="9.109375" style="11"/>
    <col min="6911" max="6911" width="14.109375" style="11" customWidth="1"/>
    <col min="6912" max="6912" width="55.44140625" style="11" customWidth="1"/>
    <col min="6913" max="6913" width="20" style="11" customWidth="1"/>
    <col min="6914" max="6914" width="0" style="11" hidden="1" customWidth="1"/>
    <col min="6915" max="6915" width="9.109375" style="11"/>
    <col min="6916" max="6927" width="0" style="11" hidden="1" customWidth="1"/>
    <col min="6928" max="6928" width="22" style="11" customWidth="1"/>
    <col min="6929" max="6929" width="15" style="11" customWidth="1"/>
    <col min="6930" max="6930" width="13.6640625" style="11" customWidth="1"/>
    <col min="6931" max="7166" width="9.109375" style="11"/>
    <col min="7167" max="7167" width="14.109375" style="11" customWidth="1"/>
    <col min="7168" max="7168" width="55.44140625" style="11" customWidth="1"/>
    <col min="7169" max="7169" width="20" style="11" customWidth="1"/>
    <col min="7170" max="7170" width="0" style="11" hidden="1" customWidth="1"/>
    <col min="7171" max="7171" width="9.109375" style="11"/>
    <col min="7172" max="7183" width="0" style="11" hidden="1" customWidth="1"/>
    <col min="7184" max="7184" width="22" style="11" customWidth="1"/>
    <col min="7185" max="7185" width="15" style="11" customWidth="1"/>
    <col min="7186" max="7186" width="13.6640625" style="11" customWidth="1"/>
    <col min="7187" max="7422" width="9.109375" style="11"/>
    <col min="7423" max="7423" width="14.109375" style="11" customWidth="1"/>
    <col min="7424" max="7424" width="55.44140625" style="11" customWidth="1"/>
    <col min="7425" max="7425" width="20" style="11" customWidth="1"/>
    <col min="7426" max="7426" width="0" style="11" hidden="1" customWidth="1"/>
    <col min="7427" max="7427" width="9.109375" style="11"/>
    <col min="7428" max="7439" width="0" style="11" hidden="1" customWidth="1"/>
    <col min="7440" max="7440" width="22" style="11" customWidth="1"/>
    <col min="7441" max="7441" width="15" style="11" customWidth="1"/>
    <col min="7442" max="7442" width="13.6640625" style="11" customWidth="1"/>
    <col min="7443" max="7678" width="9.109375" style="11"/>
    <col min="7679" max="7679" width="14.109375" style="11" customWidth="1"/>
    <col min="7680" max="7680" width="55.44140625" style="11" customWidth="1"/>
    <col min="7681" max="7681" width="20" style="11" customWidth="1"/>
    <col min="7682" max="7682" width="0" style="11" hidden="1" customWidth="1"/>
    <col min="7683" max="7683" width="9.109375" style="11"/>
    <col min="7684" max="7695" width="0" style="11" hidden="1" customWidth="1"/>
    <col min="7696" max="7696" width="22" style="11" customWidth="1"/>
    <col min="7697" max="7697" width="15" style="11" customWidth="1"/>
    <col min="7698" max="7698" width="13.6640625" style="11" customWidth="1"/>
    <col min="7699" max="7934" width="9.109375" style="11"/>
    <col min="7935" max="7935" width="14.109375" style="11" customWidth="1"/>
    <col min="7936" max="7936" width="55.44140625" style="11" customWidth="1"/>
    <col min="7937" max="7937" width="20" style="11" customWidth="1"/>
    <col min="7938" max="7938" width="0" style="11" hidden="1" customWidth="1"/>
    <col min="7939" max="7939" width="9.109375" style="11"/>
    <col min="7940" max="7951" width="0" style="11" hidden="1" customWidth="1"/>
    <col min="7952" max="7952" width="22" style="11" customWidth="1"/>
    <col min="7953" max="7953" width="15" style="11" customWidth="1"/>
    <col min="7954" max="7954" width="13.6640625" style="11" customWidth="1"/>
    <col min="7955" max="8190" width="9.109375" style="11"/>
    <col min="8191" max="8191" width="14.109375" style="11" customWidth="1"/>
    <col min="8192" max="8192" width="55.44140625" style="11" customWidth="1"/>
    <col min="8193" max="8193" width="20" style="11" customWidth="1"/>
    <col min="8194" max="8194" width="0" style="11" hidden="1" customWidth="1"/>
    <col min="8195" max="8195" width="9.109375" style="11"/>
    <col min="8196" max="8207" width="0" style="11" hidden="1" customWidth="1"/>
    <col min="8208" max="8208" width="22" style="11" customWidth="1"/>
    <col min="8209" max="8209" width="15" style="11" customWidth="1"/>
    <col min="8210" max="8210" width="13.6640625" style="11" customWidth="1"/>
    <col min="8211" max="8446" width="9.109375" style="11"/>
    <col min="8447" max="8447" width="14.109375" style="11" customWidth="1"/>
    <col min="8448" max="8448" width="55.44140625" style="11" customWidth="1"/>
    <col min="8449" max="8449" width="20" style="11" customWidth="1"/>
    <col min="8450" max="8450" width="0" style="11" hidden="1" customWidth="1"/>
    <col min="8451" max="8451" width="9.109375" style="11"/>
    <col min="8452" max="8463" width="0" style="11" hidden="1" customWidth="1"/>
    <col min="8464" max="8464" width="22" style="11" customWidth="1"/>
    <col min="8465" max="8465" width="15" style="11" customWidth="1"/>
    <col min="8466" max="8466" width="13.6640625" style="11" customWidth="1"/>
    <col min="8467" max="8702" width="9.109375" style="11"/>
    <col min="8703" max="8703" width="14.109375" style="11" customWidth="1"/>
    <col min="8704" max="8704" width="55.44140625" style="11" customWidth="1"/>
    <col min="8705" max="8705" width="20" style="11" customWidth="1"/>
    <col min="8706" max="8706" width="0" style="11" hidden="1" customWidth="1"/>
    <col min="8707" max="8707" width="9.109375" style="11"/>
    <col min="8708" max="8719" width="0" style="11" hidden="1" customWidth="1"/>
    <col min="8720" max="8720" width="22" style="11" customWidth="1"/>
    <col min="8721" max="8721" width="15" style="11" customWidth="1"/>
    <col min="8722" max="8722" width="13.6640625" style="11" customWidth="1"/>
    <col min="8723" max="8958" width="9.109375" style="11"/>
    <col min="8959" max="8959" width="14.109375" style="11" customWidth="1"/>
    <col min="8960" max="8960" width="55.44140625" style="11" customWidth="1"/>
    <col min="8961" max="8961" width="20" style="11" customWidth="1"/>
    <col min="8962" max="8962" width="0" style="11" hidden="1" customWidth="1"/>
    <col min="8963" max="8963" width="9.109375" style="11"/>
    <col min="8964" max="8975" width="0" style="11" hidden="1" customWidth="1"/>
    <col min="8976" max="8976" width="22" style="11" customWidth="1"/>
    <col min="8977" max="8977" width="15" style="11" customWidth="1"/>
    <col min="8978" max="8978" width="13.6640625" style="11" customWidth="1"/>
    <col min="8979" max="9214" width="9.109375" style="11"/>
    <col min="9215" max="9215" width="14.109375" style="11" customWidth="1"/>
    <col min="9216" max="9216" width="55.44140625" style="11" customWidth="1"/>
    <col min="9217" max="9217" width="20" style="11" customWidth="1"/>
    <col min="9218" max="9218" width="0" style="11" hidden="1" customWidth="1"/>
    <col min="9219" max="9219" width="9.109375" style="11"/>
    <col min="9220" max="9231" width="0" style="11" hidden="1" customWidth="1"/>
    <col min="9232" max="9232" width="22" style="11" customWidth="1"/>
    <col min="9233" max="9233" width="15" style="11" customWidth="1"/>
    <col min="9234" max="9234" width="13.6640625" style="11" customWidth="1"/>
    <col min="9235" max="9470" width="9.109375" style="11"/>
    <col min="9471" max="9471" width="14.109375" style="11" customWidth="1"/>
    <col min="9472" max="9472" width="55.44140625" style="11" customWidth="1"/>
    <col min="9473" max="9473" width="20" style="11" customWidth="1"/>
    <col min="9474" max="9474" width="0" style="11" hidden="1" customWidth="1"/>
    <col min="9475" max="9475" width="9.109375" style="11"/>
    <col min="9476" max="9487" width="0" style="11" hidden="1" customWidth="1"/>
    <col min="9488" max="9488" width="22" style="11" customWidth="1"/>
    <col min="9489" max="9489" width="15" style="11" customWidth="1"/>
    <col min="9490" max="9490" width="13.6640625" style="11" customWidth="1"/>
    <col min="9491" max="9726" width="9.109375" style="11"/>
    <col min="9727" max="9727" width="14.109375" style="11" customWidth="1"/>
    <col min="9728" max="9728" width="55.44140625" style="11" customWidth="1"/>
    <col min="9729" max="9729" width="20" style="11" customWidth="1"/>
    <col min="9730" max="9730" width="0" style="11" hidden="1" customWidth="1"/>
    <col min="9731" max="9731" width="9.109375" style="11"/>
    <col min="9732" max="9743" width="0" style="11" hidden="1" customWidth="1"/>
    <col min="9744" max="9744" width="22" style="11" customWidth="1"/>
    <col min="9745" max="9745" width="15" style="11" customWidth="1"/>
    <col min="9746" max="9746" width="13.6640625" style="11" customWidth="1"/>
    <col min="9747" max="9982" width="9.109375" style="11"/>
    <col min="9983" max="9983" width="14.109375" style="11" customWidth="1"/>
    <col min="9984" max="9984" width="55.44140625" style="11" customWidth="1"/>
    <col min="9985" max="9985" width="20" style="11" customWidth="1"/>
    <col min="9986" max="9986" width="0" style="11" hidden="1" customWidth="1"/>
    <col min="9987" max="9987" width="9.109375" style="11"/>
    <col min="9988" max="9999" width="0" style="11" hidden="1" customWidth="1"/>
    <col min="10000" max="10000" width="22" style="11" customWidth="1"/>
    <col min="10001" max="10001" width="15" style="11" customWidth="1"/>
    <col min="10002" max="10002" width="13.6640625" style="11" customWidth="1"/>
    <col min="10003" max="10238" width="9.109375" style="11"/>
    <col min="10239" max="10239" width="14.109375" style="11" customWidth="1"/>
    <col min="10240" max="10240" width="55.44140625" style="11" customWidth="1"/>
    <col min="10241" max="10241" width="20" style="11" customWidth="1"/>
    <col min="10242" max="10242" width="0" style="11" hidden="1" customWidth="1"/>
    <col min="10243" max="10243" width="9.109375" style="11"/>
    <col min="10244" max="10255" width="0" style="11" hidden="1" customWidth="1"/>
    <col min="10256" max="10256" width="22" style="11" customWidth="1"/>
    <col min="10257" max="10257" width="15" style="11" customWidth="1"/>
    <col min="10258" max="10258" width="13.6640625" style="11" customWidth="1"/>
    <col min="10259" max="10494" width="9.109375" style="11"/>
    <col min="10495" max="10495" width="14.109375" style="11" customWidth="1"/>
    <col min="10496" max="10496" width="55.44140625" style="11" customWidth="1"/>
    <col min="10497" max="10497" width="20" style="11" customWidth="1"/>
    <col min="10498" max="10498" width="0" style="11" hidden="1" customWidth="1"/>
    <col min="10499" max="10499" width="9.109375" style="11"/>
    <col min="10500" max="10511" width="0" style="11" hidden="1" customWidth="1"/>
    <col min="10512" max="10512" width="22" style="11" customWidth="1"/>
    <col min="10513" max="10513" width="15" style="11" customWidth="1"/>
    <col min="10514" max="10514" width="13.6640625" style="11" customWidth="1"/>
    <col min="10515" max="10750" width="9.109375" style="11"/>
    <col min="10751" max="10751" width="14.109375" style="11" customWidth="1"/>
    <col min="10752" max="10752" width="55.44140625" style="11" customWidth="1"/>
    <col min="10753" max="10753" width="20" style="11" customWidth="1"/>
    <col min="10754" max="10754" width="0" style="11" hidden="1" customWidth="1"/>
    <col min="10755" max="10755" width="9.109375" style="11"/>
    <col min="10756" max="10767" width="0" style="11" hidden="1" customWidth="1"/>
    <col min="10768" max="10768" width="22" style="11" customWidth="1"/>
    <col min="10769" max="10769" width="15" style="11" customWidth="1"/>
    <col min="10770" max="10770" width="13.6640625" style="11" customWidth="1"/>
    <col min="10771" max="11006" width="9.109375" style="11"/>
    <col min="11007" max="11007" width="14.109375" style="11" customWidth="1"/>
    <col min="11008" max="11008" width="55.44140625" style="11" customWidth="1"/>
    <col min="11009" max="11009" width="20" style="11" customWidth="1"/>
    <col min="11010" max="11010" width="0" style="11" hidden="1" customWidth="1"/>
    <col min="11011" max="11011" width="9.109375" style="11"/>
    <col min="11012" max="11023" width="0" style="11" hidden="1" customWidth="1"/>
    <col min="11024" max="11024" width="22" style="11" customWidth="1"/>
    <col min="11025" max="11025" width="15" style="11" customWidth="1"/>
    <col min="11026" max="11026" width="13.6640625" style="11" customWidth="1"/>
    <col min="11027" max="11262" width="9.109375" style="11"/>
    <col min="11263" max="11263" width="14.109375" style="11" customWidth="1"/>
    <col min="11264" max="11264" width="55.44140625" style="11" customWidth="1"/>
    <col min="11265" max="11265" width="20" style="11" customWidth="1"/>
    <col min="11266" max="11266" width="0" style="11" hidden="1" customWidth="1"/>
    <col min="11267" max="11267" width="9.109375" style="11"/>
    <col min="11268" max="11279" width="0" style="11" hidden="1" customWidth="1"/>
    <col min="11280" max="11280" width="22" style="11" customWidth="1"/>
    <col min="11281" max="11281" width="15" style="11" customWidth="1"/>
    <col min="11282" max="11282" width="13.6640625" style="11" customWidth="1"/>
    <col min="11283" max="11518" width="9.109375" style="11"/>
    <col min="11519" max="11519" width="14.109375" style="11" customWidth="1"/>
    <col min="11520" max="11520" width="55.44140625" style="11" customWidth="1"/>
    <col min="11521" max="11521" width="20" style="11" customWidth="1"/>
    <col min="11522" max="11522" width="0" style="11" hidden="1" customWidth="1"/>
    <col min="11523" max="11523" width="9.109375" style="11"/>
    <col min="11524" max="11535" width="0" style="11" hidden="1" customWidth="1"/>
    <col min="11536" max="11536" width="22" style="11" customWidth="1"/>
    <col min="11537" max="11537" width="15" style="11" customWidth="1"/>
    <col min="11538" max="11538" width="13.6640625" style="11" customWidth="1"/>
    <col min="11539" max="11774" width="9.109375" style="11"/>
    <col min="11775" max="11775" width="14.109375" style="11" customWidth="1"/>
    <col min="11776" max="11776" width="55.44140625" style="11" customWidth="1"/>
    <col min="11777" max="11777" width="20" style="11" customWidth="1"/>
    <col min="11778" max="11778" width="0" style="11" hidden="1" customWidth="1"/>
    <col min="11779" max="11779" width="9.109375" style="11"/>
    <col min="11780" max="11791" width="0" style="11" hidden="1" customWidth="1"/>
    <col min="11792" max="11792" width="22" style="11" customWidth="1"/>
    <col min="11793" max="11793" width="15" style="11" customWidth="1"/>
    <col min="11794" max="11794" width="13.6640625" style="11" customWidth="1"/>
    <col min="11795" max="12030" width="9.109375" style="11"/>
    <col min="12031" max="12031" width="14.109375" style="11" customWidth="1"/>
    <col min="12032" max="12032" width="55.44140625" style="11" customWidth="1"/>
    <col min="12033" max="12033" width="20" style="11" customWidth="1"/>
    <col min="12034" max="12034" width="0" style="11" hidden="1" customWidth="1"/>
    <col min="12035" max="12035" width="9.109375" style="11"/>
    <col min="12036" max="12047" width="0" style="11" hidden="1" customWidth="1"/>
    <col min="12048" max="12048" width="22" style="11" customWidth="1"/>
    <col min="12049" max="12049" width="15" style="11" customWidth="1"/>
    <col min="12050" max="12050" width="13.6640625" style="11" customWidth="1"/>
    <col min="12051" max="12286" width="9.109375" style="11"/>
    <col min="12287" max="12287" width="14.109375" style="11" customWidth="1"/>
    <col min="12288" max="12288" width="55.44140625" style="11" customWidth="1"/>
    <col min="12289" max="12289" width="20" style="11" customWidth="1"/>
    <col min="12290" max="12290" width="0" style="11" hidden="1" customWidth="1"/>
    <col min="12291" max="12291" width="9.109375" style="11"/>
    <col min="12292" max="12303" width="0" style="11" hidden="1" customWidth="1"/>
    <col min="12304" max="12304" width="22" style="11" customWidth="1"/>
    <col min="12305" max="12305" width="15" style="11" customWidth="1"/>
    <col min="12306" max="12306" width="13.6640625" style="11" customWidth="1"/>
    <col min="12307" max="12542" width="9.109375" style="11"/>
    <col min="12543" max="12543" width="14.109375" style="11" customWidth="1"/>
    <col min="12544" max="12544" width="55.44140625" style="11" customWidth="1"/>
    <col min="12545" max="12545" width="20" style="11" customWidth="1"/>
    <col min="12546" max="12546" width="0" style="11" hidden="1" customWidth="1"/>
    <col min="12547" max="12547" width="9.109375" style="11"/>
    <col min="12548" max="12559" width="0" style="11" hidden="1" customWidth="1"/>
    <col min="12560" max="12560" width="22" style="11" customWidth="1"/>
    <col min="12561" max="12561" width="15" style="11" customWidth="1"/>
    <col min="12562" max="12562" width="13.6640625" style="11" customWidth="1"/>
    <col min="12563" max="12798" width="9.109375" style="11"/>
    <col min="12799" max="12799" width="14.109375" style="11" customWidth="1"/>
    <col min="12800" max="12800" width="55.44140625" style="11" customWidth="1"/>
    <col min="12801" max="12801" width="20" style="11" customWidth="1"/>
    <col min="12802" max="12802" width="0" style="11" hidden="1" customWidth="1"/>
    <col min="12803" max="12803" width="9.109375" style="11"/>
    <col min="12804" max="12815" width="0" style="11" hidden="1" customWidth="1"/>
    <col min="12816" max="12816" width="22" style="11" customWidth="1"/>
    <col min="12817" max="12817" width="15" style="11" customWidth="1"/>
    <col min="12818" max="12818" width="13.6640625" style="11" customWidth="1"/>
    <col min="12819" max="13054" width="9.109375" style="11"/>
    <col min="13055" max="13055" width="14.109375" style="11" customWidth="1"/>
    <col min="13056" max="13056" width="55.44140625" style="11" customWidth="1"/>
    <col min="13057" max="13057" width="20" style="11" customWidth="1"/>
    <col min="13058" max="13058" width="0" style="11" hidden="1" customWidth="1"/>
    <col min="13059" max="13059" width="9.109375" style="11"/>
    <col min="13060" max="13071" width="0" style="11" hidden="1" customWidth="1"/>
    <col min="13072" max="13072" width="22" style="11" customWidth="1"/>
    <col min="13073" max="13073" width="15" style="11" customWidth="1"/>
    <col min="13074" max="13074" width="13.6640625" style="11" customWidth="1"/>
    <col min="13075" max="13310" width="9.109375" style="11"/>
    <col min="13311" max="13311" width="14.109375" style="11" customWidth="1"/>
    <col min="13312" max="13312" width="55.44140625" style="11" customWidth="1"/>
    <col min="13313" max="13313" width="20" style="11" customWidth="1"/>
    <col min="13314" max="13314" width="0" style="11" hidden="1" customWidth="1"/>
    <col min="13315" max="13315" width="9.109375" style="11"/>
    <col min="13316" max="13327" width="0" style="11" hidden="1" customWidth="1"/>
    <col min="13328" max="13328" width="22" style="11" customWidth="1"/>
    <col min="13329" max="13329" width="15" style="11" customWidth="1"/>
    <col min="13330" max="13330" width="13.6640625" style="11" customWidth="1"/>
    <col min="13331" max="13566" width="9.109375" style="11"/>
    <col min="13567" max="13567" width="14.109375" style="11" customWidth="1"/>
    <col min="13568" max="13568" width="55.44140625" style="11" customWidth="1"/>
    <col min="13569" max="13569" width="20" style="11" customWidth="1"/>
    <col min="13570" max="13570" width="0" style="11" hidden="1" customWidth="1"/>
    <col min="13571" max="13571" width="9.109375" style="11"/>
    <col min="13572" max="13583" width="0" style="11" hidden="1" customWidth="1"/>
    <col min="13584" max="13584" width="22" style="11" customWidth="1"/>
    <col min="13585" max="13585" width="15" style="11" customWidth="1"/>
    <col min="13586" max="13586" width="13.6640625" style="11" customWidth="1"/>
    <col min="13587" max="13822" width="9.109375" style="11"/>
    <col min="13823" max="13823" width="14.109375" style="11" customWidth="1"/>
    <col min="13824" max="13824" width="55.44140625" style="11" customWidth="1"/>
    <col min="13825" max="13825" width="20" style="11" customWidth="1"/>
    <col min="13826" max="13826" width="0" style="11" hidden="1" customWidth="1"/>
    <col min="13827" max="13827" width="9.109375" style="11"/>
    <col min="13828" max="13839" width="0" style="11" hidden="1" customWidth="1"/>
    <col min="13840" max="13840" width="22" style="11" customWidth="1"/>
    <col min="13841" max="13841" width="15" style="11" customWidth="1"/>
    <col min="13842" max="13842" width="13.6640625" style="11" customWidth="1"/>
    <col min="13843" max="14078" width="9.109375" style="11"/>
    <col min="14079" max="14079" width="14.109375" style="11" customWidth="1"/>
    <col min="14080" max="14080" width="55.44140625" style="11" customWidth="1"/>
    <col min="14081" max="14081" width="20" style="11" customWidth="1"/>
    <col min="14082" max="14082" width="0" style="11" hidden="1" customWidth="1"/>
    <col min="14083" max="14083" width="9.109375" style="11"/>
    <col min="14084" max="14095" width="0" style="11" hidden="1" customWidth="1"/>
    <col min="14096" max="14096" width="22" style="11" customWidth="1"/>
    <col min="14097" max="14097" width="15" style="11" customWidth="1"/>
    <col min="14098" max="14098" width="13.6640625" style="11" customWidth="1"/>
    <col min="14099" max="14334" width="9.109375" style="11"/>
    <col min="14335" max="14335" width="14.109375" style="11" customWidth="1"/>
    <col min="14336" max="14336" width="55.44140625" style="11" customWidth="1"/>
    <col min="14337" max="14337" width="20" style="11" customWidth="1"/>
    <col min="14338" max="14338" width="0" style="11" hidden="1" customWidth="1"/>
    <col min="14339" max="14339" width="9.109375" style="11"/>
    <col min="14340" max="14351" width="0" style="11" hidden="1" customWidth="1"/>
    <col min="14352" max="14352" width="22" style="11" customWidth="1"/>
    <col min="14353" max="14353" width="15" style="11" customWidth="1"/>
    <col min="14354" max="14354" width="13.6640625" style="11" customWidth="1"/>
    <col min="14355" max="14590" width="9.109375" style="11"/>
    <col min="14591" max="14591" width="14.109375" style="11" customWidth="1"/>
    <col min="14592" max="14592" width="55.44140625" style="11" customWidth="1"/>
    <col min="14593" max="14593" width="20" style="11" customWidth="1"/>
    <col min="14594" max="14594" width="0" style="11" hidden="1" customWidth="1"/>
    <col min="14595" max="14595" width="9.109375" style="11"/>
    <col min="14596" max="14607" width="0" style="11" hidden="1" customWidth="1"/>
    <col min="14608" max="14608" width="22" style="11" customWidth="1"/>
    <col min="14609" max="14609" width="15" style="11" customWidth="1"/>
    <col min="14610" max="14610" width="13.6640625" style="11" customWidth="1"/>
    <col min="14611" max="14846" width="9.109375" style="11"/>
    <col min="14847" max="14847" width="14.109375" style="11" customWidth="1"/>
    <col min="14848" max="14848" width="55.44140625" style="11" customWidth="1"/>
    <col min="14849" max="14849" width="20" style="11" customWidth="1"/>
    <col min="14850" max="14850" width="0" style="11" hidden="1" customWidth="1"/>
    <col min="14851" max="14851" width="9.109375" style="11"/>
    <col min="14852" max="14863" width="0" style="11" hidden="1" customWidth="1"/>
    <col min="14864" max="14864" width="22" style="11" customWidth="1"/>
    <col min="14865" max="14865" width="15" style="11" customWidth="1"/>
    <col min="14866" max="14866" width="13.6640625" style="11" customWidth="1"/>
    <col min="14867" max="15102" width="9.109375" style="11"/>
    <col min="15103" max="15103" width="14.109375" style="11" customWidth="1"/>
    <col min="15104" max="15104" width="55.44140625" style="11" customWidth="1"/>
    <col min="15105" max="15105" width="20" style="11" customWidth="1"/>
    <col min="15106" max="15106" width="0" style="11" hidden="1" customWidth="1"/>
    <col min="15107" max="15107" width="9.109375" style="11"/>
    <col min="15108" max="15119" width="0" style="11" hidden="1" customWidth="1"/>
    <col min="15120" max="15120" width="22" style="11" customWidth="1"/>
    <col min="15121" max="15121" width="15" style="11" customWidth="1"/>
    <col min="15122" max="15122" width="13.6640625" style="11" customWidth="1"/>
    <col min="15123" max="15358" width="9.109375" style="11"/>
    <col min="15359" max="15359" width="14.109375" style="11" customWidth="1"/>
    <col min="15360" max="15360" width="55.44140625" style="11" customWidth="1"/>
    <col min="15361" max="15361" width="20" style="11" customWidth="1"/>
    <col min="15362" max="15362" width="0" style="11" hidden="1" customWidth="1"/>
    <col min="15363" max="15363" width="9.109375" style="11"/>
    <col min="15364" max="15375" width="0" style="11" hidden="1" customWidth="1"/>
    <col min="15376" max="15376" width="22" style="11" customWidth="1"/>
    <col min="15377" max="15377" width="15" style="11" customWidth="1"/>
    <col min="15378" max="15378" width="13.6640625" style="11" customWidth="1"/>
    <col min="15379" max="15614" width="9.109375" style="11"/>
    <col min="15615" max="15615" width="14.109375" style="11" customWidth="1"/>
    <col min="15616" max="15616" width="55.44140625" style="11" customWidth="1"/>
    <col min="15617" max="15617" width="20" style="11" customWidth="1"/>
    <col min="15618" max="15618" width="0" style="11" hidden="1" customWidth="1"/>
    <col min="15619" max="15619" width="9.109375" style="11"/>
    <col min="15620" max="15631" width="0" style="11" hidden="1" customWidth="1"/>
    <col min="15632" max="15632" width="22" style="11" customWidth="1"/>
    <col min="15633" max="15633" width="15" style="11" customWidth="1"/>
    <col min="15634" max="15634" width="13.6640625" style="11" customWidth="1"/>
    <col min="15635" max="15870" width="9.109375" style="11"/>
    <col min="15871" max="15871" width="14.109375" style="11" customWidth="1"/>
    <col min="15872" max="15872" width="55.44140625" style="11" customWidth="1"/>
    <col min="15873" max="15873" width="20" style="11" customWidth="1"/>
    <col min="15874" max="15874" width="0" style="11" hidden="1" customWidth="1"/>
    <col min="15875" max="15875" width="9.109375" style="11"/>
    <col min="15876" max="15887" width="0" style="11" hidden="1" customWidth="1"/>
    <col min="15888" max="15888" width="22" style="11" customWidth="1"/>
    <col min="15889" max="15889" width="15" style="11" customWidth="1"/>
    <col min="15890" max="15890" width="13.6640625" style="11" customWidth="1"/>
    <col min="15891" max="16126" width="9.109375" style="11"/>
    <col min="16127" max="16127" width="14.109375" style="11" customWidth="1"/>
    <col min="16128" max="16128" width="55.44140625" style="11" customWidth="1"/>
    <col min="16129" max="16129" width="20" style="11" customWidth="1"/>
    <col min="16130" max="16130" width="0" style="11" hidden="1" customWidth="1"/>
    <col min="16131" max="16131" width="9.109375" style="11"/>
    <col min="16132" max="16143" width="0" style="11" hidden="1" customWidth="1"/>
    <col min="16144" max="16144" width="22" style="11" customWidth="1"/>
    <col min="16145" max="16145" width="15" style="11" customWidth="1"/>
    <col min="16146" max="16146" width="13.6640625" style="11" customWidth="1"/>
    <col min="16147" max="16384" width="9.109375" style="11"/>
  </cols>
  <sheetData>
    <row r="2" spans="1:23" x14ac:dyDescent="0.3">
      <c r="A2" s="56" t="s">
        <v>88</v>
      </c>
      <c r="B2" s="56"/>
    </row>
    <row r="3" spans="1:23" ht="27.6" x14ac:dyDescent="0.3">
      <c r="A3" s="1" t="s">
        <v>0</v>
      </c>
      <c r="B3" s="1" t="s">
        <v>1</v>
      </c>
      <c r="C3" s="1" t="s">
        <v>2</v>
      </c>
      <c r="D3" s="2" t="s">
        <v>3</v>
      </c>
      <c r="E3" s="3"/>
      <c r="F3" s="4" t="s">
        <v>4</v>
      </c>
      <c r="G3" s="5" t="s">
        <v>5</v>
      </c>
      <c r="H3" s="5"/>
      <c r="I3" s="5" t="s">
        <v>6</v>
      </c>
      <c r="J3" s="5"/>
      <c r="K3" s="6"/>
      <c r="L3" s="5"/>
      <c r="M3" s="6"/>
      <c r="N3" s="6"/>
      <c r="O3" s="5"/>
      <c r="P3" s="5"/>
      <c r="Q3" s="5" t="s">
        <v>7</v>
      </c>
      <c r="R3" s="7"/>
      <c r="S3" s="8" t="s">
        <v>8</v>
      </c>
      <c r="T3" s="9" t="s">
        <v>9</v>
      </c>
      <c r="U3" s="10" t="s">
        <v>10</v>
      </c>
      <c r="V3" s="61" t="s">
        <v>90</v>
      </c>
    </row>
    <row r="4" spans="1:23" x14ac:dyDescent="0.3">
      <c r="A4" s="12">
        <v>42</v>
      </c>
      <c r="B4" s="12" t="s">
        <v>11</v>
      </c>
      <c r="C4" s="12" t="s">
        <v>12</v>
      </c>
      <c r="D4" s="13" t="s">
        <v>13</v>
      </c>
      <c r="E4" s="14"/>
      <c r="F4" s="15" t="s">
        <v>14</v>
      </c>
      <c r="G4" s="16">
        <v>42429</v>
      </c>
      <c r="H4" s="14"/>
      <c r="I4" s="17">
        <v>1584815.83</v>
      </c>
      <c r="J4" s="17">
        <v>645918.75</v>
      </c>
      <c r="K4" s="14" t="s">
        <v>15</v>
      </c>
      <c r="L4" s="14" t="s">
        <v>16</v>
      </c>
      <c r="M4" s="14" t="s">
        <v>17</v>
      </c>
      <c r="N4" s="14"/>
      <c r="O4" s="17">
        <v>1584815.83</v>
      </c>
      <c r="P4" s="17">
        <v>1468596.01</v>
      </c>
      <c r="Q4" s="17">
        <v>1584815.83</v>
      </c>
      <c r="R4" s="18">
        <v>0</v>
      </c>
      <c r="S4" s="19">
        <f>'[1]ST ZTPOK 2020'!$O$33</f>
        <v>1584815.83</v>
      </c>
      <c r="T4" s="20"/>
      <c r="U4" s="21" t="s">
        <v>18</v>
      </c>
      <c r="V4" s="63">
        <v>2015</v>
      </c>
      <c r="W4" s="59"/>
    </row>
    <row r="5" spans="1:23" x14ac:dyDescent="0.3">
      <c r="A5" s="12">
        <v>43</v>
      </c>
      <c r="B5" s="12" t="s">
        <v>11</v>
      </c>
      <c r="C5" s="12" t="s">
        <v>19</v>
      </c>
      <c r="D5" s="13" t="s">
        <v>20</v>
      </c>
      <c r="E5" s="14"/>
      <c r="F5" s="15" t="s">
        <v>14</v>
      </c>
      <c r="G5" s="16">
        <v>42429</v>
      </c>
      <c r="H5" s="14"/>
      <c r="I5" s="17">
        <v>1584815.83</v>
      </c>
      <c r="J5" s="17">
        <v>645918.75</v>
      </c>
      <c r="K5" s="14" t="s">
        <v>15</v>
      </c>
      <c r="L5" s="14" t="s">
        <v>16</v>
      </c>
      <c r="M5" s="14" t="s">
        <v>17</v>
      </c>
      <c r="N5" s="14"/>
      <c r="O5" s="17">
        <v>1584815.83</v>
      </c>
      <c r="P5" s="17">
        <v>1468596.01</v>
      </c>
      <c r="Q5" s="17">
        <v>1584815.83</v>
      </c>
      <c r="R5" s="18">
        <v>0</v>
      </c>
      <c r="S5" s="19">
        <f>'[1]ST ZTPOK 2020'!$O$34</f>
        <v>1584815.83</v>
      </c>
      <c r="T5" s="20"/>
      <c r="U5" s="21" t="s">
        <v>18</v>
      </c>
      <c r="V5" s="63">
        <v>2015</v>
      </c>
      <c r="W5" s="59"/>
    </row>
    <row r="6" spans="1:23" x14ac:dyDescent="0.3">
      <c r="A6" s="12">
        <v>44</v>
      </c>
      <c r="B6" s="12" t="s">
        <v>11</v>
      </c>
      <c r="C6" s="12" t="s">
        <v>21</v>
      </c>
      <c r="D6" s="13" t="s">
        <v>22</v>
      </c>
      <c r="E6" s="14"/>
      <c r="F6" s="15" t="s">
        <v>23</v>
      </c>
      <c r="G6" s="16">
        <v>42429</v>
      </c>
      <c r="H6" s="14"/>
      <c r="I6" s="17">
        <v>52849620.829999998</v>
      </c>
      <c r="J6" s="17">
        <v>21539765.370000001</v>
      </c>
      <c r="K6" s="14" t="s">
        <v>15</v>
      </c>
      <c r="L6" s="14" t="s">
        <v>16</v>
      </c>
      <c r="M6" s="14" t="s">
        <v>17</v>
      </c>
      <c r="N6" s="14"/>
      <c r="O6" s="17">
        <v>53043044.829999998</v>
      </c>
      <c r="P6" s="17">
        <v>49165806.469999999</v>
      </c>
      <c r="Q6" s="22">
        <v>53043044.829999998</v>
      </c>
      <c r="R6" s="18">
        <v>-193424</v>
      </c>
      <c r="S6" s="19">
        <f>'[1]ST ZTPOK 2020'!O35</f>
        <v>53175129.43</v>
      </c>
      <c r="T6" s="23" t="s">
        <v>24</v>
      </c>
      <c r="U6" s="21" t="s">
        <v>18</v>
      </c>
      <c r="V6" s="63">
        <v>2015</v>
      </c>
      <c r="W6" s="59"/>
    </row>
    <row r="7" spans="1:23" x14ac:dyDescent="0.3">
      <c r="A7" s="12">
        <v>45</v>
      </c>
      <c r="B7" s="12" t="s">
        <v>11</v>
      </c>
      <c r="C7" s="12" t="s">
        <v>25</v>
      </c>
      <c r="D7" s="13" t="s">
        <v>26</v>
      </c>
      <c r="E7" s="14"/>
      <c r="F7" s="15" t="s">
        <v>23</v>
      </c>
      <c r="G7" s="16">
        <v>42429</v>
      </c>
      <c r="H7" s="14"/>
      <c r="I7" s="17">
        <v>52849620.829999998</v>
      </c>
      <c r="J7" s="17">
        <v>21539765.370000001</v>
      </c>
      <c r="K7" s="14" t="s">
        <v>15</v>
      </c>
      <c r="L7" s="14" t="s">
        <v>16</v>
      </c>
      <c r="M7" s="14" t="s">
        <v>17</v>
      </c>
      <c r="N7" s="14"/>
      <c r="O7" s="17">
        <v>53045844.829999998</v>
      </c>
      <c r="P7" s="17">
        <v>49168550.469999999</v>
      </c>
      <c r="Q7" s="22">
        <v>53045844.829999998</v>
      </c>
      <c r="R7" s="18">
        <v>-196224</v>
      </c>
      <c r="S7" s="19">
        <f>'[1]ST ZTPOK 2020'!O36</f>
        <v>53177929.420000002</v>
      </c>
      <c r="T7" s="23" t="s">
        <v>24</v>
      </c>
      <c r="U7" s="21" t="s">
        <v>18</v>
      </c>
      <c r="V7" s="63">
        <v>2015</v>
      </c>
      <c r="W7" s="59"/>
    </row>
    <row r="8" spans="1:23" ht="41.4" x14ac:dyDescent="0.3">
      <c r="A8" s="12">
        <v>46</v>
      </c>
      <c r="B8" s="12" t="s">
        <v>11</v>
      </c>
      <c r="C8" s="12" t="s">
        <v>27</v>
      </c>
      <c r="D8" s="13" t="s">
        <v>28</v>
      </c>
      <c r="E8" s="14"/>
      <c r="F8" s="15" t="s">
        <v>29</v>
      </c>
      <c r="G8" s="16">
        <v>42429</v>
      </c>
      <c r="H8" s="14"/>
      <c r="I8" s="17">
        <v>698963.76</v>
      </c>
      <c r="J8" s="17">
        <v>284874.61</v>
      </c>
      <c r="K8" s="14" t="s">
        <v>15</v>
      </c>
      <c r="L8" s="14" t="s">
        <v>16</v>
      </c>
      <c r="M8" s="14" t="s">
        <v>17</v>
      </c>
      <c r="N8" s="14"/>
      <c r="O8" s="17">
        <v>698963.76</v>
      </c>
      <c r="P8" s="17">
        <v>647706.42000000004</v>
      </c>
      <c r="Q8" s="17">
        <v>698963.76</v>
      </c>
      <c r="R8" s="18">
        <v>0</v>
      </c>
      <c r="S8" s="19">
        <f>'[1]ST ZTPOK 2020'!O37</f>
        <v>698963.76</v>
      </c>
      <c r="T8" s="23" t="s">
        <v>30</v>
      </c>
      <c r="U8" s="21" t="s">
        <v>18</v>
      </c>
      <c r="V8" s="63">
        <v>2014</v>
      </c>
      <c r="W8" s="59"/>
    </row>
    <row r="9" spans="1:23" ht="41.4" x14ac:dyDescent="0.3">
      <c r="A9" s="12">
        <v>47</v>
      </c>
      <c r="B9" s="12" t="s">
        <v>11</v>
      </c>
      <c r="C9" s="12" t="s">
        <v>31</v>
      </c>
      <c r="D9" s="13" t="s">
        <v>32</v>
      </c>
      <c r="E9" s="14"/>
      <c r="F9" s="15" t="s">
        <v>29</v>
      </c>
      <c r="G9" s="16">
        <v>42429</v>
      </c>
      <c r="H9" s="14"/>
      <c r="I9" s="17">
        <v>698963.76</v>
      </c>
      <c r="J9" s="17">
        <v>284874.61</v>
      </c>
      <c r="K9" s="14" t="s">
        <v>15</v>
      </c>
      <c r="L9" s="14" t="s">
        <v>16</v>
      </c>
      <c r="M9" s="14" t="s">
        <v>17</v>
      </c>
      <c r="N9" s="14"/>
      <c r="O9" s="17">
        <v>698963.76</v>
      </c>
      <c r="P9" s="17">
        <v>647706.42000000004</v>
      </c>
      <c r="Q9" s="17">
        <v>698963.76</v>
      </c>
      <c r="R9" s="18">
        <v>0</v>
      </c>
      <c r="S9" s="19">
        <f>'[1]ST ZTPOK 2020'!O38</f>
        <v>698963.76</v>
      </c>
      <c r="T9" s="23" t="s">
        <v>30</v>
      </c>
      <c r="U9" s="21" t="s">
        <v>18</v>
      </c>
      <c r="V9" s="63">
        <v>2014</v>
      </c>
      <c r="W9" s="59"/>
    </row>
    <row r="10" spans="1:23" x14ac:dyDescent="0.3">
      <c r="A10" s="12">
        <v>48</v>
      </c>
      <c r="B10" s="12" t="s">
        <v>11</v>
      </c>
      <c r="C10" s="12" t="s">
        <v>33</v>
      </c>
      <c r="D10" s="13" t="s">
        <v>34</v>
      </c>
      <c r="E10" s="14"/>
      <c r="F10" s="15" t="s">
        <v>35</v>
      </c>
      <c r="G10" s="16">
        <v>42429</v>
      </c>
      <c r="H10" s="14"/>
      <c r="I10" s="17">
        <v>244438.35</v>
      </c>
      <c r="J10" s="17">
        <v>99625.02</v>
      </c>
      <c r="K10" s="14" t="s">
        <v>15</v>
      </c>
      <c r="L10" s="14" t="s">
        <v>16</v>
      </c>
      <c r="M10" s="14" t="s">
        <v>17</v>
      </c>
      <c r="N10" s="14"/>
      <c r="O10" s="17">
        <v>244438.35</v>
      </c>
      <c r="P10" s="17">
        <v>226512.87</v>
      </c>
      <c r="Q10" s="17">
        <v>244438.35</v>
      </c>
      <c r="R10" s="18">
        <v>0</v>
      </c>
      <c r="S10" s="19">
        <f>'[1]ST ZTPOK 2020'!O39</f>
        <v>244438.35</v>
      </c>
      <c r="T10" s="20"/>
      <c r="U10" s="21" t="s">
        <v>18</v>
      </c>
      <c r="V10" s="63">
        <v>2014</v>
      </c>
      <c r="W10" s="59"/>
    </row>
    <row r="11" spans="1:23" x14ac:dyDescent="0.3">
      <c r="A11" s="12">
        <v>49</v>
      </c>
      <c r="B11" s="12" t="s">
        <v>11</v>
      </c>
      <c r="C11" s="12" t="s">
        <v>36</v>
      </c>
      <c r="D11" s="13" t="s">
        <v>37</v>
      </c>
      <c r="E11" s="14"/>
      <c r="F11" s="15" t="s">
        <v>35</v>
      </c>
      <c r="G11" s="16">
        <v>42429</v>
      </c>
      <c r="H11" s="14"/>
      <c r="I11" s="17">
        <v>244438.35</v>
      </c>
      <c r="J11" s="17">
        <v>99625.02</v>
      </c>
      <c r="K11" s="14" t="s">
        <v>15</v>
      </c>
      <c r="L11" s="14" t="s">
        <v>16</v>
      </c>
      <c r="M11" s="14" t="s">
        <v>17</v>
      </c>
      <c r="N11" s="14"/>
      <c r="O11" s="17">
        <v>244438.35</v>
      </c>
      <c r="P11" s="17">
        <v>226512.87</v>
      </c>
      <c r="Q11" s="17">
        <v>244438.35</v>
      </c>
      <c r="R11" s="18">
        <v>0</v>
      </c>
      <c r="S11" s="19">
        <f>'[1]ST ZTPOK 2020'!O40</f>
        <v>244438.35</v>
      </c>
      <c r="T11" s="20"/>
      <c r="U11" s="21" t="s">
        <v>18</v>
      </c>
      <c r="V11" s="63">
        <v>2014</v>
      </c>
      <c r="W11" s="59"/>
    </row>
    <row r="12" spans="1:23" x14ac:dyDescent="0.3">
      <c r="A12" s="12">
        <v>4960</v>
      </c>
      <c r="B12" s="12" t="s">
        <v>11</v>
      </c>
      <c r="C12" s="12" t="s">
        <v>38</v>
      </c>
      <c r="D12" s="13" t="s">
        <v>86</v>
      </c>
      <c r="E12" s="14"/>
      <c r="F12" s="15" t="s">
        <v>39</v>
      </c>
      <c r="G12" s="16">
        <v>43524</v>
      </c>
      <c r="H12" s="14"/>
      <c r="I12" s="17">
        <v>559170.61</v>
      </c>
      <c r="J12" s="17">
        <v>227899.53</v>
      </c>
      <c r="K12" s="14" t="s">
        <v>15</v>
      </c>
      <c r="L12" s="14" t="s">
        <v>16</v>
      </c>
      <c r="M12" s="14" t="s">
        <v>17</v>
      </c>
      <c r="N12" s="14"/>
      <c r="O12" s="17">
        <v>586687.67000000004</v>
      </c>
      <c r="P12" s="17">
        <v>502581.7</v>
      </c>
      <c r="Q12" s="17">
        <v>586687.67000000004</v>
      </c>
      <c r="R12" s="18">
        <v>-27517.060000000056</v>
      </c>
      <c r="S12" s="19">
        <f>'[1]ST ZTPOK 2020'!O387</f>
        <v>707582.06</v>
      </c>
      <c r="T12" s="20"/>
      <c r="U12" s="21" t="s">
        <v>18</v>
      </c>
      <c r="V12" s="63">
        <v>2019</v>
      </c>
      <c r="W12" s="59"/>
    </row>
    <row r="13" spans="1:23" x14ac:dyDescent="0.3">
      <c r="A13" s="12">
        <v>4961</v>
      </c>
      <c r="B13" s="12" t="s">
        <v>11</v>
      </c>
      <c r="C13" s="12" t="s">
        <v>40</v>
      </c>
      <c r="D13" s="13" t="s">
        <v>87</v>
      </c>
      <c r="E13" s="14"/>
      <c r="F13" s="15" t="s">
        <v>39</v>
      </c>
      <c r="G13" s="16">
        <v>43524</v>
      </c>
      <c r="H13" s="14"/>
      <c r="I13" s="17">
        <v>559170.61</v>
      </c>
      <c r="J13" s="17">
        <v>227899.53</v>
      </c>
      <c r="K13" s="14" t="s">
        <v>15</v>
      </c>
      <c r="L13" s="14" t="s">
        <v>16</v>
      </c>
      <c r="M13" s="14" t="s">
        <v>17</v>
      </c>
      <c r="N13" s="14"/>
      <c r="O13" s="17">
        <v>587468.61</v>
      </c>
      <c r="P13" s="17">
        <v>503543.78</v>
      </c>
      <c r="Q13" s="17">
        <v>587468.61</v>
      </c>
      <c r="R13" s="18">
        <v>-28298</v>
      </c>
      <c r="S13" s="19">
        <f>'[1]ST ZTPOK 2020'!O388</f>
        <v>707677.03</v>
      </c>
      <c r="T13" s="20"/>
      <c r="U13" s="21" t="s">
        <v>18</v>
      </c>
      <c r="V13" s="63">
        <v>2019</v>
      </c>
      <c r="W13" s="59"/>
    </row>
    <row r="14" spans="1:23" x14ac:dyDescent="0.3">
      <c r="A14" s="12">
        <v>52</v>
      </c>
      <c r="B14" s="12" t="s">
        <v>11</v>
      </c>
      <c r="C14" s="12" t="s">
        <v>41</v>
      </c>
      <c r="D14" s="13" t="s">
        <v>42</v>
      </c>
      <c r="E14" s="14"/>
      <c r="F14" s="15" t="s">
        <v>43</v>
      </c>
      <c r="G14" s="16">
        <v>42429</v>
      </c>
      <c r="H14" s="14"/>
      <c r="I14" s="17">
        <v>30527140.350000001</v>
      </c>
      <c r="J14" s="17">
        <v>12441857.300000001</v>
      </c>
      <c r="K14" s="14" t="s">
        <v>15</v>
      </c>
      <c r="L14" s="14" t="s">
        <v>16</v>
      </c>
      <c r="M14" s="14" t="s">
        <v>17</v>
      </c>
      <c r="N14" s="14"/>
      <c r="O14" s="17">
        <v>30527140.350000001</v>
      </c>
      <c r="P14" s="17">
        <v>28288483.390000001</v>
      </c>
      <c r="Q14" s="17">
        <v>30527140.350000001</v>
      </c>
      <c r="R14" s="18">
        <v>0</v>
      </c>
      <c r="S14" s="19">
        <f>'[1]ST ZTPOK 2020'!$O$41</f>
        <v>30527140.350000001</v>
      </c>
      <c r="T14" s="20" t="s">
        <v>44</v>
      </c>
      <c r="U14" s="21" t="s">
        <v>18</v>
      </c>
      <c r="V14" s="63">
        <v>2014</v>
      </c>
      <c r="W14" s="59"/>
    </row>
    <row r="15" spans="1:23" x14ac:dyDescent="0.3">
      <c r="A15" s="12">
        <v>56</v>
      </c>
      <c r="B15" s="12" t="s">
        <v>11</v>
      </c>
      <c r="C15" s="12" t="s">
        <v>45</v>
      </c>
      <c r="D15" s="13" t="s">
        <v>46</v>
      </c>
      <c r="E15" s="14"/>
      <c r="F15" s="15" t="s">
        <v>14</v>
      </c>
      <c r="G15" s="16">
        <v>42429</v>
      </c>
      <c r="H15" s="14"/>
      <c r="I15" s="17">
        <v>2143829.6</v>
      </c>
      <c r="J15" s="17">
        <v>870382.81</v>
      </c>
      <c r="K15" s="14" t="s">
        <v>15</v>
      </c>
      <c r="L15" s="14" t="s">
        <v>16</v>
      </c>
      <c r="M15" s="14" t="s">
        <v>17</v>
      </c>
      <c r="N15" s="14"/>
      <c r="O15" s="17">
        <v>2176849.6</v>
      </c>
      <c r="P15" s="17">
        <v>2019322.63</v>
      </c>
      <c r="Q15" s="22">
        <v>2176849.6</v>
      </c>
      <c r="R15" s="18">
        <v>-33020</v>
      </c>
      <c r="S15" s="19">
        <f>'[1]ST ZTPOK 2020'!$O$45</f>
        <v>2176849.6</v>
      </c>
      <c r="T15" s="20"/>
      <c r="U15" s="21" t="s">
        <v>18</v>
      </c>
      <c r="V15" s="63">
        <v>2015</v>
      </c>
      <c r="W15" s="59"/>
    </row>
    <row r="16" spans="1:23" ht="27.6" x14ac:dyDescent="0.3">
      <c r="A16" s="12">
        <v>57</v>
      </c>
      <c r="B16" s="12" t="s">
        <v>11</v>
      </c>
      <c r="C16" s="24" t="s">
        <v>47</v>
      </c>
      <c r="D16" s="13" t="s">
        <v>48</v>
      </c>
      <c r="E16" s="14"/>
      <c r="F16" s="15" t="s">
        <v>49</v>
      </c>
      <c r="G16" s="16">
        <v>42429</v>
      </c>
      <c r="H16" s="14"/>
      <c r="I16" s="17">
        <v>11856129.460000001</v>
      </c>
      <c r="J16" s="17">
        <v>4831854.74</v>
      </c>
      <c r="K16" s="14" t="s">
        <v>15</v>
      </c>
      <c r="L16" s="14" t="s">
        <v>16</v>
      </c>
      <c r="M16" s="14" t="s">
        <v>17</v>
      </c>
      <c r="N16" s="14"/>
      <c r="O16" s="17">
        <v>11856129.460000001</v>
      </c>
      <c r="P16" s="17">
        <v>10986679.960000001</v>
      </c>
      <c r="Q16" s="17">
        <v>11856129.460000001</v>
      </c>
      <c r="R16" s="18">
        <v>0</v>
      </c>
      <c r="S16" s="19">
        <f>'[1]ST ZTPOK 2020'!$O$46</f>
        <v>11856129.460000001</v>
      </c>
      <c r="T16" s="20"/>
      <c r="U16" s="21" t="s">
        <v>18</v>
      </c>
      <c r="V16" s="63">
        <v>2015</v>
      </c>
      <c r="W16" s="59"/>
    </row>
    <row r="17" spans="1:23" ht="55.2" x14ac:dyDescent="0.3">
      <c r="A17" s="12">
        <v>76</v>
      </c>
      <c r="B17" s="12" t="s">
        <v>11</v>
      </c>
      <c r="C17" s="12" t="s">
        <v>50</v>
      </c>
      <c r="D17" s="13" t="s">
        <v>51</v>
      </c>
      <c r="E17" s="14"/>
      <c r="F17" s="15" t="s">
        <v>52</v>
      </c>
      <c r="G17" s="16">
        <v>42429</v>
      </c>
      <c r="H17" s="14"/>
      <c r="I17" s="17">
        <v>25839945.309999999</v>
      </c>
      <c r="J17" s="17">
        <v>10513193.439999999</v>
      </c>
      <c r="K17" s="14" t="s">
        <v>15</v>
      </c>
      <c r="L17" s="14" t="s">
        <v>16</v>
      </c>
      <c r="M17" s="14" t="s">
        <v>17</v>
      </c>
      <c r="N17" s="14"/>
      <c r="O17" s="17">
        <v>25854345.309999999</v>
      </c>
      <c r="P17" s="17">
        <v>23958839.989999998</v>
      </c>
      <c r="Q17" s="22">
        <v>25854345.309999999</v>
      </c>
      <c r="R17" s="18">
        <v>-14400</v>
      </c>
      <c r="S17" s="19">
        <f>'[1]ST ZTPOK 2020'!O65</f>
        <v>25854345.309999999</v>
      </c>
      <c r="T17" s="23" t="s">
        <v>53</v>
      </c>
      <c r="U17" s="21" t="s">
        <v>18</v>
      </c>
      <c r="V17" s="63">
        <v>2015</v>
      </c>
      <c r="W17" s="59"/>
    </row>
    <row r="18" spans="1:23" ht="55.2" x14ac:dyDescent="0.3">
      <c r="A18" s="12">
        <v>77</v>
      </c>
      <c r="B18" s="12" t="s">
        <v>11</v>
      </c>
      <c r="C18" s="12" t="s">
        <v>54</v>
      </c>
      <c r="D18" s="13" t="s">
        <v>55</v>
      </c>
      <c r="E18" s="14"/>
      <c r="F18" s="15" t="s">
        <v>52</v>
      </c>
      <c r="G18" s="16">
        <v>42429</v>
      </c>
      <c r="H18" s="14"/>
      <c r="I18" s="17">
        <v>25839945.309999999</v>
      </c>
      <c r="J18" s="17">
        <v>10513193.439999999</v>
      </c>
      <c r="K18" s="14" t="s">
        <v>15</v>
      </c>
      <c r="L18" s="14" t="s">
        <v>16</v>
      </c>
      <c r="M18" s="14" t="s">
        <v>17</v>
      </c>
      <c r="N18" s="14"/>
      <c r="O18" s="17">
        <v>25854345.309999999</v>
      </c>
      <c r="P18" s="17">
        <v>23958839.989999998</v>
      </c>
      <c r="Q18" s="22">
        <v>25854345.309999999</v>
      </c>
      <c r="R18" s="18">
        <v>-14400</v>
      </c>
      <c r="S18" s="19">
        <f>'[1]ST ZTPOK 2020'!O66</f>
        <v>25854345.309999999</v>
      </c>
      <c r="T18" s="23" t="s">
        <v>53</v>
      </c>
      <c r="U18" s="21" t="s">
        <v>18</v>
      </c>
      <c r="V18" s="63">
        <v>2015</v>
      </c>
      <c r="W18" s="59"/>
    </row>
    <row r="19" spans="1:23" x14ac:dyDescent="0.3">
      <c r="A19" s="12">
        <v>136</v>
      </c>
      <c r="B19" s="12" t="s">
        <v>11</v>
      </c>
      <c r="C19" s="12" t="s">
        <v>56</v>
      </c>
      <c r="D19" s="13" t="s">
        <v>57</v>
      </c>
      <c r="E19" s="14"/>
      <c r="F19" s="15" t="s">
        <v>58</v>
      </c>
      <c r="G19" s="16">
        <v>42429</v>
      </c>
      <c r="H19" s="14"/>
      <c r="I19" s="17">
        <v>2043073.78</v>
      </c>
      <c r="J19" s="17">
        <v>832689.61</v>
      </c>
      <c r="K19" s="14" t="s">
        <v>15</v>
      </c>
      <c r="L19" s="14" t="s">
        <v>16</v>
      </c>
      <c r="M19" s="14" t="s">
        <v>17</v>
      </c>
      <c r="N19" s="14"/>
      <c r="O19" s="17">
        <v>2043073.78</v>
      </c>
      <c r="P19" s="17">
        <v>1893248.37</v>
      </c>
      <c r="Q19" s="17">
        <v>2043073.78</v>
      </c>
      <c r="R19" s="18">
        <v>0</v>
      </c>
      <c r="S19" s="19">
        <f>'[1]ST ZTPOK 2020'!$O$123</f>
        <v>2043073.78</v>
      </c>
      <c r="T19" s="20"/>
      <c r="U19" s="21" t="s">
        <v>18</v>
      </c>
      <c r="V19" s="63">
        <v>2015</v>
      </c>
      <c r="W19" s="59"/>
    </row>
    <row r="20" spans="1:23" x14ac:dyDescent="0.3">
      <c r="A20" s="12">
        <v>149</v>
      </c>
      <c r="B20" s="12" t="s">
        <v>11</v>
      </c>
      <c r="C20" s="12" t="s">
        <v>59</v>
      </c>
      <c r="D20" s="13" t="s">
        <v>60</v>
      </c>
      <c r="E20" s="14"/>
      <c r="F20" s="15" t="s">
        <v>61</v>
      </c>
      <c r="G20" s="16">
        <v>42429</v>
      </c>
      <c r="H20" s="14"/>
      <c r="I20" s="17">
        <v>1814159.56</v>
      </c>
      <c r="J20" s="17">
        <v>739391.71</v>
      </c>
      <c r="K20" s="14" t="s">
        <v>15</v>
      </c>
      <c r="L20" s="14" t="s">
        <v>16</v>
      </c>
      <c r="M20" s="14" t="s">
        <v>17</v>
      </c>
      <c r="N20" s="14"/>
      <c r="O20" s="17">
        <v>1814159.56</v>
      </c>
      <c r="P20" s="17">
        <v>1681121.19</v>
      </c>
      <c r="Q20" s="17">
        <v>1814159.56</v>
      </c>
      <c r="R20" s="18">
        <v>0</v>
      </c>
      <c r="S20" s="19">
        <f>'[1]ST ZTPOK 2020'!$O$135</f>
        <v>1814159.56</v>
      </c>
      <c r="T20" s="20" t="s">
        <v>62</v>
      </c>
      <c r="U20" s="21" t="s">
        <v>18</v>
      </c>
      <c r="V20" s="63">
        <v>2014</v>
      </c>
      <c r="W20" s="59"/>
    </row>
    <row r="21" spans="1:23" x14ac:dyDescent="0.3">
      <c r="A21" s="12">
        <v>153</v>
      </c>
      <c r="B21" s="12" t="s">
        <v>11</v>
      </c>
      <c r="C21" s="12" t="s">
        <v>63</v>
      </c>
      <c r="D21" s="13" t="s">
        <v>64</v>
      </c>
      <c r="E21" s="14"/>
      <c r="F21" s="15" t="s">
        <v>65</v>
      </c>
      <c r="G21" s="16">
        <v>42429</v>
      </c>
      <c r="H21" s="14"/>
      <c r="I21" s="17">
        <v>3533181.69</v>
      </c>
      <c r="J21" s="17">
        <v>1440008.53</v>
      </c>
      <c r="K21" s="14" t="s">
        <v>15</v>
      </c>
      <c r="L21" s="14" t="s">
        <v>16</v>
      </c>
      <c r="M21" s="14" t="s">
        <v>17</v>
      </c>
      <c r="N21" s="14"/>
      <c r="O21" s="17">
        <v>3533181.69</v>
      </c>
      <c r="P21" s="17">
        <v>3274081.7</v>
      </c>
      <c r="Q21" s="17">
        <v>3533181.69</v>
      </c>
      <c r="R21" s="18">
        <v>0</v>
      </c>
      <c r="S21" s="19">
        <f>'[1]ST ZTPOK 2020'!O139</f>
        <v>3533181.69</v>
      </c>
      <c r="T21" s="20"/>
      <c r="U21" s="21" t="s">
        <v>18</v>
      </c>
      <c r="V21" s="63">
        <v>2015</v>
      </c>
      <c r="W21" s="59"/>
    </row>
    <row r="22" spans="1:23" x14ac:dyDescent="0.3">
      <c r="A22" s="12">
        <v>154</v>
      </c>
      <c r="B22" s="12" t="s">
        <v>11</v>
      </c>
      <c r="C22" s="12" t="s">
        <v>66</v>
      </c>
      <c r="D22" s="13" t="s">
        <v>67</v>
      </c>
      <c r="E22" s="14"/>
      <c r="F22" s="15" t="s">
        <v>65</v>
      </c>
      <c r="G22" s="16">
        <v>42429</v>
      </c>
      <c r="H22" s="14"/>
      <c r="I22" s="17">
        <v>7097224.7800000003</v>
      </c>
      <c r="J22" s="17">
        <v>2886889.45</v>
      </c>
      <c r="K22" s="14" t="s">
        <v>15</v>
      </c>
      <c r="L22" s="14" t="s">
        <v>16</v>
      </c>
      <c r="M22" s="14" t="s">
        <v>17</v>
      </c>
      <c r="N22" s="14"/>
      <c r="O22" s="17">
        <v>7099483.7800000003</v>
      </c>
      <c r="P22" s="17">
        <v>6578975.4500000002</v>
      </c>
      <c r="Q22" s="22">
        <v>7099483.7800000003</v>
      </c>
      <c r="R22" s="18">
        <v>-2259</v>
      </c>
      <c r="S22" s="19">
        <f>'[1]ST ZTPOK 2020'!O140</f>
        <v>7099483.7800000003</v>
      </c>
      <c r="T22" s="20"/>
      <c r="U22" s="21" t="s">
        <v>18</v>
      </c>
      <c r="V22" s="63">
        <v>2015</v>
      </c>
      <c r="W22" s="59"/>
    </row>
    <row r="23" spans="1:23" x14ac:dyDescent="0.3">
      <c r="A23" s="12">
        <v>157</v>
      </c>
      <c r="B23" s="12" t="s">
        <v>11</v>
      </c>
      <c r="C23" s="12" t="s">
        <v>68</v>
      </c>
      <c r="D23" s="13" t="s">
        <v>69</v>
      </c>
      <c r="E23" s="14"/>
      <c r="F23" s="15" t="s">
        <v>70</v>
      </c>
      <c r="G23" s="16">
        <v>42429</v>
      </c>
      <c r="H23" s="14"/>
      <c r="I23" s="17">
        <v>5226295.49</v>
      </c>
      <c r="J23" s="17">
        <v>2130065.96</v>
      </c>
      <c r="K23" s="14" t="s">
        <v>15</v>
      </c>
      <c r="L23" s="14" t="s">
        <v>16</v>
      </c>
      <c r="M23" s="14" t="s">
        <v>17</v>
      </c>
      <c r="N23" s="14"/>
      <c r="O23" s="17">
        <v>5658882.4800000004</v>
      </c>
      <c r="P23" s="17">
        <v>4889475.2300000004</v>
      </c>
      <c r="Q23" s="22">
        <v>5658882.4800000004</v>
      </c>
      <c r="R23" s="18">
        <v>-432586.99000000022</v>
      </c>
      <c r="S23" s="19">
        <f>'[1]ST ZTPOK 2020'!$O$143</f>
        <v>5658882.4800000004</v>
      </c>
      <c r="T23" s="20"/>
      <c r="U23" s="21" t="s">
        <v>18</v>
      </c>
      <c r="V23" s="63">
        <v>2015</v>
      </c>
      <c r="W23" s="59"/>
    </row>
    <row r="24" spans="1:23" x14ac:dyDescent="0.3">
      <c r="I24" s="29">
        <f>SUM(I4:I23)</f>
        <v>227794944.09</v>
      </c>
      <c r="J24" s="29">
        <v>111408790.90999998</v>
      </c>
      <c r="K24" s="29">
        <v>38461.9</v>
      </c>
      <c r="L24" s="29">
        <v>38461.9</v>
      </c>
      <c r="M24" s="29">
        <v>38461.9</v>
      </c>
      <c r="N24" s="29">
        <v>38461.9</v>
      </c>
      <c r="O24" s="29">
        <v>273688274.24000007</v>
      </c>
      <c r="P24" s="29">
        <v>250989857.45999986</v>
      </c>
      <c r="Q24" s="29">
        <f>SUM(Q4:Q23)</f>
        <v>228737073.13999999</v>
      </c>
      <c r="R24" s="29">
        <v>-1328754.9200000004</v>
      </c>
      <c r="S24" s="30">
        <f>SUM(S4:S23)</f>
        <v>229242345.14000002</v>
      </c>
      <c r="T24" s="31"/>
      <c r="U24" s="32"/>
      <c r="V24" s="63"/>
    </row>
    <row r="25" spans="1:23" ht="27.6" x14ac:dyDescent="0.3">
      <c r="A25" s="33" t="s">
        <v>0</v>
      </c>
      <c r="B25" s="33" t="s">
        <v>1</v>
      </c>
      <c r="C25" s="33" t="s">
        <v>71</v>
      </c>
      <c r="D25" s="34" t="s">
        <v>3</v>
      </c>
      <c r="E25" s="33"/>
      <c r="F25" s="35" t="s">
        <v>4</v>
      </c>
      <c r="G25" s="36" t="s">
        <v>5</v>
      </c>
      <c r="H25" s="36"/>
      <c r="I25" s="36" t="s">
        <v>6</v>
      </c>
      <c r="J25" s="37"/>
      <c r="K25" s="37"/>
      <c r="L25" s="37"/>
      <c r="M25" s="37"/>
      <c r="N25" s="37"/>
      <c r="O25" s="36"/>
      <c r="P25" s="36"/>
      <c r="Q25" s="36" t="s">
        <v>7</v>
      </c>
      <c r="R25" s="1"/>
      <c r="S25" s="38" t="s">
        <v>8</v>
      </c>
      <c r="T25" s="39" t="s">
        <v>9</v>
      </c>
      <c r="U25" s="10" t="s">
        <v>10</v>
      </c>
      <c r="V25" s="63"/>
    </row>
    <row r="26" spans="1:23" s="46" customFormat="1" ht="41.4" x14ac:dyDescent="0.3">
      <c r="A26" s="40">
        <v>4879</v>
      </c>
      <c r="B26" s="40" t="s">
        <v>72</v>
      </c>
      <c r="C26" s="40" t="s">
        <v>73</v>
      </c>
      <c r="D26" s="41" t="s">
        <v>74</v>
      </c>
      <c r="E26" s="14"/>
      <c r="F26" s="42" t="s">
        <v>75</v>
      </c>
      <c r="G26" s="60">
        <v>39599</v>
      </c>
      <c r="H26" s="14"/>
      <c r="I26" s="17">
        <v>225000</v>
      </c>
      <c r="J26" s="17">
        <v>225000</v>
      </c>
      <c r="K26" s="17" t="s">
        <v>76</v>
      </c>
      <c r="L26" s="17" t="s">
        <v>77</v>
      </c>
      <c r="M26" s="17" t="s">
        <v>78</v>
      </c>
      <c r="N26" s="17" t="s">
        <v>79</v>
      </c>
      <c r="O26" s="17">
        <v>534330</v>
      </c>
      <c r="P26" s="17">
        <v>172185.3</v>
      </c>
      <c r="Q26" s="22">
        <v>534330</v>
      </c>
      <c r="R26" s="26"/>
      <c r="S26" s="43">
        <f>'[1]ST 2020'!$O$80</f>
        <v>534330</v>
      </c>
      <c r="T26" s="44" t="s">
        <v>80</v>
      </c>
      <c r="U26" s="45" t="s">
        <v>89</v>
      </c>
      <c r="V26" s="64">
        <v>2003</v>
      </c>
      <c r="W26" s="59"/>
    </row>
    <row r="27" spans="1:23" ht="27.6" x14ac:dyDescent="0.3">
      <c r="A27" s="47">
        <v>4938</v>
      </c>
      <c r="B27" s="47" t="s">
        <v>72</v>
      </c>
      <c r="C27" s="47" t="s">
        <v>81</v>
      </c>
      <c r="D27" s="41" t="s">
        <v>82</v>
      </c>
      <c r="E27" s="14"/>
      <c r="F27" s="42" t="s">
        <v>83</v>
      </c>
      <c r="G27" s="60">
        <v>43077</v>
      </c>
      <c r="H27" s="14"/>
      <c r="I27" s="17">
        <v>1137000</v>
      </c>
      <c r="J27" s="17">
        <v>1137000</v>
      </c>
      <c r="K27" s="17" t="s">
        <v>76</v>
      </c>
      <c r="L27" s="17" t="s">
        <v>77</v>
      </c>
      <c r="M27" s="17" t="s">
        <v>78</v>
      </c>
      <c r="N27" s="17" t="s">
        <v>79</v>
      </c>
      <c r="O27" s="17">
        <v>1137000</v>
      </c>
      <c r="P27" s="17">
        <v>1137000</v>
      </c>
      <c r="Q27" s="17">
        <v>1137000</v>
      </c>
      <c r="S27" s="43">
        <f>'[1]ST 2020'!$O$368</f>
        <v>1137000</v>
      </c>
      <c r="T27" s="44" t="s">
        <v>84</v>
      </c>
      <c r="U27" s="45" t="s">
        <v>89</v>
      </c>
      <c r="V27" s="63">
        <v>2017</v>
      </c>
      <c r="W27" s="59"/>
    </row>
    <row r="28" spans="1:23" x14ac:dyDescent="0.3">
      <c r="A28" s="12"/>
      <c r="B28" s="12"/>
      <c r="C28" s="12"/>
      <c r="D28" s="13"/>
      <c r="E28" s="14"/>
      <c r="F28" s="15"/>
      <c r="G28" s="14"/>
      <c r="H28" s="14"/>
      <c r="I28" s="29">
        <f t="shared" ref="I28:S28" si="0">SUM(I26:I27)</f>
        <v>1362000</v>
      </c>
      <c r="J28" s="29">
        <f t="shared" si="0"/>
        <v>1362000</v>
      </c>
      <c r="K28" s="29">
        <f t="shared" si="0"/>
        <v>0</v>
      </c>
      <c r="L28" s="29">
        <f t="shared" si="0"/>
        <v>0</v>
      </c>
      <c r="M28" s="29">
        <f t="shared" si="0"/>
        <v>0</v>
      </c>
      <c r="N28" s="29">
        <f t="shared" si="0"/>
        <v>0</v>
      </c>
      <c r="O28" s="29">
        <f t="shared" si="0"/>
        <v>1671330</v>
      </c>
      <c r="P28" s="29">
        <f t="shared" si="0"/>
        <v>1309185.3</v>
      </c>
      <c r="Q28" s="29">
        <f t="shared" si="0"/>
        <v>1671330</v>
      </c>
      <c r="R28" s="29">
        <f t="shared" si="0"/>
        <v>0</v>
      </c>
      <c r="S28" s="48">
        <f t="shared" si="0"/>
        <v>1671330</v>
      </c>
      <c r="T28" s="31"/>
      <c r="U28" s="32"/>
      <c r="V28" s="62"/>
    </row>
    <row r="29" spans="1:23" x14ac:dyDescent="0.3">
      <c r="S29" s="57"/>
    </row>
    <row r="30" spans="1:23" ht="14.4" x14ac:dyDescent="0.3">
      <c r="F30" s="51" t="s">
        <v>85</v>
      </c>
      <c r="G30" s="52"/>
      <c r="H30" s="53"/>
      <c r="I30" s="54"/>
      <c r="J30" s="54"/>
      <c r="K30" s="53"/>
      <c r="L30" s="53"/>
      <c r="M30" s="53"/>
      <c r="N30" s="53"/>
      <c r="O30" s="54"/>
      <c r="P30" s="54"/>
      <c r="Q30" s="54"/>
      <c r="R30" s="53"/>
      <c r="S30" s="55">
        <f>S24+S28</f>
        <v>230913675.14000002</v>
      </c>
    </row>
    <row r="31" spans="1:23" x14ac:dyDescent="0.3">
      <c r="S31" s="58"/>
    </row>
    <row r="32" spans="1:23" x14ac:dyDescent="0.3">
      <c r="S32" s="58"/>
    </row>
    <row r="33" spans="19:19" x14ac:dyDescent="0.3">
      <c r="S33" s="57"/>
    </row>
    <row r="34" spans="19:19" x14ac:dyDescent="0.3">
      <c r="S34" s="5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11_aktualne na 31.03.2021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2021-09-28T08:04:19Z</dcterms:modified>
</cp:coreProperties>
</file>