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UM\Zamówienie Publiczne\2024\17. Dostawa nabiału\"/>
    </mc:Choice>
  </mc:AlternateContent>
  <bookViews>
    <workbookView xWindow="32760" yWindow="32760" windowWidth="20400" windowHeight="7455"/>
  </bookViews>
  <sheets>
    <sheet name="Dostawa nabiału" sheetId="2" r:id="rId1"/>
  </sheets>
  <calcPr calcId="162913"/>
</workbook>
</file>

<file path=xl/calcChain.xml><?xml version="1.0" encoding="utf-8"?>
<calcChain xmlns="http://schemas.openxmlformats.org/spreadsheetml/2006/main">
  <c r="I8" i="2" l="1"/>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7" i="2"/>
  <c r="G44" i="2" s="1"/>
  <c r="H7" i="2" l="1"/>
  <c r="H44" i="2" s="1"/>
  <c r="I44" i="2" s="1"/>
  <c r="I7" i="2" l="1"/>
</calcChain>
</file>

<file path=xl/sharedStrings.xml><?xml version="1.0" encoding="utf-8"?>
<sst xmlns="http://schemas.openxmlformats.org/spreadsheetml/2006/main" count="89" uniqueCount="54">
  <si>
    <t>szt</t>
  </si>
  <si>
    <t>kg</t>
  </si>
  <si>
    <r>
      <rPr>
        <b/>
        <sz val="11"/>
        <color indexed="63"/>
        <rFont val="Times New Roman"/>
        <family val="1"/>
        <charset val="238"/>
      </rPr>
      <t>Mleko sojowe- waniliowe</t>
    </r>
    <r>
      <rPr>
        <sz val="11"/>
        <color indexed="63"/>
        <rFont val="Times New Roman"/>
        <family val="1"/>
        <charset val="238"/>
      </rPr>
      <t xml:space="preserve">, napój roślinny o smaku waniliowym  wegetariański napój o niskiej zawartości tłuszczu, wolny od laktozy i tłuszczów nasyconych. Masa netto </t>
    </r>
    <r>
      <rPr>
        <b/>
        <sz val="11"/>
        <color indexed="63"/>
        <rFont val="Times New Roman"/>
        <family val="1"/>
        <charset val="238"/>
      </rPr>
      <t>1 litr</t>
    </r>
    <r>
      <rPr>
        <sz val="11"/>
        <color indexed="63"/>
        <rFont val="Times New Roman"/>
        <family val="1"/>
        <charset val="238"/>
      </rPr>
      <t>, termin przydatności -nie mniej niż 14 dni licząc od dnia dostawy.</t>
    </r>
  </si>
  <si>
    <t xml:space="preserve">Nazwa jednostki oświatowej: Przedszkole Miejskie  Nr 1 w Mińsku Mazowieckim ul. Kościuszki 22 </t>
  </si>
  <si>
    <t>Wszyskie produkty muszą spełniać warunki zawarte w rozporządzeniu ministra zdrowia z dnia  26.07.2016r. w sprawie grup środków spożywczych przeznaczonych do sprzedaży dzieciom i młodzieży w jednostkach systemu oświaty oraz wymagań, jakie muszą spełniac środki spożywcze stosowane w ramach żywienia zbiorowego dzieci i młodzieży w tych jednostkach systemu oświaty.</t>
  </si>
  <si>
    <t>Okres realizacji od 01.01.2025 r.  do 31.12.2025 r.</t>
  </si>
  <si>
    <r>
      <rPr>
        <b/>
        <sz val="11"/>
        <rFont val="Times New Roman"/>
        <family val="1"/>
        <charset val="238"/>
      </rPr>
      <t>Jogurt naturalny kremowy</t>
    </r>
    <r>
      <rPr>
        <sz val="11"/>
        <rFont val="Times New Roman"/>
        <family val="1"/>
        <charset val="238"/>
      </rPr>
      <t>, w składzie tylko mleko  i żywe kultury bakterii jogurtowych masa netto 400 ml. Nie dopuszczalne używanie syropu glukozowo-fruktozowego, sztucznych aromatów, barwników i konserwantów.  Termin przydatności -nie mniej niż 14 dni licząc od dnia dostawy</t>
    </r>
  </si>
  <si>
    <r>
      <rPr>
        <b/>
        <sz val="11"/>
        <rFont val="Times New Roman"/>
        <family val="1"/>
        <charset val="238"/>
      </rPr>
      <t>Masło roślinne</t>
    </r>
    <r>
      <rPr>
        <sz val="11"/>
        <rFont val="Times New Roman"/>
        <family val="1"/>
        <charset val="238"/>
      </rPr>
      <t>, op. 0,5 kg, bez sorbinianu potasu. Termin przydatności -nie mniej niż 14 dni licząc od dnia dostawy.</t>
    </r>
  </si>
  <si>
    <r>
      <rPr>
        <b/>
        <sz val="11"/>
        <rFont val="Times New Roman"/>
        <family val="1"/>
        <charset val="238"/>
      </rPr>
      <t>Maślanka naturalna</t>
    </r>
    <r>
      <rPr>
        <sz val="11"/>
        <rFont val="Times New Roman"/>
        <family val="1"/>
        <charset val="238"/>
      </rPr>
      <t>. Nie dopuszczalne używanie syropu glukozowo-fruktozowego, sztucznych aromatów, barwników i konserwantów, op.900-1000 ml Termin przydatności -nie mniej niż 14 dni licząc od dnia dostawy</t>
    </r>
  </si>
  <si>
    <r>
      <rPr>
        <b/>
        <sz val="11"/>
        <rFont val="Times New Roman"/>
        <family val="1"/>
        <charset val="238"/>
      </rPr>
      <t>Mleko</t>
    </r>
    <r>
      <rPr>
        <sz val="11"/>
        <rFont val="Times New Roman"/>
        <family val="1"/>
        <charset val="238"/>
      </rPr>
      <t>, świeże pasteryzowane, zaw. tł 2%, opakowanie worek foliowy o pojemności 1 litr, termin przydatności do spożycia 7 dni</t>
    </r>
  </si>
  <si>
    <r>
      <rPr>
        <b/>
        <sz val="11"/>
        <rFont val="Times New Roman"/>
        <family val="1"/>
        <charset val="238"/>
      </rPr>
      <t>Ser-twaróg półtłusty krajanka</t>
    </r>
    <r>
      <rPr>
        <sz val="11"/>
        <rFont val="Times New Roman"/>
        <family val="1"/>
        <charset val="238"/>
      </rPr>
      <t>,  świeży, barwa biała do lekko kremowej, jednolita w całej masie. Struktura jednolita, zwarta, bez grudek, lekki posmak pasteryzacji bez obcych zapachów i posmaków. Termin przydatności -nie mniej niż 14 dni licząc od dnia dostawy</t>
    </r>
  </si>
  <si>
    <r>
      <rPr>
        <b/>
        <sz val="11"/>
        <rFont val="Times New Roman"/>
        <family val="1"/>
        <charset val="238"/>
      </rPr>
      <t>Skyr- kremowy jogurt typu islandzkiego-naturaln</t>
    </r>
    <r>
      <rPr>
        <sz val="11"/>
        <rFont val="Times New Roman"/>
        <family val="1"/>
        <charset val="238"/>
      </rPr>
      <t>y, gęsty jogurt o smaku śmietankowym. Skład: mleko pasteryzowane, żywe kultury bakterii jogurtowych. Masa netto 150 g. Nie dopuszczalne używanie syropu glukozowo-fruktozowego, sztucznych aromatów, barwników i konserwantów. Termin przydatności -nie mniej niż 14 dni licząc od dnia dostawy</t>
    </r>
  </si>
  <si>
    <r>
      <rPr>
        <b/>
        <sz val="11"/>
        <rFont val="Times New Roman"/>
        <family val="1"/>
        <charset val="238"/>
      </rPr>
      <t>Skyr-jogurt typu islandzkiego- kremowy, z owocam</t>
    </r>
    <r>
      <rPr>
        <sz val="11"/>
        <rFont val="Times New Roman"/>
        <family val="1"/>
        <charset val="238"/>
      </rPr>
      <t>i, gęsty jogurt o smaku śmietankowym z jagodami lub  truskawkami. Skład: mleko pasteryzowane, wsad jagodowy lub truskawkowy 20%, żywe kultury bakterii jogurtowych. Masa netto 150 g. Nie dopuszczalne używanie syropu glukozowo-fruktozowego, sztucznych aromatów, barwników i konserwantów. Termin przydatności -nie mniej niż 14 dni licząc od dnia dostawy</t>
    </r>
  </si>
  <si>
    <r>
      <rPr>
        <b/>
        <sz val="11"/>
        <rFont val="Times New Roman"/>
        <family val="1"/>
        <charset val="238"/>
      </rPr>
      <t>Śmietana  30 % tłuszczu UH</t>
    </r>
    <r>
      <rPr>
        <sz val="11"/>
        <rFont val="Times New Roman"/>
        <family val="1"/>
        <charset val="238"/>
      </rPr>
      <t>T (kremówka) świeża bez dodatków i konserwantów op. 1 litr, termin przydatności -nie mniej niż 14 dni licząc od dnia dostawy</t>
    </r>
  </si>
  <si>
    <t>Lp.
(1)</t>
  </si>
  <si>
    <t>Jednostka miary
(3)</t>
  </si>
  <si>
    <t>Ilość
(4)</t>
  </si>
  <si>
    <t>Obowiązujaca stawka podatku od towarów i usług w %
(5)</t>
  </si>
  <si>
    <t>Cena jednostkowa netto
w złotych
(6)</t>
  </si>
  <si>
    <t xml:space="preserve">Wartość netto
w złotych
(7) </t>
  </si>
  <si>
    <t>Wartość podatku VAT
w złotych
(8)</t>
  </si>
  <si>
    <t xml:space="preserve">Wartość brutto
w złotych
(9) </t>
  </si>
  <si>
    <t>Opis przedmiotu zamówienia
Nabiał
(2)</t>
  </si>
  <si>
    <r>
      <rPr>
        <b/>
        <sz val="11"/>
        <rFont val="Times New Roman"/>
        <family val="1"/>
        <charset val="238"/>
      </rPr>
      <t>Ser żółty dojrzewający typu  Emental</t>
    </r>
    <r>
      <rPr>
        <sz val="11"/>
        <rFont val="Times New Roman"/>
        <family val="1"/>
        <charset val="238"/>
      </rPr>
      <t>er w bloku, wynikajacy z pokrojenia na kostki, zbliżony do prostopadłościanu, bez odkształceń, barwa jednolita, jasnożółta do żółtej, miąższ zwarty przy ucisku kciukiem, elastyczny. Smak delikatny, łagodny, lekko orzechowy, aromatyczny, lekki smak pasteryzacji, lekko kwaśny. Zawartość tłuszczu w suchej masie nie mniej niż 45 %. Obecność tłuszczów obcych-niedopuszczalna. Termin przydatności -nie mniej niż 14 dni licząc od dnia dostawy</t>
    </r>
  </si>
  <si>
    <r>
      <rPr>
        <b/>
        <sz val="11"/>
        <rFont val="Times New Roman"/>
        <family val="1"/>
        <charset val="238"/>
      </rPr>
      <t>Ser żółty dojrzewający typu  Gouda</t>
    </r>
    <r>
      <rPr>
        <sz val="11"/>
        <rFont val="Times New Roman"/>
        <family val="1"/>
        <charset val="238"/>
      </rPr>
      <t xml:space="preserve"> w bloku, wynikajacy z pokrojenia na kostki, zbliżony do prostopadłościanu, bez odkształceń, barwa jednolita, jasnożółta do żółtej, miąższ zwarty przy ucisku kciukiem, elastyczny. Smak delikatny, łagodny, lekko orzechowy, aromatyczny, lekki smak pasteryzacji, lekko kwaśny. Zawartość tłuszczu w suchej masie nie mniej niż 45 %. Obecność tłuszczów obcych-niedopuszczalna. Termin przydatności -nie mniej niż 14 dni licząc od dnia dostawy</t>
    </r>
  </si>
  <si>
    <r>
      <rPr>
        <b/>
        <sz val="11"/>
        <rFont val="Times New Roman"/>
        <family val="1"/>
        <charset val="238"/>
      </rPr>
      <t>Ser żółty dojrzewający typu Morski</t>
    </r>
    <r>
      <rPr>
        <sz val="11"/>
        <rFont val="Times New Roman"/>
        <family val="1"/>
        <charset val="238"/>
      </rPr>
      <t xml:space="preserve"> w bloku, wynikajacy z pokrojenia na kostki, zbliżony do prostopadłościanu, bez odkształceń, barwa jednolita, jasnożółta do żółtej, miąższ zwarty przy ucisku kciukiem, elastyczny. Smak delikatny, łagodny, lekko orzechowy, aromatyczny, lekki smak pasteryzacji, lekko kwaśny. Zawartość tłuszczu w suchej masie nie mniej niż 45 %. Obecność tłuszczów obcych-niedopuszczalna. Termin przydatności -nie mniej niż 14 dni licząc od dnia dostawy</t>
    </r>
  </si>
  <si>
    <r>
      <rPr>
        <b/>
        <sz val="11"/>
        <rFont val="Times New Roman"/>
        <family val="1"/>
        <charset val="238"/>
      </rPr>
      <t>Ser żółty dojrzewający typu Salami</t>
    </r>
    <r>
      <rPr>
        <sz val="11"/>
        <rFont val="Times New Roman"/>
        <family val="1"/>
        <charset val="238"/>
      </rPr>
      <t xml:space="preserve"> w bloku.wynikajacy z pokrojenia na kostki, zbliżony do prostopadłościanu, bez odkształceń, barwa jednolita, jasnożółta do żółtej, miąższ zwarty przy ucisku kciukiem, elastyczny. Smak delikatny, łagodny, lekko orzechowy, aromatyczny, lekki smak pasteryzacji, lekko kwaśny. Zawartość tłuszczu w suchej masie nie mniej niż 45 %. Obecność tłuszczów obcych-niedopuszczalna. Termin przydatności -nie mniej niż 14 dni licząc od dnia dostawy</t>
    </r>
  </si>
  <si>
    <r>
      <rPr>
        <b/>
        <sz val="11"/>
        <rFont val="Times New Roman"/>
        <family val="1"/>
        <charset val="238"/>
      </rPr>
      <t>Serek homogenizowany naturalny</t>
    </r>
    <r>
      <rPr>
        <sz val="11"/>
        <rFont val="Times New Roman"/>
        <family val="1"/>
        <charset val="238"/>
      </rPr>
      <t>, masa netto 150 g. Skład: mleko, śmietanka, kultury bakterii mlekowych. Nie dopuszczalne używanie syropu glukozowo-fruktozowego, sztucznych aromatów, barwników i konserwantów. Termin przydatności -nie mniej niż 14 dni licząc od dnia dostawy</t>
    </r>
  </si>
  <si>
    <r>
      <rPr>
        <b/>
        <sz val="11"/>
        <rFont val="Times New Roman"/>
        <family val="1"/>
        <charset val="238"/>
      </rPr>
      <t>Śmietana  30 % tłuszczu op. 250 ml</t>
    </r>
    <r>
      <rPr>
        <sz val="11"/>
        <rFont val="Times New Roman"/>
        <family val="1"/>
        <charset val="238"/>
      </rPr>
      <t>, do ubijania, do zup, świeża, bez dodatków i konserwantów. Termin przydatności -nie mniej niż 14 dni licząc od dnia dostawy</t>
    </r>
  </si>
  <si>
    <r>
      <rPr>
        <b/>
        <sz val="11"/>
        <rFont val="Times New Roman"/>
        <family val="1"/>
        <charset val="238"/>
      </rPr>
      <t>Śmietana 18 %</t>
    </r>
    <r>
      <rPr>
        <sz val="11"/>
        <rFont val="Times New Roman"/>
        <family val="1"/>
        <charset val="238"/>
      </rPr>
      <t xml:space="preserve"> tłuszczu op. 400 ml, świeża bez dodatków i konserwantów. Termin przydatności -nie mniej niż 14 dni licząc od dnia dostawy</t>
    </r>
  </si>
  <si>
    <t>SUMA:</t>
  </si>
  <si>
    <r>
      <rPr>
        <b/>
        <sz val="11"/>
        <rFont val="Times New Roman"/>
        <family val="1"/>
        <charset val="238"/>
      </rPr>
      <t xml:space="preserve">Jogurt sojowy brzoskwiniowy, bez dodatku cukru, bez </t>
    </r>
    <r>
      <rPr>
        <sz val="11"/>
        <rFont val="Times New Roman"/>
        <family val="1"/>
        <charset val="238"/>
      </rPr>
      <t xml:space="preserve"> sztucznych aromatów, barwników i konserwantów, op. 130g-150g .Termin przydatności - nie mniej niż 14 dni licząc od dnia dostawy</t>
    </r>
  </si>
  <si>
    <r>
      <rPr>
        <b/>
        <sz val="11"/>
        <rFont val="Times New Roman"/>
        <family val="1"/>
        <charset val="238"/>
      </rPr>
      <t xml:space="preserve">Jogurt sojowy jagodowy, bez dodatku cukru, bez </t>
    </r>
    <r>
      <rPr>
        <sz val="11"/>
        <rFont val="Times New Roman"/>
        <family val="1"/>
        <charset val="238"/>
      </rPr>
      <t xml:space="preserve"> sztucznych aromatów, barwników i konserwantów, op. 130g-150g. Termin przydatności -nie mniej niż 14 dni licząc od dnia dostawy</t>
    </r>
  </si>
  <si>
    <r>
      <rPr>
        <b/>
        <sz val="11"/>
        <rFont val="Times New Roman"/>
        <family val="1"/>
        <charset val="238"/>
      </rPr>
      <t xml:space="preserve">Deser sojowy waniliowy, bez dodatku cukru, bez </t>
    </r>
    <r>
      <rPr>
        <sz val="11"/>
        <rFont val="Times New Roman"/>
        <family val="1"/>
        <charset val="238"/>
      </rPr>
      <t xml:space="preserve"> sztucznych aromatów, barwników i konserwantów, op. 130g-150g. Termin przydatności -nie mniej niż 14 dni licząc od dnia dostawy</t>
    </r>
  </si>
  <si>
    <r>
      <rPr>
        <b/>
        <sz val="11"/>
        <rFont val="Times New Roman"/>
        <family val="1"/>
        <charset val="238"/>
      </rPr>
      <t xml:space="preserve">Deser sojowy czekoladowy, bez dodatku cukru, bez </t>
    </r>
    <r>
      <rPr>
        <sz val="11"/>
        <rFont val="Times New Roman"/>
        <family val="1"/>
        <charset val="238"/>
      </rPr>
      <t xml:space="preserve"> sztucznych aromatów, barwników i konserwantów, op. 130g-150g. Termin przydatności - nie mniej niż 14 dni licząc od dnia dostawy</t>
    </r>
  </si>
  <si>
    <r>
      <rPr>
        <b/>
        <sz val="11"/>
        <rFont val="Times New Roman"/>
        <family val="1"/>
        <charset val="238"/>
      </rPr>
      <t>Jogurt bez laktozy naturalny</t>
    </r>
    <r>
      <rPr>
        <sz val="11"/>
        <rFont val="Times New Roman"/>
        <family val="1"/>
        <charset val="238"/>
      </rPr>
      <t xml:space="preserve"> - nie dopuszczalne używanie syropu glukozowo-fruktozowego, sztucznych aromatów, barwników i konserwantów, op. 150g-180g. Termin przydatności - nie mniej niż 14 dni licząc od dnia dostawy</t>
    </r>
  </si>
  <si>
    <r>
      <rPr>
        <b/>
        <sz val="11"/>
        <rFont val="Times New Roman"/>
        <family val="1"/>
        <charset val="238"/>
      </rPr>
      <t xml:space="preserve">Jogurt bez laktozy owocowy - </t>
    </r>
    <r>
      <rPr>
        <sz val="11"/>
        <rFont val="Times New Roman"/>
        <family val="1"/>
        <charset val="238"/>
      </rPr>
      <t>nie dopuszczalne używanie syropu glukozowo-fruktozowego, sztucznych aromatów, barwników i konserwantów, op. 150g-180g. Termin przydatności - nie mniej niż 14 dni licząc od dnia dostawy</t>
    </r>
  </si>
  <si>
    <r>
      <rPr>
        <b/>
        <sz val="11"/>
        <rFont val="Times New Roman"/>
        <family val="1"/>
        <charset val="238"/>
      </rPr>
      <t>Jogurt kremowy</t>
    </r>
    <r>
      <rPr>
        <sz val="11"/>
        <rFont val="Times New Roman"/>
        <family val="1"/>
        <charset val="238"/>
      </rPr>
      <t xml:space="preserve"> - waniliowy lub owocowy. Skład: mleko pasteryzowane, wsad waniliowy lub owocowy, żywe kultury bakterii jogurtowych. Nie dopuszczalne używanie syropu glukozowo-fruktozowego, sztucznych aromatów, barwników i konserwantów. Masa netto 125g-150g. Termin przydatności - nie mniej niż 14 dni licząc od dnia dostawy</t>
    </r>
  </si>
  <si>
    <r>
      <rPr>
        <b/>
        <sz val="11"/>
        <rFont val="Times New Roman"/>
        <family val="1"/>
        <charset val="238"/>
      </rPr>
      <t>Jogurt pitny</t>
    </r>
    <r>
      <rPr>
        <sz val="11"/>
        <rFont val="Times New Roman"/>
        <family val="1"/>
        <charset val="238"/>
      </rPr>
      <t>, różne smaki (wanilia, truskawka,brzoskwinia, owoce leśne). Skład: mleko, śmietanka,  kultury bakterii jogurtowych, wyprodukowano bez stosowania GMO. Nie dopuszczalne używanie syropu glukozowo-fruktozowego, sztucznych aromatów, barwników i konserwantów. Masa netto 280g-330g. Termin przydatności - nie mniej niż 14 dni licząc od dnia dostawy</t>
    </r>
  </si>
  <si>
    <r>
      <rPr>
        <b/>
        <sz val="11"/>
        <rFont val="Times New Roman"/>
        <family val="1"/>
        <charset val="238"/>
      </rPr>
      <t>Jogurt naturalny</t>
    </r>
    <r>
      <rPr>
        <sz val="11"/>
        <rFont val="Times New Roman"/>
        <family val="1"/>
        <charset val="238"/>
      </rPr>
      <t>. Skład: mleko, żywe kultury bakterii jogurtowych. Nie dopuszczalne używanie syropu glukozowo-fruktozowego, sztucznych aromatów, barwników i konserwantów. Masa netto 125g-150 g. Termin przydatności -nie mniej niż 14 dni licząc od dnia dostawy</t>
    </r>
  </si>
  <si>
    <r>
      <rPr>
        <b/>
        <sz val="11"/>
        <rFont val="Times New Roman"/>
        <family val="1"/>
        <charset val="238"/>
      </rPr>
      <t>Jogurt naturalny typ grecki-</t>
    </r>
    <r>
      <rPr>
        <sz val="11"/>
        <rFont val="Times New Roman"/>
        <family val="1"/>
        <charset val="238"/>
      </rPr>
      <t>w składzie tylko mleko pasteryzowane i żywe kultury bakterii jogurtowych. Nie dopuszczalne używanie syropu glukozowo-fruktozowego, sztucznych aromatów, barwników i konserwantów. Masa netto 400g-500g Termin przydatności -nie mniej niż 14 dni licząc od dnia dostawy</t>
    </r>
  </si>
  <si>
    <r>
      <rPr>
        <b/>
        <sz val="11"/>
        <rFont val="Times New Roman"/>
        <family val="1"/>
        <charset val="238"/>
      </rPr>
      <t>Masło Ekstra</t>
    </r>
    <r>
      <rPr>
        <sz val="11"/>
        <rFont val="Times New Roman"/>
        <family val="1"/>
        <charset val="238"/>
      </rPr>
      <t xml:space="preserve"> o zawartości tłuszczu mleka min 82%, bez domieszek tłuszczów roślinnych oraz bez dodatków i konserwantów. Opakowanie kostka 200g-250g. Termin przydatności - nie mniej niż 14 dni licząc od dnia dostawy</t>
    </r>
  </si>
  <si>
    <r>
      <rPr>
        <b/>
        <sz val="11"/>
        <rFont val="Times New Roman"/>
        <family val="1"/>
        <charset val="238"/>
      </rPr>
      <t>Ser mozzarella kulki (mini)</t>
    </r>
    <r>
      <rPr>
        <sz val="11"/>
        <rFont val="Times New Roman"/>
        <family val="1"/>
        <charset val="238"/>
      </rPr>
      <t>,ser sałatkowy w zalewie o łagodnym kremowym smaku oraz miękkiej gładkiej konsystencji, masa netto 100g-125g. Termin przydatności -nie mniej niż 14 dni licząc od dnia dostawy</t>
    </r>
  </si>
  <si>
    <r>
      <rPr>
        <b/>
        <sz val="11"/>
        <rFont val="Times New Roman"/>
        <family val="1"/>
        <charset val="238"/>
      </rPr>
      <t>Ser parmezan</t>
    </r>
    <r>
      <rPr>
        <sz val="11"/>
        <rFont val="Times New Roman"/>
        <family val="1"/>
        <charset val="238"/>
      </rPr>
      <t>, tarty, pakowany w atmosferze ochronnej, masa netto 200g-250g. Termin przydatności -nie mniej niż 14 dni licząc od dnia dostawy</t>
    </r>
  </si>
  <si>
    <r>
      <rPr>
        <b/>
        <sz val="11"/>
        <rFont val="Times New Roman"/>
        <family val="1"/>
        <charset val="238"/>
      </rPr>
      <t>Ser typu "feta"</t>
    </r>
    <r>
      <rPr>
        <sz val="11"/>
        <rFont val="Times New Roman"/>
        <family val="1"/>
        <charset val="238"/>
      </rPr>
      <t>, z mleka krowiego 12 % tłuszczu, ser miękki solankowy-półtłusty, sałatkowo-kanapkowy, masa netto 250g-280g. Termin przydatności -nie mniej niż 14 dni licząc od dnia dostawy</t>
    </r>
  </si>
  <si>
    <r>
      <rPr>
        <b/>
        <sz val="11"/>
        <rFont val="Times New Roman"/>
        <family val="1"/>
        <charset val="238"/>
      </rPr>
      <t>Serek homogenizowany owocowy</t>
    </r>
    <r>
      <rPr>
        <sz val="11"/>
        <rFont val="Times New Roman"/>
        <family val="1"/>
        <charset val="238"/>
      </rPr>
      <t>, masa netto 150g-180g. Skład: mleko, śmietanka, cukier, truskawka 3,5%, koncentraty soków z marchwi, zagęszczony sok z cytryny, naturalny aromat, kultury bakterii mlekowych. Nie dopuszczalne używanie syropu glukozowo-fruktozowego, sztucznych aromatów, barwników i konserwantów. Termin przydatności -nie mniej niż 14 dni licząc od dnia dostawy</t>
    </r>
  </si>
  <si>
    <r>
      <rPr>
        <b/>
        <sz val="11"/>
        <rFont val="Times New Roman"/>
        <family val="1"/>
        <charset val="238"/>
      </rPr>
      <t>Serek homogenizowany waniliowy</t>
    </r>
    <r>
      <rPr>
        <sz val="11"/>
        <rFont val="Times New Roman"/>
        <family val="1"/>
        <charset val="238"/>
      </rPr>
      <t>, masa netto 150g-180g. Skład: mleko, śmietanka, cukier, naturalny aromat waniliowy, kultury bakterii mlekowych. Nie dopuszczalne używanie syropu glukozowo-fruktozowego, sztucznych aromatów, barwników i konserwantów. Termin przydatności -nie mniej niż 14 dni licząc od dnia dostawy</t>
    </r>
  </si>
  <si>
    <r>
      <rPr>
        <b/>
        <sz val="11"/>
        <rFont val="Times New Roman"/>
        <family val="1"/>
        <charset val="238"/>
      </rPr>
      <t>Serek wyciskany</t>
    </r>
    <r>
      <rPr>
        <sz val="11"/>
        <rFont val="Times New Roman"/>
        <family val="1"/>
        <charset val="238"/>
      </rPr>
      <t>- różne smaki bananowy, waniliowy, truskawkowy, czekoladowy. Skład: mleko, śmietanka, cukier, naturalny aromat waniliowy, kultury bakterii mlekowych. Nie dopuszczalne używanie syropu glukozowo-fruktozowego, sztucznych aromatów, barwników i konserwantów.  Masa netto -120g-135g. Termin przydatności -nie mniej niż 14 dni licząc od dnia dostawy</t>
    </r>
  </si>
  <si>
    <r>
      <rPr>
        <b/>
        <sz val="11"/>
        <rFont val="Times New Roman"/>
        <family val="1"/>
        <charset val="238"/>
      </rPr>
      <t>Serek twarogowy/śmietankowy</t>
    </r>
    <r>
      <rPr>
        <sz val="11"/>
        <rFont val="Times New Roman"/>
        <family val="1"/>
        <charset val="238"/>
      </rPr>
      <t>, puszysty, o smaku naturalnym lub jogurtowym. Główny skład: serek twarogowy śmietankowy, białka mleka, sól. Nie dopuszczalne używanie syropu glukozowo-fruktozowego, sztucznych aromatów, barwników i konserwantów. Masa netto 150g-180g. Termin przydatności -nie mniej niż 14 dni licząc od dnia dostawy</t>
    </r>
  </si>
  <si>
    <r>
      <rPr>
        <b/>
        <sz val="11"/>
        <rFont val="Times New Roman"/>
        <family val="1"/>
        <charset val="238"/>
      </rPr>
      <t>Serek wiejski naturalny</t>
    </r>
    <r>
      <rPr>
        <sz val="11"/>
        <rFont val="Times New Roman"/>
        <family val="1"/>
        <charset val="238"/>
      </rPr>
      <t>, Skład: twaróg ziarnisty, śmietanka pasteryzowana, sól. Nie dopuszczalne używanie syropu glukozowo-fruktozowego, sztucznych aromatów, barwników i konserwantów. Masa netto 150g-180g. Termin przydatności -nie mniej niż 14 dni licząc od dnia dostawy</t>
    </r>
  </si>
  <si>
    <r>
      <rPr>
        <b/>
        <sz val="11"/>
        <rFont val="Times New Roman"/>
        <family val="1"/>
        <charset val="238"/>
      </rPr>
      <t>Shake -waniliowy/jabłko-agrest-</t>
    </r>
    <r>
      <rPr>
        <sz val="11"/>
        <rFont val="Times New Roman"/>
        <family val="1"/>
        <charset val="238"/>
      </rPr>
      <t xml:space="preserve"> na bazie maślanki, niedopuszczalne używanie syropu glukozowo-fruktozowego, sztucznych aronatów, barwników i konserwantów. Masa netto 200g-250g .Termin przydatności -nie mniej niż 14 dni licząc od dnia dostawy</t>
    </r>
  </si>
  <si>
    <r>
      <rPr>
        <b/>
        <sz val="11"/>
        <rFont val="Times New Roman"/>
        <family val="1"/>
        <charset val="238"/>
      </rPr>
      <t>Mascarpone</t>
    </r>
    <r>
      <rPr>
        <sz val="11"/>
        <rFont val="Times New Roman"/>
        <family val="1"/>
        <charset val="238"/>
      </rPr>
      <t>, ser śmietankowo-kremowy typu włoskiego, opakowanie 250g-300g. Nie dopuszczalne używanie syropu glukozowo-fruktozowego, sztucznych aromatów, barwników i konserwantów. Termin przydatności - nie mniej niż 14 dni licząc od dnia dostawy</t>
    </r>
  </si>
  <si>
    <t>Nr postępowania: WI.271.17.2024</t>
  </si>
  <si>
    <t>Formularz asortymentowo-cenowy Załącznik nr 4.1 do SWZ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</si>
</sst>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zł&quot;_-;\-* #,##0.00\ &quot;zł&quot;_-;_-* &quot;-&quot;??\ &quot;zł&quot;_-;_-@_-"/>
    <numFmt numFmtId="43" formatCode="_-* #,##0.00_-;\-* #,##0.00_-;_-* &quot;-&quot;??_-;_-@_-"/>
    <numFmt numFmtId="164" formatCode="[$-415]General"/>
    <numFmt numFmtId="165" formatCode="_-* #,##0.00\ _z_ł_-;\-* #,##0.00\ _z_ł_-;_-* &quot;-&quot;??\ _z_ł_-;_-@_-"/>
  </numFmts>
  <fonts count="12" x14ac:knownFonts="1">
    <font>
      <sz val="11"/>
      <color rgb="FF000000"/>
      <name val="Calibri"/>
      <family val="2"/>
      <charset val="1"/>
    </font>
    <font>
      <b/>
      <sz val="11"/>
      <name val="Times New Roman"/>
      <family val="1"/>
      <charset val="238"/>
    </font>
    <font>
      <sz val="11"/>
      <color indexed="63"/>
      <name val="Times New Roman"/>
      <family val="1"/>
      <charset val="238"/>
    </font>
    <font>
      <b/>
      <sz val="11"/>
      <color indexed="63"/>
      <name val="Times New Roman"/>
      <family val="1"/>
      <charset val="238"/>
    </font>
    <font>
      <sz val="11"/>
      <name val="Times New Roman"/>
      <family val="1"/>
      <charset val="238"/>
    </font>
    <font>
      <sz val="11"/>
      <color rgb="FF000000"/>
      <name val="Calibri"/>
      <family val="2"/>
      <charset val="1"/>
    </font>
    <font>
      <sz val="11"/>
      <color rgb="FF000000"/>
      <name val="Calibri"/>
      <family val="2"/>
      <charset val="238"/>
    </font>
    <font>
      <sz val="11"/>
      <color rgb="FF000000"/>
      <name val="Times New Roman"/>
      <family val="1"/>
      <charset val="238"/>
    </font>
    <font>
      <sz val="11"/>
      <color theme="1"/>
      <name val="Times New Roman"/>
      <family val="1"/>
      <charset val="238"/>
    </font>
    <font>
      <b/>
      <sz val="11"/>
      <color rgb="FF000000"/>
      <name val="Times New Roman"/>
      <family val="1"/>
      <charset val="238"/>
    </font>
    <font>
      <b/>
      <sz val="11"/>
      <color theme="1"/>
      <name val="Times New Roman"/>
      <family val="1"/>
      <charset val="238"/>
    </font>
    <font>
      <sz val="11"/>
      <color rgb="FF454545"/>
      <name val="Times New Roman"/>
      <family val="1"/>
      <charset val="238"/>
    </font>
  </fonts>
  <fills count="5">
    <fill>
      <patternFill patternType="none"/>
    </fill>
    <fill>
      <patternFill patternType="gray125"/>
    </fill>
    <fill>
      <patternFill patternType="solid">
        <fgColor theme="9" tint="0.79998168889431442"/>
        <bgColor rgb="FFFFFFCC"/>
      </patternFill>
    </fill>
    <fill>
      <patternFill patternType="solid">
        <fgColor theme="9" tint="0.79998168889431442"/>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43" fontId="5" fillId="0" borderId="0" applyFont="0" applyFill="0" applyBorder="0" applyAlignment="0" applyProtection="0"/>
    <xf numFmtId="164" fontId="6" fillId="0" borderId="0" applyBorder="0" applyProtection="0"/>
  </cellStyleXfs>
  <cellXfs count="39">
    <xf numFmtId="0" fontId="0" fillId="0" borderId="0" xfId="0"/>
    <xf numFmtId="0" fontId="4" fillId="2" borderId="1" xfId="0" applyNumberFormat="1" applyFont="1" applyFill="1" applyBorder="1" applyAlignment="1" applyProtection="1">
      <alignment horizontal="left" vertical="center" wrapText="1"/>
    </xf>
    <xf numFmtId="0" fontId="4" fillId="3" borderId="1"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xf>
    <xf numFmtId="0" fontId="7" fillId="0" borderId="0" xfId="0" applyFont="1" applyFill="1" applyProtection="1">
      <protection locked="0"/>
    </xf>
    <xf numFmtId="0" fontId="8" fillId="0" borderId="0" xfId="0" applyFont="1" applyProtection="1">
      <protection locked="0"/>
    </xf>
    <xf numFmtId="0" fontId="7" fillId="0" borderId="0" xfId="0" applyFont="1" applyFill="1" applyBorder="1" applyProtection="1">
      <protection locked="0"/>
    </xf>
    <xf numFmtId="0" fontId="8" fillId="0" borderId="0" xfId="0" applyFont="1" applyBorder="1" applyAlignment="1" applyProtection="1">
      <alignment vertical="center"/>
      <protection locked="0"/>
    </xf>
    <xf numFmtId="0" fontId="7" fillId="0" borderId="0" xfId="0" applyFont="1" applyBorder="1" applyAlignment="1" applyProtection="1">
      <alignment vertical="center"/>
      <protection locked="0"/>
    </xf>
    <xf numFmtId="0" fontId="7" fillId="0" borderId="0" xfId="0" applyFont="1" applyProtection="1">
      <protection locked="0"/>
    </xf>
    <xf numFmtId="0" fontId="8" fillId="0" borderId="0" xfId="0" applyFont="1" applyBorder="1" applyProtection="1">
      <protection locked="0"/>
    </xf>
    <xf numFmtId="0" fontId="4" fillId="0" borderId="0" xfId="0" applyNumberFormat="1" applyFont="1" applyBorder="1" applyAlignment="1" applyProtection="1">
      <alignment horizontal="left" wrapText="1"/>
      <protection locked="0"/>
    </xf>
    <xf numFmtId="0" fontId="7" fillId="0" borderId="0" xfId="0" applyFont="1" applyBorder="1" applyProtection="1">
      <protection locked="0"/>
    </xf>
    <xf numFmtId="0" fontId="1" fillId="0" borderId="0" xfId="0" applyFont="1" applyBorder="1" applyAlignment="1" applyProtection="1">
      <alignment vertical="center" wrapText="1"/>
      <protection locked="0"/>
    </xf>
    <xf numFmtId="0" fontId="1" fillId="4" borderId="2" xfId="0" applyFont="1" applyFill="1" applyBorder="1" applyAlignment="1" applyProtection="1">
      <alignment horizontal="center" vertical="center" wrapText="1"/>
      <protection locked="0"/>
    </xf>
    <xf numFmtId="165" fontId="1" fillId="4" borderId="3" xfId="1" applyNumberFormat="1" applyFont="1" applyFill="1" applyBorder="1" applyAlignment="1" applyProtection="1">
      <alignment horizontal="center" vertical="center" wrapText="1"/>
      <protection locked="0"/>
    </xf>
    <xf numFmtId="0" fontId="1" fillId="4" borderId="4"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44" fontId="7" fillId="0" borderId="1" xfId="0" applyNumberFormat="1" applyFont="1" applyBorder="1" applyAlignment="1" applyProtection="1">
      <alignment vertical="center"/>
      <protection locked="0"/>
    </xf>
    <xf numFmtId="2" fontId="7" fillId="0" borderId="1" xfId="0" applyNumberFormat="1" applyFont="1" applyBorder="1" applyAlignment="1" applyProtection="1">
      <alignment horizontal="center" vertical="center"/>
      <protection locked="0"/>
    </xf>
    <xf numFmtId="2" fontId="7" fillId="0" borderId="6" xfId="0" applyNumberFormat="1" applyFont="1" applyBorder="1" applyAlignment="1" applyProtection="1">
      <alignment horizontal="center" vertical="center"/>
      <protection locked="0"/>
    </xf>
    <xf numFmtId="0" fontId="7" fillId="0" borderId="7" xfId="0" applyFont="1" applyFill="1" applyBorder="1" applyAlignment="1" applyProtection="1">
      <alignment vertical="top" wrapText="1"/>
      <protection locked="0"/>
    </xf>
    <xf numFmtId="0" fontId="9" fillId="0" borderId="8" xfId="0" applyFont="1" applyBorder="1" applyAlignment="1" applyProtection="1">
      <alignment horizontal="center"/>
      <protection locked="0"/>
    </xf>
    <xf numFmtId="0" fontId="8" fillId="0" borderId="0" xfId="0" applyFont="1" applyProtection="1"/>
    <xf numFmtId="0" fontId="7" fillId="0" borderId="0" xfId="0" applyFont="1" applyAlignment="1" applyProtection="1">
      <alignment vertical="center"/>
    </xf>
    <xf numFmtId="0" fontId="10" fillId="0" borderId="0" xfId="0" applyFont="1" applyAlignment="1" applyProtection="1">
      <alignment vertical="top" wrapText="1"/>
    </xf>
    <xf numFmtId="0" fontId="7" fillId="0" borderId="0" xfId="0" applyFont="1" applyProtection="1"/>
    <xf numFmtId="0" fontId="8" fillId="0" borderId="0" xfId="0" applyFont="1" applyBorder="1" applyAlignment="1" applyProtection="1">
      <alignment horizontal="left" vertical="top" wrapText="1"/>
    </xf>
    <xf numFmtId="0" fontId="1" fillId="0" borderId="0" xfId="0" applyFont="1" applyBorder="1" applyAlignment="1" applyProtection="1">
      <alignment vertical="center" wrapText="1"/>
    </xf>
    <xf numFmtId="0" fontId="1" fillId="0" borderId="0" xfId="0" applyFont="1" applyBorder="1" applyAlignment="1" applyProtection="1">
      <alignment horizontal="left" vertical="center" wrapText="1"/>
    </xf>
    <xf numFmtId="0" fontId="1" fillId="4" borderId="3" xfId="0" applyFont="1" applyFill="1" applyBorder="1" applyAlignment="1" applyProtection="1">
      <alignment horizontal="center" vertical="center" wrapText="1"/>
    </xf>
    <xf numFmtId="0" fontId="1" fillId="4" borderId="3" xfId="0" applyNumberFormat="1"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9" fontId="7" fillId="3" borderId="1" xfId="0" applyNumberFormat="1" applyFont="1" applyFill="1" applyBorder="1" applyAlignment="1" applyProtection="1">
      <alignment horizontal="center" vertical="center" wrapText="1"/>
    </xf>
    <xf numFmtId="2" fontId="4" fillId="3" borderId="1" xfId="0" applyNumberFormat="1" applyFont="1" applyFill="1" applyBorder="1" applyAlignment="1" applyProtection="1">
      <alignment horizontal="left" vertical="center" wrapText="1"/>
    </xf>
    <xf numFmtId="0" fontId="11" fillId="3" borderId="1" xfId="0" applyFont="1" applyFill="1" applyBorder="1" applyAlignment="1" applyProtection="1">
      <alignment vertical="top" wrapText="1"/>
    </xf>
    <xf numFmtId="0" fontId="9" fillId="0" borderId="8" xfId="0" applyNumberFormat="1" applyFont="1" applyFill="1" applyBorder="1" applyAlignment="1" applyProtection="1">
      <alignment vertical="top" wrapText="1"/>
    </xf>
    <xf numFmtId="0" fontId="9" fillId="0" borderId="8" xfId="0" applyFont="1" applyFill="1" applyBorder="1" applyAlignment="1" applyProtection="1">
      <alignment horizontal="center" vertical="top" wrapText="1"/>
    </xf>
    <xf numFmtId="0" fontId="4" fillId="0" borderId="0" xfId="0" applyNumberFormat="1" applyFont="1" applyAlignment="1" applyProtection="1">
      <alignment horizontal="left" wrapText="1"/>
    </xf>
  </cellXfs>
  <cellStyles count="3">
    <cellStyle name="Dziesiętny" xfId="1" builtinId="3"/>
    <cellStyle name="Excel Built-in Normal" xfId="2"/>
    <cellStyle name="Normalny" xfId="0" builtinId="0"/>
  </cellStyles>
  <dxfs count="14">
    <dxf>
      <font>
        <b val="0"/>
        <i val="0"/>
        <strike val="0"/>
        <condense val="0"/>
        <extend val="0"/>
        <outline val="0"/>
        <shadow val="0"/>
        <u val="none"/>
        <vertAlign val="baseline"/>
        <sz val="11"/>
        <color rgb="FF000000"/>
        <name val="Times New Roman"/>
        <scheme val="none"/>
      </font>
      <numFmt numFmtId="2" formatCode="0.00"/>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rgb="FF000000"/>
        <name val="Times New Roman"/>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Times New Roman"/>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Times New Roman"/>
        <scheme val="none"/>
      </font>
      <numFmt numFmtId="34" formatCode="_-* #,##0.00\ &quot;zł&quot;_-;\-* #,##0.00\ &quot;zł&quot;_-;_-* &quot;-&quot;??\ &quot;zł&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Times New Roman"/>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Times New Roman"/>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Times New Roman"/>
        <scheme val="none"/>
      </font>
      <numFmt numFmtId="0" formatCode="General"/>
      <fill>
        <patternFill patternType="solid">
          <fgColor rgb="FFFFFFCC"/>
          <bgColor theme="9"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Times New Roman"/>
        <scheme val="none"/>
      </font>
      <numFmt numFmtId="165" formatCode="_-* #,##0.00\ _z_ł_-;\-* #,##0.00\ _z_ł_-;_-* &quot;-&quot;??\ _z_ł_-;_-@_-"/>
      <alignment horizontal="general" vertical="center"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auto="1"/>
        <name val="Times New Roman"/>
        <scheme val="none"/>
      </font>
      <numFmt numFmtId="165" formatCode="_-* #,##0.00\ _z_ł_-;\-* #,##0.00\ _z_ł_-;_-* &quot;-&quot;??\ _z_ł_-;_-@_-"/>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ela1" displayName="Tabela1" ref="A6:I44" totalsRowShown="0" headerRowDxfId="13" dataDxfId="11" headerRowBorderDxfId="12" tableBorderDxfId="10" totalsRowBorderDxfId="9" headerRowCellStyle="Dziesiętny">
  <autoFilter ref="A6:I44"/>
  <tableColumns count="9">
    <tableColumn id="1" name="Lp._x000a_(1)" dataDxfId="8"/>
    <tableColumn id="2" name="Opis przedmiotu zamówienia_x000a_Nabiał_x000a_(2)" dataDxfId="7"/>
    <tableColumn id="3" name="Jednostka miary_x000a_(3)" dataDxfId="6"/>
    <tableColumn id="4" name="Ilość_x000a_(4)" dataDxfId="5"/>
    <tableColumn id="5" name="Obowiązujaca stawka podatku od towarów i usług w %_x000a_(5)" dataDxfId="4"/>
    <tableColumn id="6" name="Cena jednostkowa netto_x000a_w złotych_x000a_(6)" dataDxfId="3"/>
    <tableColumn id="7" name="Wartość netto_x000a_w złotych_x000a_(7) " dataDxfId="2">
      <calculatedColumnFormula>Tabela1[[#This Row],[Ilość
(4)]]*Tabela1[[#This Row],[Cena jednostkowa netto
w złotych
(6)]]</calculatedColumnFormula>
    </tableColumn>
    <tableColumn id="8" name="Wartość podatku VAT_x000a_w złotych_x000a_(8)" dataDxfId="1">
      <calculatedColumnFormula>Tabela1[[#This Row],[Wartość netto
w złotych
(7) ]]*Tabela1[[#This Row],[Obowiązujaca stawka podatku od towarów i usług w %
(5)]]</calculatedColumnFormula>
    </tableColumn>
    <tableColumn id="9" name="Wartość brutto_x000a_w złotych_x000a_(9) " dataDxfId="0">
      <calculatedColumnFormula>Tabela1[[#This Row],[Wartość netto
w złotych
(7) ]]+Tabela1[[#This Row],[Wartość podatku VAT
w złotych
(8)]]</calculatedColumnFormula>
    </tableColumn>
  </tableColumns>
  <tableStyleInfo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tabSelected="1" zoomScaleNormal="100" workbookViewId="0">
      <selection activeCell="F7" sqref="F7"/>
    </sheetView>
  </sheetViews>
  <sheetFormatPr defaultRowHeight="15" x14ac:dyDescent="0.25"/>
  <cols>
    <col min="1" max="1" width="9.140625" style="4" customWidth="1"/>
    <col min="2" max="2" width="78.140625" style="38" customWidth="1"/>
    <col min="3" max="3" width="13.85546875" style="26" customWidth="1"/>
    <col min="4" max="4" width="12" style="26" customWidth="1"/>
    <col min="5" max="5" width="21.28515625" style="26" customWidth="1"/>
    <col min="6" max="6" width="22.42578125" style="9" customWidth="1"/>
    <col min="7" max="7" width="18" style="9" customWidth="1"/>
    <col min="8" max="8" width="19" style="9" customWidth="1"/>
    <col min="9" max="9" width="18.28515625" style="9" customWidth="1"/>
    <col min="10" max="16384" width="9.140625" style="9"/>
  </cols>
  <sheetData>
    <row r="1" spans="1:9" x14ac:dyDescent="0.25">
      <c r="B1" s="23" t="s">
        <v>52</v>
      </c>
      <c r="C1" s="24"/>
      <c r="D1" s="24"/>
      <c r="E1" s="24"/>
      <c r="F1" s="6"/>
      <c r="G1" s="7"/>
      <c r="H1" s="7"/>
      <c r="I1" s="8"/>
    </row>
    <row r="2" spans="1:9" x14ac:dyDescent="0.25">
      <c r="B2" s="23" t="s">
        <v>53</v>
      </c>
      <c r="C2" s="24"/>
      <c r="D2" s="24"/>
      <c r="E2" s="24"/>
      <c r="F2" s="6"/>
      <c r="G2" s="7"/>
      <c r="H2" s="7"/>
      <c r="I2" s="8"/>
    </row>
    <row r="3" spans="1:9" ht="34.5" customHeight="1" x14ac:dyDescent="0.25">
      <c r="A3" s="5"/>
      <c r="B3" s="25" t="s">
        <v>3</v>
      </c>
      <c r="F3" s="10"/>
      <c r="G3" s="11"/>
      <c r="H3" s="11"/>
      <c r="I3" s="12"/>
    </row>
    <row r="4" spans="1:9" ht="90.75" customHeight="1" x14ac:dyDescent="0.25">
      <c r="A4" s="13"/>
      <c r="B4" s="27" t="s">
        <v>4</v>
      </c>
      <c r="C4" s="28"/>
      <c r="D4" s="28"/>
      <c r="E4" s="28"/>
      <c r="F4" s="13"/>
      <c r="G4" s="13"/>
      <c r="H4" s="13"/>
      <c r="I4" s="13"/>
    </row>
    <row r="5" spans="1:9" x14ac:dyDescent="0.25">
      <c r="A5" s="13"/>
      <c r="B5" s="29" t="s">
        <v>5</v>
      </c>
      <c r="C5" s="28"/>
      <c r="D5" s="28"/>
      <c r="E5" s="28"/>
      <c r="F5" s="13"/>
      <c r="G5" s="13"/>
      <c r="H5" s="13"/>
      <c r="I5" s="13"/>
    </row>
    <row r="6" spans="1:9" ht="63.75" customHeight="1" x14ac:dyDescent="0.25">
      <c r="A6" s="14" t="s">
        <v>14</v>
      </c>
      <c r="B6" s="30" t="s">
        <v>22</v>
      </c>
      <c r="C6" s="30" t="s">
        <v>15</v>
      </c>
      <c r="D6" s="31" t="s">
        <v>16</v>
      </c>
      <c r="E6" s="30" t="s">
        <v>17</v>
      </c>
      <c r="F6" s="15" t="s">
        <v>18</v>
      </c>
      <c r="G6" s="15" t="s">
        <v>19</v>
      </c>
      <c r="H6" s="15" t="s">
        <v>20</v>
      </c>
      <c r="I6" s="16" t="s">
        <v>21</v>
      </c>
    </row>
    <row r="7" spans="1:9" ht="45" x14ac:dyDescent="0.25">
      <c r="A7" s="17">
        <v>1</v>
      </c>
      <c r="B7" s="1" t="s">
        <v>31</v>
      </c>
      <c r="C7" s="2" t="s">
        <v>0</v>
      </c>
      <c r="D7" s="32">
        <v>50</v>
      </c>
      <c r="E7" s="33">
        <v>0.05</v>
      </c>
      <c r="F7" s="18"/>
      <c r="G7" s="19">
        <f>Tabela1[[#This Row],[Ilość
(4)]]*Tabela1[[#This Row],[Cena jednostkowa netto
w złotych
(6)]]</f>
        <v>0</v>
      </c>
      <c r="H7" s="19">
        <f>Tabela1[[#This Row],[Wartość netto
w złotych
(7) ]]*Tabela1[[#This Row],[Obowiązujaca stawka podatku od towarów i usług w %
(5)]]</f>
        <v>0</v>
      </c>
      <c r="I7" s="20">
        <f>Tabela1[[#This Row],[Wartość netto
w złotych
(7) ]]+Tabela1[[#This Row],[Wartość podatku VAT
w złotych
(8)]]</f>
        <v>0</v>
      </c>
    </row>
    <row r="8" spans="1:9" ht="45" x14ac:dyDescent="0.25">
      <c r="A8" s="17">
        <v>2</v>
      </c>
      <c r="B8" s="1" t="s">
        <v>32</v>
      </c>
      <c r="C8" s="2" t="s">
        <v>0</v>
      </c>
      <c r="D8" s="32">
        <v>50</v>
      </c>
      <c r="E8" s="33">
        <v>0.05</v>
      </c>
      <c r="F8" s="18"/>
      <c r="G8" s="19">
        <f>Tabela1[[#This Row],[Ilość
(4)]]*Tabela1[[#This Row],[Cena jednostkowa netto
w złotych
(6)]]</f>
        <v>0</v>
      </c>
      <c r="H8" s="19">
        <f>Tabela1[[#This Row],[Wartość netto
w złotych
(7) ]]*Tabela1[[#This Row],[Obowiązujaca stawka podatku od towarów i usług w %
(5)]]</f>
        <v>0</v>
      </c>
      <c r="I8" s="20">
        <f>Tabela1[[#This Row],[Wartość netto
w złotych
(7) ]]+Tabela1[[#This Row],[Wartość podatku VAT
w złotych
(8)]]</f>
        <v>0</v>
      </c>
    </row>
    <row r="9" spans="1:9" ht="45" x14ac:dyDescent="0.25">
      <c r="A9" s="17">
        <v>3</v>
      </c>
      <c r="B9" s="1" t="s">
        <v>33</v>
      </c>
      <c r="C9" s="2" t="s">
        <v>0</v>
      </c>
      <c r="D9" s="32">
        <v>50</v>
      </c>
      <c r="E9" s="33">
        <v>0.05</v>
      </c>
      <c r="F9" s="18"/>
      <c r="G9" s="19">
        <f>Tabela1[[#This Row],[Ilość
(4)]]*Tabela1[[#This Row],[Cena jednostkowa netto
w złotych
(6)]]</f>
        <v>0</v>
      </c>
      <c r="H9" s="19">
        <f>Tabela1[[#This Row],[Wartość netto
w złotych
(7) ]]*Tabela1[[#This Row],[Obowiązujaca stawka podatku od towarów i usług w %
(5)]]</f>
        <v>0</v>
      </c>
      <c r="I9" s="20">
        <f>Tabela1[[#This Row],[Wartość netto
w złotych
(7) ]]+Tabela1[[#This Row],[Wartość podatku VAT
w złotych
(8)]]</f>
        <v>0</v>
      </c>
    </row>
    <row r="10" spans="1:9" ht="45" x14ac:dyDescent="0.25">
      <c r="A10" s="17">
        <v>4</v>
      </c>
      <c r="B10" s="1" t="s">
        <v>34</v>
      </c>
      <c r="C10" s="2" t="s">
        <v>0</v>
      </c>
      <c r="D10" s="32">
        <v>50</v>
      </c>
      <c r="E10" s="33">
        <v>0.05</v>
      </c>
      <c r="F10" s="18"/>
      <c r="G10" s="19">
        <f>Tabela1[[#This Row],[Ilość
(4)]]*Tabela1[[#This Row],[Cena jednostkowa netto
w złotych
(6)]]</f>
        <v>0</v>
      </c>
      <c r="H10" s="19">
        <f>Tabela1[[#This Row],[Wartość netto
w złotych
(7) ]]*Tabela1[[#This Row],[Obowiązujaca stawka podatku od towarów i usług w %
(5)]]</f>
        <v>0</v>
      </c>
      <c r="I10" s="20">
        <f>Tabela1[[#This Row],[Wartość netto
w złotych
(7) ]]+Tabela1[[#This Row],[Wartość podatku VAT
w złotych
(8)]]</f>
        <v>0</v>
      </c>
    </row>
    <row r="11" spans="1:9" ht="66.75" customHeight="1" x14ac:dyDescent="0.25">
      <c r="A11" s="17">
        <v>5</v>
      </c>
      <c r="B11" s="1" t="s">
        <v>35</v>
      </c>
      <c r="C11" s="2" t="s">
        <v>0</v>
      </c>
      <c r="D11" s="2">
        <v>20</v>
      </c>
      <c r="E11" s="33">
        <v>0.05</v>
      </c>
      <c r="F11" s="18"/>
      <c r="G11" s="19">
        <f>Tabela1[[#This Row],[Ilość
(4)]]*Tabela1[[#This Row],[Cena jednostkowa netto
w złotych
(6)]]</f>
        <v>0</v>
      </c>
      <c r="H11" s="19">
        <f>Tabela1[[#This Row],[Wartość netto
w złotych
(7) ]]*Tabela1[[#This Row],[Obowiązujaca stawka podatku od towarów i usług w %
(5)]]</f>
        <v>0</v>
      </c>
      <c r="I11" s="20">
        <f>Tabela1[[#This Row],[Wartość netto
w złotych
(7) ]]+Tabela1[[#This Row],[Wartość podatku VAT
w złotych
(8)]]</f>
        <v>0</v>
      </c>
    </row>
    <row r="12" spans="1:9" ht="54" customHeight="1" x14ac:dyDescent="0.25">
      <c r="A12" s="17">
        <v>6</v>
      </c>
      <c r="B12" s="1" t="s">
        <v>36</v>
      </c>
      <c r="C12" s="2" t="s">
        <v>0</v>
      </c>
      <c r="D12" s="2">
        <v>20</v>
      </c>
      <c r="E12" s="33">
        <v>0.05</v>
      </c>
      <c r="F12" s="18"/>
      <c r="G12" s="19">
        <f>Tabela1[[#This Row],[Ilość
(4)]]*Tabela1[[#This Row],[Cena jednostkowa netto
w złotych
(6)]]</f>
        <v>0</v>
      </c>
      <c r="H12" s="19">
        <f>Tabela1[[#This Row],[Wartość netto
w złotych
(7) ]]*Tabela1[[#This Row],[Obowiązujaca stawka podatku od towarów i usług w %
(5)]]</f>
        <v>0</v>
      </c>
      <c r="I12" s="20">
        <f>Tabela1[[#This Row],[Wartość netto
w złotych
(7) ]]+Tabela1[[#This Row],[Wartość podatku VAT
w złotych
(8)]]</f>
        <v>0</v>
      </c>
    </row>
    <row r="13" spans="1:9" ht="68.25" customHeight="1" x14ac:dyDescent="0.25">
      <c r="A13" s="17">
        <v>7</v>
      </c>
      <c r="B13" s="1" t="s">
        <v>37</v>
      </c>
      <c r="C13" s="3" t="s">
        <v>0</v>
      </c>
      <c r="D13" s="3">
        <v>500</v>
      </c>
      <c r="E13" s="33">
        <v>0.05</v>
      </c>
      <c r="F13" s="18"/>
      <c r="G13" s="19">
        <f>Tabela1[[#This Row],[Ilość
(4)]]*Tabela1[[#This Row],[Cena jednostkowa netto
w złotych
(6)]]</f>
        <v>0</v>
      </c>
      <c r="H13" s="19">
        <f>Tabela1[[#This Row],[Wartość netto
w złotych
(7) ]]*Tabela1[[#This Row],[Obowiązujaca stawka podatku od towarów i usług w %
(5)]]</f>
        <v>0</v>
      </c>
      <c r="I13" s="20">
        <f>Tabela1[[#This Row],[Wartość netto
w złotych
(7) ]]+Tabela1[[#This Row],[Wartość podatku VAT
w złotych
(8)]]</f>
        <v>0</v>
      </c>
    </row>
    <row r="14" spans="1:9" ht="102.75" customHeight="1" x14ac:dyDescent="0.25">
      <c r="A14" s="17">
        <v>8</v>
      </c>
      <c r="B14" s="1" t="s">
        <v>38</v>
      </c>
      <c r="C14" s="2" t="s">
        <v>0</v>
      </c>
      <c r="D14" s="2">
        <v>684</v>
      </c>
      <c r="E14" s="33">
        <v>0.05</v>
      </c>
      <c r="F14" s="18"/>
      <c r="G14" s="19">
        <f>Tabela1[[#This Row],[Ilość
(4)]]*Tabela1[[#This Row],[Cena jednostkowa netto
w złotych
(6)]]</f>
        <v>0</v>
      </c>
      <c r="H14" s="19">
        <f>Tabela1[[#This Row],[Wartość netto
w złotych
(7) ]]*Tabela1[[#This Row],[Obowiązujaca stawka podatku od towarów i usług w %
(5)]]</f>
        <v>0</v>
      </c>
      <c r="I14" s="20">
        <f>Tabela1[[#This Row],[Wartość netto
w złotych
(7) ]]+Tabela1[[#This Row],[Wartość podatku VAT
w złotych
(8)]]</f>
        <v>0</v>
      </c>
    </row>
    <row r="15" spans="1:9" ht="60" x14ac:dyDescent="0.25">
      <c r="A15" s="17">
        <v>9</v>
      </c>
      <c r="B15" s="1" t="s">
        <v>6</v>
      </c>
      <c r="C15" s="2" t="s">
        <v>0</v>
      </c>
      <c r="D15" s="2">
        <v>50</v>
      </c>
      <c r="E15" s="33">
        <v>0.05</v>
      </c>
      <c r="F15" s="18"/>
      <c r="G15" s="19">
        <f>Tabela1[[#This Row],[Ilość
(4)]]*Tabela1[[#This Row],[Cena jednostkowa netto
w złotych
(6)]]</f>
        <v>0</v>
      </c>
      <c r="H15" s="19">
        <f>Tabela1[[#This Row],[Wartość netto
w złotych
(7) ]]*Tabela1[[#This Row],[Obowiązujaca stawka podatku od towarów i usług w %
(5)]]</f>
        <v>0</v>
      </c>
      <c r="I15" s="20">
        <f>Tabela1[[#This Row],[Wartość netto
w złotych
(7) ]]+Tabela1[[#This Row],[Wartość podatku VAT
w złotych
(8)]]</f>
        <v>0</v>
      </c>
    </row>
    <row r="16" spans="1:9" ht="60" x14ac:dyDescent="0.25">
      <c r="A16" s="17">
        <v>10</v>
      </c>
      <c r="B16" s="1" t="s">
        <v>39</v>
      </c>
      <c r="C16" s="2" t="s">
        <v>0</v>
      </c>
      <c r="D16" s="2">
        <v>114</v>
      </c>
      <c r="E16" s="33">
        <v>0.05</v>
      </c>
      <c r="F16" s="18"/>
      <c r="G16" s="19">
        <f>Tabela1[[#This Row],[Ilość
(4)]]*Tabela1[[#This Row],[Cena jednostkowa netto
w złotych
(6)]]</f>
        <v>0</v>
      </c>
      <c r="H16" s="19">
        <f>Tabela1[[#This Row],[Wartość netto
w złotych
(7) ]]*Tabela1[[#This Row],[Obowiązujaca stawka podatku od towarów i usług w %
(5)]]</f>
        <v>0</v>
      </c>
      <c r="I16" s="20">
        <f>Tabela1[[#This Row],[Wartość netto
w złotych
(7) ]]+Tabela1[[#This Row],[Wartość podatku VAT
w złotych
(8)]]</f>
        <v>0</v>
      </c>
    </row>
    <row r="17" spans="1:9" ht="69" customHeight="1" x14ac:dyDescent="0.25">
      <c r="A17" s="17">
        <v>11</v>
      </c>
      <c r="B17" s="34" t="s">
        <v>40</v>
      </c>
      <c r="C17" s="2" t="s">
        <v>0</v>
      </c>
      <c r="D17" s="2">
        <v>20</v>
      </c>
      <c r="E17" s="33">
        <v>0.05</v>
      </c>
      <c r="F17" s="18"/>
      <c r="G17" s="19">
        <f>Tabela1[[#This Row],[Ilość
(4)]]*Tabela1[[#This Row],[Cena jednostkowa netto
w złotych
(6)]]</f>
        <v>0</v>
      </c>
      <c r="H17" s="19">
        <f>Tabela1[[#This Row],[Wartość netto
w złotych
(7) ]]*Tabela1[[#This Row],[Obowiązujaca stawka podatku od towarów i usług w %
(5)]]</f>
        <v>0</v>
      </c>
      <c r="I17" s="20">
        <f>Tabela1[[#This Row],[Wartość netto
w złotych
(7) ]]+Tabela1[[#This Row],[Wartość podatku VAT
w złotych
(8)]]</f>
        <v>0</v>
      </c>
    </row>
    <row r="18" spans="1:9" ht="60" x14ac:dyDescent="0.25">
      <c r="A18" s="17">
        <v>12</v>
      </c>
      <c r="B18" s="1" t="s">
        <v>51</v>
      </c>
      <c r="C18" s="2" t="s">
        <v>0</v>
      </c>
      <c r="D18" s="2">
        <v>50</v>
      </c>
      <c r="E18" s="33">
        <v>0.05</v>
      </c>
      <c r="F18" s="18"/>
      <c r="G18" s="19">
        <f>Tabela1[[#This Row],[Ilość
(4)]]*Tabela1[[#This Row],[Cena jednostkowa netto
w złotych
(6)]]</f>
        <v>0</v>
      </c>
      <c r="H18" s="19">
        <f>Tabela1[[#This Row],[Wartość netto
w złotych
(7) ]]*Tabela1[[#This Row],[Obowiązujaca stawka podatku od towarów i usług w %
(5)]]</f>
        <v>0</v>
      </c>
      <c r="I18" s="20">
        <f>Tabela1[[#This Row],[Wartość netto
w złotych
(7) ]]+Tabela1[[#This Row],[Wartość podatku VAT
w złotych
(8)]]</f>
        <v>0</v>
      </c>
    </row>
    <row r="19" spans="1:9" ht="75.75" customHeight="1" x14ac:dyDescent="0.25">
      <c r="A19" s="17">
        <v>13</v>
      </c>
      <c r="B19" s="1" t="s">
        <v>41</v>
      </c>
      <c r="C19" s="2" t="s">
        <v>0</v>
      </c>
      <c r="D19" s="2">
        <v>2000</v>
      </c>
      <c r="E19" s="33">
        <v>0.05</v>
      </c>
      <c r="F19" s="18"/>
      <c r="G19" s="19">
        <f>Tabela1[[#This Row],[Ilość
(4)]]*Tabela1[[#This Row],[Cena jednostkowa netto
w złotych
(6)]]</f>
        <v>0</v>
      </c>
      <c r="H19" s="19">
        <f>Tabela1[[#This Row],[Wartość netto
w złotych
(7) ]]*Tabela1[[#This Row],[Obowiązujaca stawka podatku od towarów i usług w %
(5)]]</f>
        <v>0</v>
      </c>
      <c r="I19" s="20">
        <f>Tabela1[[#This Row],[Wartość netto
w złotych
(7) ]]+Tabela1[[#This Row],[Wartość podatku VAT
w złotych
(8)]]</f>
        <v>0</v>
      </c>
    </row>
    <row r="20" spans="1:9" ht="30" x14ac:dyDescent="0.25">
      <c r="A20" s="17">
        <v>14</v>
      </c>
      <c r="B20" s="1" t="s">
        <v>7</v>
      </c>
      <c r="C20" s="2" t="s">
        <v>0</v>
      </c>
      <c r="D20" s="2">
        <v>45</v>
      </c>
      <c r="E20" s="33">
        <v>0.05</v>
      </c>
      <c r="F20" s="18"/>
      <c r="G20" s="19">
        <f>Tabela1[[#This Row],[Ilość
(4)]]*Tabela1[[#This Row],[Cena jednostkowa netto
w złotych
(6)]]</f>
        <v>0</v>
      </c>
      <c r="H20" s="19">
        <f>Tabela1[[#This Row],[Wartość netto
w złotych
(7) ]]*Tabela1[[#This Row],[Obowiązujaca stawka podatku od towarów i usług w %
(5)]]</f>
        <v>0</v>
      </c>
      <c r="I20" s="20">
        <f>Tabela1[[#This Row],[Wartość netto
w złotych
(7) ]]+Tabela1[[#This Row],[Wartość podatku VAT
w złotych
(8)]]</f>
        <v>0</v>
      </c>
    </row>
    <row r="21" spans="1:9" ht="45" x14ac:dyDescent="0.25">
      <c r="A21" s="17">
        <v>15</v>
      </c>
      <c r="B21" s="1" t="s">
        <v>8</v>
      </c>
      <c r="C21" s="2" t="s">
        <v>0</v>
      </c>
      <c r="D21" s="2">
        <v>200</v>
      </c>
      <c r="E21" s="33">
        <v>0.05</v>
      </c>
      <c r="F21" s="18"/>
      <c r="G21" s="19">
        <f>Tabela1[[#This Row],[Ilość
(4)]]*Tabela1[[#This Row],[Cena jednostkowa netto
w złotych
(6)]]</f>
        <v>0</v>
      </c>
      <c r="H21" s="19">
        <f>Tabela1[[#This Row],[Wartość netto
w złotych
(7) ]]*Tabela1[[#This Row],[Obowiązujaca stawka podatku od towarów i usług w %
(5)]]</f>
        <v>0</v>
      </c>
      <c r="I21" s="20">
        <f>Tabela1[[#This Row],[Wartość netto
w złotych
(7) ]]+Tabela1[[#This Row],[Wartość podatku VAT
w złotych
(8)]]</f>
        <v>0</v>
      </c>
    </row>
    <row r="22" spans="1:9" ht="66.75" customHeight="1" x14ac:dyDescent="0.25">
      <c r="A22" s="17">
        <v>16</v>
      </c>
      <c r="B22" s="1" t="s">
        <v>9</v>
      </c>
      <c r="C22" s="2" t="s">
        <v>0</v>
      </c>
      <c r="D22" s="2">
        <v>3800</v>
      </c>
      <c r="E22" s="33">
        <v>0.05</v>
      </c>
      <c r="F22" s="18"/>
      <c r="G22" s="19">
        <f>Tabela1[[#This Row],[Ilość
(4)]]*Tabela1[[#This Row],[Cena jednostkowa netto
w złotych
(6)]]</f>
        <v>0</v>
      </c>
      <c r="H22" s="19">
        <f>Tabela1[[#This Row],[Wartość netto
w złotych
(7) ]]*Tabela1[[#This Row],[Obowiązujaca stawka podatku od towarów i usług w %
(5)]]</f>
        <v>0</v>
      </c>
      <c r="I22" s="20">
        <f>Tabela1[[#This Row],[Wartość netto
w złotych
(7) ]]+Tabela1[[#This Row],[Wartość podatku VAT
w złotych
(8)]]</f>
        <v>0</v>
      </c>
    </row>
    <row r="23" spans="1:9" ht="45" x14ac:dyDescent="0.25">
      <c r="A23" s="17"/>
      <c r="B23" s="35" t="s">
        <v>2</v>
      </c>
      <c r="C23" s="2" t="s">
        <v>0</v>
      </c>
      <c r="D23" s="2">
        <v>30</v>
      </c>
      <c r="E23" s="33">
        <v>0.05</v>
      </c>
      <c r="F23" s="18"/>
      <c r="G23" s="19">
        <f>Tabela1[[#This Row],[Ilość
(4)]]*Tabela1[[#This Row],[Cena jednostkowa netto
w złotych
(6)]]</f>
        <v>0</v>
      </c>
      <c r="H23" s="19">
        <f>Tabela1[[#This Row],[Wartość netto
w złotych
(7) ]]*Tabela1[[#This Row],[Obowiązujaca stawka podatku od towarów i usług w %
(5)]]</f>
        <v>0</v>
      </c>
      <c r="I23" s="20">
        <f>Tabela1[[#This Row],[Wartość netto
w złotych
(7) ]]+Tabela1[[#This Row],[Wartość podatku VAT
w złotych
(8)]]</f>
        <v>0</v>
      </c>
    </row>
    <row r="24" spans="1:9" ht="45" x14ac:dyDescent="0.25">
      <c r="A24" s="17">
        <v>17</v>
      </c>
      <c r="B24" s="1" t="s">
        <v>42</v>
      </c>
      <c r="C24" s="2" t="s">
        <v>0</v>
      </c>
      <c r="D24" s="2">
        <v>70</v>
      </c>
      <c r="E24" s="33">
        <v>0.05</v>
      </c>
      <c r="F24" s="18"/>
      <c r="G24" s="19">
        <f>Tabela1[[#This Row],[Ilość
(4)]]*Tabela1[[#This Row],[Cena jednostkowa netto
w złotych
(6)]]</f>
        <v>0</v>
      </c>
      <c r="H24" s="19">
        <f>Tabela1[[#This Row],[Wartość netto
w złotych
(7) ]]*Tabela1[[#This Row],[Obowiązujaca stawka podatku od towarów i usług w %
(5)]]</f>
        <v>0</v>
      </c>
      <c r="I24" s="20">
        <f>Tabela1[[#This Row],[Wartość netto
w złotych
(7) ]]+Tabela1[[#This Row],[Wartość podatku VAT
w złotych
(8)]]</f>
        <v>0</v>
      </c>
    </row>
    <row r="25" spans="1:9" ht="30" x14ac:dyDescent="0.25">
      <c r="A25" s="17">
        <v>18</v>
      </c>
      <c r="B25" s="1" t="s">
        <v>43</v>
      </c>
      <c r="C25" s="2" t="s">
        <v>0</v>
      </c>
      <c r="D25" s="2">
        <v>50</v>
      </c>
      <c r="E25" s="33">
        <v>0.05</v>
      </c>
      <c r="F25" s="18"/>
      <c r="G25" s="19">
        <f>Tabela1[[#This Row],[Ilość
(4)]]*Tabela1[[#This Row],[Cena jednostkowa netto
w złotych
(6)]]</f>
        <v>0</v>
      </c>
      <c r="H25" s="19">
        <f>Tabela1[[#This Row],[Wartość netto
w złotych
(7) ]]*Tabela1[[#This Row],[Obowiązujaca stawka podatku od towarów i usług w %
(5)]]</f>
        <v>0</v>
      </c>
      <c r="I25" s="20">
        <f>Tabela1[[#This Row],[Wartość netto
w złotych
(7) ]]+Tabela1[[#This Row],[Wartość podatku VAT
w złotych
(8)]]</f>
        <v>0</v>
      </c>
    </row>
    <row r="26" spans="1:9" ht="45" x14ac:dyDescent="0.25">
      <c r="A26" s="17">
        <v>19</v>
      </c>
      <c r="B26" s="1" t="s">
        <v>44</v>
      </c>
      <c r="C26" s="2" t="s">
        <v>0</v>
      </c>
      <c r="D26" s="2">
        <v>70</v>
      </c>
      <c r="E26" s="33">
        <v>0.05</v>
      </c>
      <c r="F26" s="18"/>
      <c r="G26" s="19">
        <f>Tabela1[[#This Row],[Ilość
(4)]]*Tabela1[[#This Row],[Cena jednostkowa netto
w złotych
(6)]]</f>
        <v>0</v>
      </c>
      <c r="H26" s="19">
        <f>Tabela1[[#This Row],[Wartość netto
w złotych
(7) ]]*Tabela1[[#This Row],[Obowiązujaca stawka podatku od towarów i usług w %
(5)]]</f>
        <v>0</v>
      </c>
      <c r="I26" s="20">
        <f>Tabela1[[#This Row],[Wartość netto
w złotych
(7) ]]+Tabela1[[#This Row],[Wartość podatku VAT
w złotych
(8)]]</f>
        <v>0</v>
      </c>
    </row>
    <row r="27" spans="1:9" ht="90" x14ac:dyDescent="0.25">
      <c r="A27" s="17">
        <v>20</v>
      </c>
      <c r="B27" s="1" t="s">
        <v>23</v>
      </c>
      <c r="C27" s="2" t="s">
        <v>1</v>
      </c>
      <c r="D27" s="2">
        <v>15</v>
      </c>
      <c r="E27" s="33">
        <v>0.05</v>
      </c>
      <c r="F27" s="18"/>
      <c r="G27" s="19">
        <f>Tabela1[[#This Row],[Ilość
(4)]]*Tabela1[[#This Row],[Cena jednostkowa netto
w złotych
(6)]]</f>
        <v>0</v>
      </c>
      <c r="H27" s="19">
        <f>Tabela1[[#This Row],[Wartość netto
w złotych
(7) ]]*Tabela1[[#This Row],[Obowiązujaca stawka podatku od towarów i usług w %
(5)]]</f>
        <v>0</v>
      </c>
      <c r="I27" s="20">
        <f>Tabela1[[#This Row],[Wartość netto
w złotych
(7) ]]+Tabela1[[#This Row],[Wartość podatku VAT
w złotych
(8)]]</f>
        <v>0</v>
      </c>
    </row>
    <row r="28" spans="1:9" ht="90" x14ac:dyDescent="0.25">
      <c r="A28" s="17">
        <v>21</v>
      </c>
      <c r="B28" s="1" t="s">
        <v>24</v>
      </c>
      <c r="C28" s="3" t="s">
        <v>1</v>
      </c>
      <c r="D28" s="3">
        <v>15</v>
      </c>
      <c r="E28" s="33">
        <v>0.05</v>
      </c>
      <c r="F28" s="18"/>
      <c r="G28" s="19">
        <f>Tabela1[[#This Row],[Ilość
(4)]]*Tabela1[[#This Row],[Cena jednostkowa netto
w złotych
(6)]]</f>
        <v>0</v>
      </c>
      <c r="H28" s="19">
        <f>Tabela1[[#This Row],[Wartość netto
w złotych
(7) ]]*Tabela1[[#This Row],[Obowiązujaca stawka podatku od towarów i usług w %
(5)]]</f>
        <v>0</v>
      </c>
      <c r="I28" s="20">
        <f>Tabela1[[#This Row],[Wartość netto
w złotych
(7) ]]+Tabela1[[#This Row],[Wartość podatku VAT
w złotych
(8)]]</f>
        <v>0</v>
      </c>
    </row>
    <row r="29" spans="1:9" ht="90" x14ac:dyDescent="0.25">
      <c r="A29" s="17">
        <v>22</v>
      </c>
      <c r="B29" s="1" t="s">
        <v>25</v>
      </c>
      <c r="C29" s="2" t="s">
        <v>1</v>
      </c>
      <c r="D29" s="3">
        <v>15</v>
      </c>
      <c r="E29" s="33">
        <v>0.05</v>
      </c>
      <c r="F29" s="18"/>
      <c r="G29" s="19">
        <f>Tabela1[[#This Row],[Ilość
(4)]]*Tabela1[[#This Row],[Cena jednostkowa netto
w złotych
(6)]]</f>
        <v>0</v>
      </c>
      <c r="H29" s="19">
        <f>Tabela1[[#This Row],[Wartość netto
w złotych
(7) ]]*Tabela1[[#This Row],[Obowiązujaca stawka podatku od towarów i usług w %
(5)]]</f>
        <v>0</v>
      </c>
      <c r="I29" s="20">
        <f>Tabela1[[#This Row],[Wartość netto
w złotych
(7) ]]+Tabela1[[#This Row],[Wartość podatku VAT
w złotych
(8)]]</f>
        <v>0</v>
      </c>
    </row>
    <row r="30" spans="1:9" ht="90" x14ac:dyDescent="0.25">
      <c r="A30" s="17">
        <v>23</v>
      </c>
      <c r="B30" s="1" t="s">
        <v>26</v>
      </c>
      <c r="C30" s="2" t="s">
        <v>1</v>
      </c>
      <c r="D30" s="2">
        <v>40</v>
      </c>
      <c r="E30" s="33">
        <v>0.05</v>
      </c>
      <c r="F30" s="18"/>
      <c r="G30" s="19">
        <f>Tabela1[[#This Row],[Ilość
(4)]]*Tabela1[[#This Row],[Cena jednostkowa netto
w złotych
(6)]]</f>
        <v>0</v>
      </c>
      <c r="H30" s="19">
        <f>Tabela1[[#This Row],[Wartość netto
w złotych
(7) ]]*Tabela1[[#This Row],[Obowiązujaca stawka podatku od towarów i usług w %
(5)]]</f>
        <v>0</v>
      </c>
      <c r="I30" s="20">
        <f>Tabela1[[#This Row],[Wartość netto
w złotych
(7) ]]+Tabela1[[#This Row],[Wartość podatku VAT
w złotych
(8)]]</f>
        <v>0</v>
      </c>
    </row>
    <row r="31" spans="1:9" ht="91.5" customHeight="1" x14ac:dyDescent="0.25">
      <c r="A31" s="17">
        <v>24</v>
      </c>
      <c r="B31" s="1" t="s">
        <v>27</v>
      </c>
      <c r="C31" s="3" t="s">
        <v>0</v>
      </c>
      <c r="D31" s="3">
        <v>114</v>
      </c>
      <c r="E31" s="33">
        <v>0.05</v>
      </c>
      <c r="F31" s="18"/>
      <c r="G31" s="19">
        <f>Tabela1[[#This Row],[Ilość
(4)]]*Tabela1[[#This Row],[Cena jednostkowa netto
w złotych
(6)]]</f>
        <v>0</v>
      </c>
      <c r="H31" s="19">
        <f>Tabela1[[#This Row],[Wartość netto
w złotych
(7) ]]*Tabela1[[#This Row],[Obowiązujaca stawka podatku od towarów i usług w %
(5)]]</f>
        <v>0</v>
      </c>
      <c r="I31" s="20">
        <f>Tabela1[[#This Row],[Wartość netto
w złotych
(7) ]]+Tabela1[[#This Row],[Wartość podatku VAT
w złotych
(8)]]</f>
        <v>0</v>
      </c>
    </row>
    <row r="32" spans="1:9" ht="75" x14ac:dyDescent="0.25">
      <c r="A32" s="17">
        <v>25</v>
      </c>
      <c r="B32" s="1" t="s">
        <v>45</v>
      </c>
      <c r="C32" s="3" t="s">
        <v>0</v>
      </c>
      <c r="D32" s="3">
        <v>114</v>
      </c>
      <c r="E32" s="33">
        <v>0.05</v>
      </c>
      <c r="F32" s="18"/>
      <c r="G32" s="19">
        <f>Tabela1[[#This Row],[Ilość
(4)]]*Tabela1[[#This Row],[Cena jednostkowa netto
w złotych
(6)]]</f>
        <v>0</v>
      </c>
      <c r="H32" s="19">
        <f>Tabela1[[#This Row],[Wartość netto
w złotych
(7) ]]*Tabela1[[#This Row],[Obowiązujaca stawka podatku od towarów i usług w %
(5)]]</f>
        <v>0</v>
      </c>
      <c r="I32" s="20">
        <f>Tabela1[[#This Row],[Wartość netto
w złotych
(7) ]]+Tabela1[[#This Row],[Wartość podatku VAT
w złotych
(8)]]</f>
        <v>0</v>
      </c>
    </row>
    <row r="33" spans="1:9" ht="60" x14ac:dyDescent="0.25">
      <c r="A33" s="17">
        <v>26</v>
      </c>
      <c r="B33" s="1" t="s">
        <v>46</v>
      </c>
      <c r="C33" s="3" t="s">
        <v>0</v>
      </c>
      <c r="D33" s="3">
        <v>2052</v>
      </c>
      <c r="E33" s="33">
        <v>0.05</v>
      </c>
      <c r="F33" s="18"/>
      <c r="G33" s="19">
        <f>Tabela1[[#This Row],[Ilość
(4)]]*Tabela1[[#This Row],[Cena jednostkowa netto
w złotych
(6)]]</f>
        <v>0</v>
      </c>
      <c r="H33" s="19">
        <f>Tabela1[[#This Row],[Wartość netto
w złotych
(7) ]]*Tabela1[[#This Row],[Obowiązujaca stawka podatku od towarów i usług w %
(5)]]</f>
        <v>0</v>
      </c>
      <c r="I33" s="20">
        <f>Tabela1[[#This Row],[Wartość netto
w złotych
(7) ]]+Tabela1[[#This Row],[Wartość podatku VAT
w złotych
(8)]]</f>
        <v>0</v>
      </c>
    </row>
    <row r="34" spans="1:9" ht="75" x14ac:dyDescent="0.25">
      <c r="A34" s="17">
        <v>27</v>
      </c>
      <c r="B34" s="1" t="s">
        <v>47</v>
      </c>
      <c r="C34" s="3" t="s">
        <v>0</v>
      </c>
      <c r="D34" s="3">
        <v>228</v>
      </c>
      <c r="E34" s="33">
        <v>0.05</v>
      </c>
      <c r="F34" s="18"/>
      <c r="G34" s="19">
        <f>Tabela1[[#This Row],[Ilość
(4)]]*Tabela1[[#This Row],[Cena jednostkowa netto
w złotych
(6)]]</f>
        <v>0</v>
      </c>
      <c r="H34" s="19">
        <f>Tabela1[[#This Row],[Wartość netto
w złotych
(7) ]]*Tabela1[[#This Row],[Obowiązujaca stawka podatku od towarów i usług w %
(5)]]</f>
        <v>0</v>
      </c>
      <c r="I34" s="20">
        <f>Tabela1[[#This Row],[Wartość netto
w złotych
(7) ]]+Tabela1[[#This Row],[Wartość podatku VAT
w złotych
(8)]]</f>
        <v>0</v>
      </c>
    </row>
    <row r="35" spans="1:9" ht="75" x14ac:dyDescent="0.25">
      <c r="A35" s="17">
        <v>28</v>
      </c>
      <c r="B35" s="1" t="s">
        <v>48</v>
      </c>
      <c r="C35" s="3" t="s">
        <v>0</v>
      </c>
      <c r="D35" s="3">
        <v>150</v>
      </c>
      <c r="E35" s="33">
        <v>0.05</v>
      </c>
      <c r="F35" s="18"/>
      <c r="G35" s="19">
        <f>Tabela1[[#This Row],[Ilość
(4)]]*Tabela1[[#This Row],[Cena jednostkowa netto
w złotych
(6)]]</f>
        <v>0</v>
      </c>
      <c r="H35" s="19">
        <f>Tabela1[[#This Row],[Wartość netto
w złotych
(7) ]]*Tabela1[[#This Row],[Obowiązujaca stawka podatku od towarów i usług w %
(5)]]</f>
        <v>0</v>
      </c>
      <c r="I35" s="20">
        <f>Tabela1[[#This Row],[Wartość netto
w złotych
(7) ]]+Tabela1[[#This Row],[Wartość podatku VAT
w złotych
(8)]]</f>
        <v>0</v>
      </c>
    </row>
    <row r="36" spans="1:9" ht="60" x14ac:dyDescent="0.25">
      <c r="A36" s="17">
        <v>29</v>
      </c>
      <c r="B36" s="1" t="s">
        <v>49</v>
      </c>
      <c r="C36" s="3" t="s">
        <v>0</v>
      </c>
      <c r="D36" s="3">
        <v>110</v>
      </c>
      <c r="E36" s="33">
        <v>0.05</v>
      </c>
      <c r="F36" s="18"/>
      <c r="G36" s="19">
        <f>Tabela1[[#This Row],[Ilość
(4)]]*Tabela1[[#This Row],[Cena jednostkowa netto
w złotych
(6)]]</f>
        <v>0</v>
      </c>
      <c r="H36" s="19">
        <f>Tabela1[[#This Row],[Wartość netto
w złotych
(7) ]]*Tabela1[[#This Row],[Obowiązujaca stawka podatku od towarów i usług w %
(5)]]</f>
        <v>0</v>
      </c>
      <c r="I36" s="20">
        <f>Tabela1[[#This Row],[Wartość netto
w złotych
(7) ]]+Tabela1[[#This Row],[Wartość podatku VAT
w złotych
(8)]]</f>
        <v>0</v>
      </c>
    </row>
    <row r="37" spans="1:9" ht="45" x14ac:dyDescent="0.25">
      <c r="A37" s="17">
        <v>30</v>
      </c>
      <c r="B37" s="1" t="s">
        <v>10</v>
      </c>
      <c r="C37" s="2" t="s">
        <v>1</v>
      </c>
      <c r="D37" s="2">
        <v>300</v>
      </c>
      <c r="E37" s="33">
        <v>0.05</v>
      </c>
      <c r="F37" s="18"/>
      <c r="G37" s="19">
        <f>Tabela1[[#This Row],[Ilość
(4)]]*Tabela1[[#This Row],[Cena jednostkowa netto
w złotych
(6)]]</f>
        <v>0</v>
      </c>
      <c r="H37" s="19">
        <f>Tabela1[[#This Row],[Wartość netto
w złotych
(7) ]]*Tabela1[[#This Row],[Obowiązujaca stawka podatku od towarów i usług w %
(5)]]</f>
        <v>0</v>
      </c>
      <c r="I37" s="20">
        <f>Tabela1[[#This Row],[Wartość netto
w złotych
(7) ]]+Tabela1[[#This Row],[Wartość podatku VAT
w złotych
(8)]]</f>
        <v>0</v>
      </c>
    </row>
    <row r="38" spans="1:9" ht="107.25" customHeight="1" x14ac:dyDescent="0.25">
      <c r="A38" s="17">
        <v>31</v>
      </c>
      <c r="B38" s="1" t="s">
        <v>50</v>
      </c>
      <c r="C38" s="2" t="s">
        <v>0</v>
      </c>
      <c r="D38" s="2">
        <v>570</v>
      </c>
      <c r="E38" s="33">
        <v>0.05</v>
      </c>
      <c r="F38" s="18"/>
      <c r="G38" s="19">
        <f>Tabela1[[#This Row],[Ilość
(4)]]*Tabela1[[#This Row],[Cena jednostkowa netto
w złotych
(6)]]</f>
        <v>0</v>
      </c>
      <c r="H38" s="19">
        <f>Tabela1[[#This Row],[Wartość netto
w złotych
(7) ]]*Tabela1[[#This Row],[Obowiązujaca stawka podatku od towarów i usług w %
(5)]]</f>
        <v>0</v>
      </c>
      <c r="I38" s="20">
        <f>Tabela1[[#This Row],[Wartość netto
w złotych
(7) ]]+Tabela1[[#This Row],[Wartość podatku VAT
w złotych
(8)]]</f>
        <v>0</v>
      </c>
    </row>
    <row r="39" spans="1:9" ht="75" x14ac:dyDescent="0.25">
      <c r="A39" s="17">
        <v>32</v>
      </c>
      <c r="B39" s="1" t="s">
        <v>11</v>
      </c>
      <c r="C39" s="3" t="s">
        <v>0</v>
      </c>
      <c r="D39" s="3">
        <v>114</v>
      </c>
      <c r="E39" s="33">
        <v>0.05</v>
      </c>
      <c r="F39" s="18"/>
      <c r="G39" s="19">
        <f>Tabela1[[#This Row],[Ilość
(4)]]*Tabela1[[#This Row],[Cena jednostkowa netto
w złotych
(6)]]</f>
        <v>0</v>
      </c>
      <c r="H39" s="19">
        <f>Tabela1[[#This Row],[Wartość netto
w złotych
(7) ]]*Tabela1[[#This Row],[Obowiązujaca stawka podatku od towarów i usług w %
(5)]]</f>
        <v>0</v>
      </c>
      <c r="I39" s="20">
        <f>Tabela1[[#This Row],[Wartość netto
w złotych
(7) ]]+Tabela1[[#This Row],[Wartość podatku VAT
w złotych
(8)]]</f>
        <v>0</v>
      </c>
    </row>
    <row r="40" spans="1:9" ht="90" x14ac:dyDescent="0.25">
      <c r="A40" s="17">
        <v>33</v>
      </c>
      <c r="B40" s="1" t="s">
        <v>12</v>
      </c>
      <c r="C40" s="3" t="s">
        <v>0</v>
      </c>
      <c r="D40" s="3">
        <v>114</v>
      </c>
      <c r="E40" s="33">
        <v>0.05</v>
      </c>
      <c r="F40" s="18"/>
      <c r="G40" s="19">
        <f>Tabela1[[#This Row],[Ilość
(4)]]*Tabela1[[#This Row],[Cena jednostkowa netto
w złotych
(6)]]</f>
        <v>0</v>
      </c>
      <c r="H40" s="19">
        <f>Tabela1[[#This Row],[Wartość netto
w złotych
(7) ]]*Tabela1[[#This Row],[Obowiązujaca stawka podatku od towarów i usług w %
(5)]]</f>
        <v>0</v>
      </c>
      <c r="I40" s="20">
        <f>Tabela1[[#This Row],[Wartość netto
w złotych
(7) ]]+Tabela1[[#This Row],[Wartość podatku VAT
w złotych
(8)]]</f>
        <v>0</v>
      </c>
    </row>
    <row r="41" spans="1:9" ht="30" x14ac:dyDescent="0.25">
      <c r="A41" s="17">
        <v>34</v>
      </c>
      <c r="B41" s="1" t="s">
        <v>13</v>
      </c>
      <c r="C41" s="3" t="s">
        <v>0</v>
      </c>
      <c r="D41" s="3">
        <v>250</v>
      </c>
      <c r="E41" s="33">
        <v>0.05</v>
      </c>
      <c r="F41" s="18"/>
      <c r="G41" s="19">
        <f>Tabela1[[#This Row],[Ilość
(4)]]*Tabela1[[#This Row],[Cena jednostkowa netto
w złotych
(6)]]</f>
        <v>0</v>
      </c>
      <c r="H41" s="19">
        <f>Tabela1[[#This Row],[Wartość netto
w złotych
(7) ]]*Tabela1[[#This Row],[Obowiązujaca stawka podatku od towarów i usług w %
(5)]]</f>
        <v>0</v>
      </c>
      <c r="I41" s="20">
        <f>Tabela1[[#This Row],[Wartość netto
w złotych
(7) ]]+Tabela1[[#This Row],[Wartość podatku VAT
w złotych
(8)]]</f>
        <v>0</v>
      </c>
    </row>
    <row r="42" spans="1:9" ht="30" x14ac:dyDescent="0.25">
      <c r="A42" s="17">
        <v>35</v>
      </c>
      <c r="B42" s="1" t="s">
        <v>28</v>
      </c>
      <c r="C42" s="2" t="s">
        <v>0</v>
      </c>
      <c r="D42" s="2">
        <v>100</v>
      </c>
      <c r="E42" s="33">
        <v>0.05</v>
      </c>
      <c r="F42" s="18"/>
      <c r="G42" s="19">
        <f>Tabela1[[#This Row],[Ilość
(4)]]*Tabela1[[#This Row],[Cena jednostkowa netto
w złotych
(6)]]</f>
        <v>0</v>
      </c>
      <c r="H42" s="19">
        <f>Tabela1[[#This Row],[Wartość netto
w złotych
(7) ]]*Tabela1[[#This Row],[Obowiązujaca stawka podatku od towarów i usług w %
(5)]]</f>
        <v>0</v>
      </c>
      <c r="I42" s="20">
        <f>Tabela1[[#This Row],[Wartość netto
w złotych
(7) ]]+Tabela1[[#This Row],[Wartość podatku VAT
w złotych
(8)]]</f>
        <v>0</v>
      </c>
    </row>
    <row r="43" spans="1:9" ht="30" x14ac:dyDescent="0.25">
      <c r="A43" s="17">
        <v>36</v>
      </c>
      <c r="B43" s="1" t="s">
        <v>29</v>
      </c>
      <c r="C43" s="3" t="s">
        <v>0</v>
      </c>
      <c r="D43" s="3">
        <v>150</v>
      </c>
      <c r="E43" s="33">
        <v>0.05</v>
      </c>
      <c r="F43" s="18"/>
      <c r="G43" s="19">
        <f>Tabela1[[#This Row],[Ilość
(4)]]*Tabela1[[#This Row],[Cena jednostkowa netto
w złotych
(6)]]</f>
        <v>0</v>
      </c>
      <c r="H43" s="19">
        <f>Tabela1[[#This Row],[Wartość netto
w złotych
(7) ]]*Tabela1[[#This Row],[Obowiązujaca stawka podatku od towarów i usług w %
(5)]]</f>
        <v>0</v>
      </c>
      <c r="I43" s="20">
        <f>Tabela1[[#This Row],[Wartość netto
w złotych
(7) ]]+Tabela1[[#This Row],[Wartość podatku VAT
w złotych
(8)]]</f>
        <v>0</v>
      </c>
    </row>
    <row r="44" spans="1:9" x14ac:dyDescent="0.25">
      <c r="A44" s="21"/>
      <c r="B44" s="36"/>
      <c r="C44" s="37"/>
      <c r="D44" s="37"/>
      <c r="E44" s="37"/>
      <c r="F44" s="22" t="s">
        <v>30</v>
      </c>
      <c r="G44" s="19">
        <f>SUM(G7:G43)</f>
        <v>0</v>
      </c>
      <c r="H44" s="19">
        <f>SUM(H7:H43)</f>
        <v>0</v>
      </c>
      <c r="I44" s="20">
        <f>Tabela1[[#This Row],[Wartość netto
w złotych
(7) ]]+Tabela1[[#This Row],[Wartość podatku VAT
w złotych
(8)]]</f>
        <v>0</v>
      </c>
    </row>
  </sheetData>
  <sheetProtection password="CE28" sheet="1"/>
  <pageMargins left="0.7" right="0.7" top="0.75" bottom="0.75" header="0.3" footer="0.3"/>
  <pageSetup paperSize="9" scale="61"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Dostawa nabiału</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Formularz asortymentowo-cenowy</dc:title>
  <dc:creator>wblaszczak</dc:creator>
  <cp:lastModifiedBy>Wioletta Błaszczak</cp:lastModifiedBy>
  <cp:lastPrinted>2024-10-01T08:30:59Z</cp:lastPrinted>
  <dcterms:created xsi:type="dcterms:W3CDTF">2020-11-20T10:28:42Z</dcterms:created>
  <dcterms:modified xsi:type="dcterms:W3CDTF">2024-10-01T11:51:59Z</dcterms:modified>
</cp:coreProperties>
</file>