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l.rzadkowski\Documents\2024\Wykonawcy\4530.2.5 - przetarg - przejścia dla pieszych\"/>
    </mc:Choice>
  </mc:AlternateContent>
  <xr:revisionPtr revIDLastSave="0" documentId="13_ncr:1_{7038E63D-869C-4519-A070-409AFF531EC6}" xr6:coauthVersionLast="47" xr6:coauthVersionMax="47" xr10:uidLastSave="{00000000-0000-0000-0000-000000000000}"/>
  <bookViews>
    <workbookView xWindow="29850" yWindow="615" windowWidth="25500" windowHeight="14835" xr2:uid="{C1DBD94A-172F-49E2-9A81-1C514559E137}"/>
  </bookViews>
  <sheets>
    <sheet name="Kosztorys ofert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H108" i="1" s="1"/>
  <c r="G106" i="1"/>
  <c r="H106" i="1" s="1"/>
  <c r="G104" i="1"/>
  <c r="H104" i="1" s="1"/>
  <c r="G103" i="1"/>
  <c r="H103" i="1" s="1"/>
  <c r="G101" i="1"/>
  <c r="H101" i="1" s="1"/>
  <c r="G100" i="1"/>
  <c r="H100" i="1" s="1"/>
  <c r="G99" i="1"/>
  <c r="H99" i="1" s="1"/>
  <c r="G89" i="1"/>
  <c r="H89" i="1" s="1"/>
  <c r="G87" i="1"/>
  <c r="H87" i="1" s="1"/>
  <c r="G85" i="1"/>
  <c r="H85" i="1" s="1"/>
  <c r="G84" i="1"/>
  <c r="H84" i="1" s="1"/>
  <c r="G82" i="1"/>
  <c r="H82" i="1" s="1"/>
  <c r="G81" i="1"/>
  <c r="H81" i="1" s="1"/>
  <c r="G80" i="1"/>
  <c r="G72" i="1"/>
  <c r="H72" i="1" s="1"/>
  <c r="G70" i="1"/>
  <c r="H70" i="1" s="1"/>
  <c r="G68" i="1"/>
  <c r="H68" i="1" s="1"/>
  <c r="G67" i="1"/>
  <c r="H67" i="1" s="1"/>
  <c r="G65" i="1"/>
  <c r="H65" i="1" s="1"/>
  <c r="G64" i="1"/>
  <c r="H64" i="1" s="1"/>
  <c r="G63" i="1"/>
  <c r="G55" i="1"/>
  <c r="H55" i="1" s="1"/>
  <c r="G53" i="1"/>
  <c r="H53" i="1" s="1"/>
  <c r="G51" i="1"/>
  <c r="H51" i="1" s="1"/>
  <c r="G50" i="1"/>
  <c r="H50" i="1" s="1"/>
  <c r="G48" i="1"/>
  <c r="H48" i="1" s="1"/>
  <c r="G47" i="1"/>
  <c r="H47" i="1" s="1"/>
  <c r="G46" i="1"/>
  <c r="H46" i="1" s="1"/>
  <c r="G45" i="1"/>
  <c r="G37" i="1"/>
  <c r="H37" i="1" s="1"/>
  <c r="G33" i="1"/>
  <c r="H33" i="1" s="1"/>
  <c r="G27" i="1"/>
  <c r="H27" i="1" s="1"/>
  <c r="G36" i="1"/>
  <c r="H36" i="1" s="1"/>
  <c r="G34" i="1"/>
  <c r="H34" i="1" s="1"/>
  <c r="G31" i="1"/>
  <c r="H31" i="1" s="1"/>
  <c r="G30" i="1"/>
  <c r="H30" i="1" s="1"/>
  <c r="G28" i="1"/>
  <c r="H28" i="1" s="1"/>
  <c r="G26" i="1"/>
  <c r="H26" i="1" s="1"/>
  <c r="G25" i="1"/>
  <c r="G10" i="1"/>
  <c r="H10" i="1" s="1"/>
  <c r="G12" i="1"/>
  <c r="H12" i="1" s="1"/>
  <c r="G13" i="1"/>
  <c r="H13" i="1" s="1"/>
  <c r="G15" i="1"/>
  <c r="H15" i="1" s="1"/>
  <c r="G17" i="1"/>
  <c r="H17" i="1" s="1"/>
  <c r="G9" i="1"/>
  <c r="H9" i="1" s="1"/>
  <c r="G8" i="1"/>
  <c r="H8" i="1" s="1"/>
  <c r="G90" i="1" l="1"/>
  <c r="H90" i="1" s="1"/>
  <c r="G109" i="1"/>
  <c r="H80" i="1"/>
  <c r="G73" i="1"/>
  <c r="G56" i="1"/>
  <c r="H63" i="1"/>
  <c r="H45" i="1"/>
  <c r="G38" i="1"/>
  <c r="G18" i="1"/>
  <c r="H25" i="1"/>
  <c r="G126" i="1" l="1"/>
  <c r="H126" i="1" s="1"/>
  <c r="H38" i="1"/>
  <c r="G117" i="1"/>
  <c r="H117" i="1" s="1"/>
  <c r="H73" i="1"/>
  <c r="G123" i="1"/>
  <c r="H123" i="1" s="1"/>
  <c r="H18" i="1"/>
  <c r="G114" i="1"/>
  <c r="H114" i="1" s="1"/>
  <c r="H56" i="1"/>
  <c r="G120" i="1"/>
  <c r="H120" i="1" s="1"/>
  <c r="H109" i="1"/>
  <c r="G129" i="1"/>
  <c r="G131" i="1" l="1"/>
  <c r="H131" i="1" s="1"/>
  <c r="H129" i="1"/>
</calcChain>
</file>

<file path=xl/sharedStrings.xml><?xml version="1.0" encoding="utf-8"?>
<sst xmlns="http://schemas.openxmlformats.org/spreadsheetml/2006/main" count="190" uniqueCount="31">
  <si>
    <t>Poprawa bezpieczeństwa na przejściach dla pieszych - ulica Konstytucji 3 Maja – ulica Generała Leopolda Okulickiego,</t>
  </si>
  <si>
    <t>D-07.01.01. OZNAKOWANIE PIONOWE</t>
  </si>
  <si>
    <t>Lp.</t>
  </si>
  <si>
    <t>Opis</t>
  </si>
  <si>
    <t>ilość</t>
  </si>
  <si>
    <t>cena netto</t>
  </si>
  <si>
    <t>Słupki z rur stalowych ocynkowanych o średnicy 70 mm</t>
  </si>
  <si>
    <t>szt.</t>
  </si>
  <si>
    <t xml:space="preserve">Znaki zakazu, nakazu, ostrzegawcze i informacyjne o powierzchni ponad 0,3 m2 – II generacja </t>
  </si>
  <si>
    <t>Montaż gniazd RS 76 do mocowania słupków 70 mm</t>
  </si>
  <si>
    <t>DEMONTAŻ</t>
  </si>
  <si>
    <t>Znaki zakazu, nakazu, ostrzegawcze i informacyjne o powierzchni ponad 0,3 m2</t>
  </si>
  <si>
    <t>D-07.01.01. OZNAKOWANIE POZIOME</t>
  </si>
  <si>
    <t xml:space="preserve">Oznakowanie jezdni grubowarstwowe chemoutwardzalne </t>
  </si>
  <si>
    <t>m2</t>
  </si>
  <si>
    <t>URZĄDZENIE BEZPIECZEŃSTWA RUCHU DROGOWEGO</t>
  </si>
  <si>
    <t>Aktywne przejście dla pieszych z synchronizacją</t>
  </si>
  <si>
    <t>SUMA</t>
  </si>
  <si>
    <t>j.m</t>
  </si>
  <si>
    <t>wartość netto</t>
  </si>
  <si>
    <t>wartość brutto</t>
  </si>
  <si>
    <t>kpl.</t>
  </si>
  <si>
    <t>Poprawa bezpieczeństwa na przejściach dla pieszych - ulica Korczaka 4</t>
  </si>
  <si>
    <t>Znaki zakazu, nakazu, ostrzegawcze i informacyjne o powierzchni ponad 0,3 m2 – folia pryzmatyczna</t>
  </si>
  <si>
    <t>Oznakowanie jezdni cienkowarstwowe</t>
  </si>
  <si>
    <t>Słupki blokujące U-12c</t>
  </si>
  <si>
    <t>Poprawa bezpieczeństwa na przejściach dla pieszych - ulica Parkowa – Zespół Placówek Edukacyjno – Rewalidacyjnych</t>
  </si>
  <si>
    <t>Poprawa bezpieczeństwa na przejściach dla pieszych - Paderewskiego – Lipowa</t>
  </si>
  <si>
    <t>Poprawa bezpieczeństwa na przejściach dla pieszych - Karabinierów – Kanał Trynka</t>
  </si>
  <si>
    <t>Poprawa bezpieczeństwa na przejściach dla pieszych - Kalinkowa 12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</si>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</sst>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3" xfId="0" applyNumberFormat="1" applyFont="1" applyBorder="1"/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E4C4-9F40-470A-B63D-0094DA5A8E0B}">
  <dimension ref="A1:K131"/>
  <sheetViews>
    <sheetView tabSelected="1" workbookViewId="0">
      <selection activeCell="K8" sqref="K8"/>
    </sheetView>
  </sheetViews>
  <sheetFormatPr defaultColWidth="8.7109375" defaultRowHeight="15.75" x14ac:dyDescent="0.25"/>
  <cols>
    <col min="1" max="1" width="0.7109375" style="1" customWidth="1"/>
    <col min="2" max="2" width="5.140625" style="1" customWidth="1"/>
    <col min="3" max="3" width="35" style="1" customWidth="1"/>
    <col min="4" max="4" width="5.85546875" style="1" customWidth="1"/>
    <col min="5" max="5" width="4.85546875" style="1" customWidth="1"/>
    <col min="6" max="6" width="14.140625" style="1" bestFit="1" customWidth="1"/>
    <col min="7" max="7" width="15.85546875" style="1" bestFit="1" customWidth="1"/>
    <col min="8" max="8" width="16.85546875" style="1" customWidth="1"/>
    <col min="9" max="9" width="4.42578125" style="1" customWidth="1"/>
    <col min="10" max="10" width="8.7109375" style="1" hidden="1" customWidth="1"/>
    <col min="11" max="16384" width="8.7109375" style="1"/>
  </cols>
  <sheetData>
    <row r="1" spans="1:10" x14ac:dyDescent="0.25">
      <c r="A1" s="28" t="s">
        <v>30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5.450000000000003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15.95" customHeight="1" x14ac:dyDescent="0.25"/>
    <row r="6" spans="1:10" x14ac:dyDescent="0.25">
      <c r="B6" s="25" t="s">
        <v>1</v>
      </c>
      <c r="C6" s="26"/>
      <c r="D6" s="26"/>
      <c r="E6" s="26"/>
      <c r="F6" s="26"/>
      <c r="G6" s="26"/>
      <c r="H6" s="27"/>
    </row>
    <row r="7" spans="1:10" x14ac:dyDescent="0.25">
      <c r="B7" s="4" t="s">
        <v>2</v>
      </c>
      <c r="C7" s="4" t="s">
        <v>3</v>
      </c>
      <c r="D7" s="4" t="s">
        <v>18</v>
      </c>
      <c r="E7" s="4" t="s">
        <v>4</v>
      </c>
      <c r="F7" s="5" t="s">
        <v>5</v>
      </c>
      <c r="G7" s="5" t="s">
        <v>19</v>
      </c>
      <c r="H7" s="5" t="s">
        <v>20</v>
      </c>
    </row>
    <row r="8" spans="1:10" ht="31.5" x14ac:dyDescent="0.25">
      <c r="B8" s="7">
        <v>1</v>
      </c>
      <c r="C8" s="2" t="s">
        <v>6</v>
      </c>
      <c r="D8" s="7" t="s">
        <v>7</v>
      </c>
      <c r="E8" s="7">
        <v>2</v>
      </c>
      <c r="F8" s="8"/>
      <c r="G8" s="8">
        <f>E8*F8</f>
        <v>0</v>
      </c>
      <c r="H8" s="8">
        <f>G8*1.23</f>
        <v>0</v>
      </c>
    </row>
    <row r="9" spans="1:10" ht="47.25" x14ac:dyDescent="0.25">
      <c r="B9" s="7">
        <v>2</v>
      </c>
      <c r="C9" s="6" t="s">
        <v>8</v>
      </c>
      <c r="D9" s="7" t="s">
        <v>7</v>
      </c>
      <c r="E9" s="7">
        <v>2</v>
      </c>
      <c r="F9" s="8"/>
      <c r="G9" s="8">
        <f>E9*F9</f>
        <v>0</v>
      </c>
      <c r="H9" s="8">
        <f t="shared" ref="H9:H17" si="0">G9*1.23</f>
        <v>0</v>
      </c>
    </row>
    <row r="10" spans="1:10" ht="31.5" x14ac:dyDescent="0.25">
      <c r="B10" s="7">
        <v>3</v>
      </c>
      <c r="C10" s="6" t="s">
        <v>9</v>
      </c>
      <c r="D10" s="7" t="s">
        <v>7</v>
      </c>
      <c r="E10" s="7">
        <v>2</v>
      </c>
      <c r="F10" s="8"/>
      <c r="G10" s="8">
        <f>E10*F10</f>
        <v>0</v>
      </c>
      <c r="H10" s="8">
        <f t="shared" si="0"/>
        <v>0</v>
      </c>
    </row>
    <row r="11" spans="1:10" x14ac:dyDescent="0.25">
      <c r="B11" s="20" t="s">
        <v>10</v>
      </c>
      <c r="C11" s="23"/>
      <c r="D11" s="23"/>
      <c r="E11" s="23"/>
      <c r="F11" s="23"/>
      <c r="G11" s="23"/>
      <c r="H11" s="24"/>
    </row>
    <row r="12" spans="1:10" ht="47.25" x14ac:dyDescent="0.25">
      <c r="B12" s="7">
        <v>4</v>
      </c>
      <c r="C12" s="6" t="s">
        <v>11</v>
      </c>
      <c r="D12" s="7" t="s">
        <v>7</v>
      </c>
      <c r="E12" s="7">
        <v>2</v>
      </c>
      <c r="F12" s="8"/>
      <c r="G12" s="8">
        <f>E12*F12</f>
        <v>0</v>
      </c>
      <c r="H12" s="8">
        <f t="shared" si="0"/>
        <v>0</v>
      </c>
    </row>
    <row r="13" spans="1:10" ht="31.5" x14ac:dyDescent="0.25">
      <c r="B13" s="7">
        <v>5</v>
      </c>
      <c r="C13" s="10" t="s">
        <v>6</v>
      </c>
      <c r="D13" s="7" t="s">
        <v>7</v>
      </c>
      <c r="E13" s="7">
        <v>2</v>
      </c>
      <c r="F13" s="8"/>
      <c r="G13" s="8">
        <f>E13*F13</f>
        <v>0</v>
      </c>
      <c r="H13" s="8">
        <f t="shared" si="0"/>
        <v>0</v>
      </c>
    </row>
    <row r="14" spans="1:10" x14ac:dyDescent="0.25">
      <c r="B14" s="20" t="s">
        <v>12</v>
      </c>
      <c r="C14" s="23"/>
      <c r="D14" s="23"/>
      <c r="E14" s="23"/>
      <c r="F14" s="23"/>
      <c r="G14" s="23"/>
      <c r="H14" s="24"/>
    </row>
    <row r="15" spans="1:10" ht="31.5" x14ac:dyDescent="0.25">
      <c r="B15" s="7">
        <v>6</v>
      </c>
      <c r="C15" s="9" t="s">
        <v>13</v>
      </c>
      <c r="D15" s="7" t="s">
        <v>14</v>
      </c>
      <c r="E15" s="7">
        <v>16</v>
      </c>
      <c r="F15" s="8"/>
      <c r="G15" s="8">
        <f>E15*F15</f>
        <v>0</v>
      </c>
      <c r="H15" s="8">
        <f t="shared" si="0"/>
        <v>0</v>
      </c>
    </row>
    <row r="16" spans="1:10" x14ac:dyDescent="0.25">
      <c r="B16" s="20" t="s">
        <v>15</v>
      </c>
      <c r="C16" s="21"/>
      <c r="D16" s="21"/>
      <c r="E16" s="21"/>
      <c r="F16" s="21"/>
      <c r="G16" s="21"/>
      <c r="H16" s="22"/>
    </row>
    <row r="17" spans="1:10" ht="32.25" thickBot="1" x14ac:dyDescent="0.3">
      <c r="B17" s="11">
        <v>7</v>
      </c>
      <c r="C17" s="6" t="s">
        <v>16</v>
      </c>
      <c r="D17" s="11" t="s">
        <v>21</v>
      </c>
      <c r="E17" s="11">
        <v>1</v>
      </c>
      <c r="F17" s="12"/>
      <c r="G17" s="12">
        <f>E17*F17</f>
        <v>0</v>
      </c>
      <c r="H17" s="12">
        <f t="shared" si="0"/>
        <v>0</v>
      </c>
    </row>
    <row r="18" spans="1:10" ht="16.5" thickBot="1" x14ac:dyDescent="0.3">
      <c r="B18" s="15"/>
      <c r="C18" s="15"/>
      <c r="D18" s="15"/>
      <c r="E18" s="15"/>
      <c r="F18" s="15" t="s">
        <v>17</v>
      </c>
      <c r="G18" s="17">
        <f>SUM(G8:G10,G12:G13,G15,G17)</f>
        <v>0</v>
      </c>
      <c r="H18" s="16">
        <f>G18*1.23</f>
        <v>0</v>
      </c>
    </row>
    <row r="19" spans="1:10" x14ac:dyDescent="0.25">
      <c r="B19" s="13"/>
      <c r="C19" s="13"/>
      <c r="D19" s="13"/>
      <c r="E19" s="13"/>
      <c r="F19" s="13"/>
      <c r="G19" s="14"/>
      <c r="H19" s="14"/>
    </row>
    <row r="20" spans="1:10" x14ac:dyDescent="0.25">
      <c r="A20" s="19" t="s">
        <v>22</v>
      </c>
      <c r="B20" s="19"/>
      <c r="C20" s="19"/>
      <c r="D20" s="19"/>
      <c r="E20" s="19"/>
      <c r="F20" s="19"/>
      <c r="G20" s="19"/>
      <c r="H20" s="19"/>
      <c r="I20" s="19"/>
      <c r="J20" s="19"/>
    </row>
    <row r="23" spans="1:10" x14ac:dyDescent="0.25">
      <c r="B23" s="25" t="s">
        <v>1</v>
      </c>
      <c r="C23" s="26"/>
      <c r="D23" s="26"/>
      <c r="E23" s="26"/>
      <c r="F23" s="26"/>
      <c r="G23" s="26"/>
      <c r="H23" s="27"/>
    </row>
    <row r="24" spans="1:10" x14ac:dyDescent="0.25">
      <c r="B24" s="4" t="s">
        <v>2</v>
      </c>
      <c r="C24" s="4" t="s">
        <v>3</v>
      </c>
      <c r="D24" s="4" t="s">
        <v>18</v>
      </c>
      <c r="E24" s="4" t="s">
        <v>4</v>
      </c>
      <c r="F24" s="5" t="s">
        <v>5</v>
      </c>
      <c r="G24" s="5" t="s">
        <v>19</v>
      </c>
      <c r="H24" s="5" t="s">
        <v>20</v>
      </c>
    </row>
    <row r="25" spans="1:10" ht="31.5" x14ac:dyDescent="0.25">
      <c r="B25" s="7">
        <v>1</v>
      </c>
      <c r="C25" s="2" t="s">
        <v>6</v>
      </c>
      <c r="D25" s="7" t="s">
        <v>7</v>
      </c>
      <c r="E25" s="7">
        <v>5</v>
      </c>
      <c r="F25" s="8"/>
      <c r="G25" s="8">
        <f>E25*F25</f>
        <v>0</v>
      </c>
      <c r="H25" s="8">
        <f>G25*1.23</f>
        <v>0</v>
      </c>
    </row>
    <row r="26" spans="1:10" ht="47.25" x14ac:dyDescent="0.25">
      <c r="B26" s="7">
        <v>2</v>
      </c>
      <c r="C26" s="6" t="s">
        <v>8</v>
      </c>
      <c r="D26" s="7" t="s">
        <v>7</v>
      </c>
      <c r="E26" s="7">
        <v>6</v>
      </c>
      <c r="F26" s="8"/>
      <c r="G26" s="8">
        <f>E26*F26</f>
        <v>0</v>
      </c>
      <c r="H26" s="8">
        <f t="shared" ref="H26:H37" si="1">G26*1.23</f>
        <v>0</v>
      </c>
    </row>
    <row r="27" spans="1:10" ht="31.5" x14ac:dyDescent="0.25">
      <c r="B27" s="7">
        <v>3</v>
      </c>
      <c r="C27" s="6" t="s">
        <v>9</v>
      </c>
      <c r="D27" s="7" t="s">
        <v>7</v>
      </c>
      <c r="E27" s="7">
        <v>2</v>
      </c>
      <c r="F27" s="8"/>
      <c r="G27" s="8">
        <f>E27*F27</f>
        <v>0</v>
      </c>
      <c r="H27" s="8">
        <f t="shared" si="1"/>
        <v>0</v>
      </c>
    </row>
    <row r="28" spans="1:10" ht="47.25" x14ac:dyDescent="0.25">
      <c r="B28" s="7">
        <v>4</v>
      </c>
      <c r="C28" s="6" t="s">
        <v>23</v>
      </c>
      <c r="D28" s="7" t="s">
        <v>7</v>
      </c>
      <c r="E28" s="7">
        <v>2</v>
      </c>
      <c r="F28" s="8"/>
      <c r="G28" s="8">
        <f>E28*F28</f>
        <v>0</v>
      </c>
      <c r="H28" s="8">
        <f t="shared" si="1"/>
        <v>0</v>
      </c>
    </row>
    <row r="29" spans="1:10" x14ac:dyDescent="0.25">
      <c r="B29" s="20" t="s">
        <v>10</v>
      </c>
      <c r="C29" s="23"/>
      <c r="D29" s="23"/>
      <c r="E29" s="23"/>
      <c r="F29" s="23"/>
      <c r="G29" s="23"/>
      <c r="H29" s="24"/>
    </row>
    <row r="30" spans="1:10" ht="47.25" x14ac:dyDescent="0.25">
      <c r="B30" s="7">
        <v>5</v>
      </c>
      <c r="C30" s="6" t="s">
        <v>11</v>
      </c>
      <c r="D30" s="7" t="s">
        <v>7</v>
      </c>
      <c r="E30" s="7">
        <v>6</v>
      </c>
      <c r="F30" s="8"/>
      <c r="G30" s="8">
        <f>E30*F30</f>
        <v>0</v>
      </c>
      <c r="H30" s="8">
        <f t="shared" si="1"/>
        <v>0</v>
      </c>
    </row>
    <row r="31" spans="1:10" ht="31.5" x14ac:dyDescent="0.25">
      <c r="B31" s="7">
        <v>6</v>
      </c>
      <c r="C31" s="10" t="s">
        <v>6</v>
      </c>
      <c r="D31" s="7" t="s">
        <v>7</v>
      </c>
      <c r="E31" s="7">
        <v>3</v>
      </c>
      <c r="F31" s="8"/>
      <c r="G31" s="8">
        <f>E31*F31</f>
        <v>0</v>
      </c>
      <c r="H31" s="8">
        <f t="shared" si="1"/>
        <v>0</v>
      </c>
    </row>
    <row r="32" spans="1:10" x14ac:dyDescent="0.25">
      <c r="B32" s="20" t="s">
        <v>12</v>
      </c>
      <c r="C32" s="23"/>
      <c r="D32" s="23"/>
      <c r="E32" s="23"/>
      <c r="F32" s="23"/>
      <c r="G32" s="23"/>
      <c r="H32" s="24"/>
    </row>
    <row r="33" spans="1:10" ht="31.5" x14ac:dyDescent="0.25">
      <c r="B33" s="7">
        <v>7</v>
      </c>
      <c r="C33" s="9" t="s">
        <v>13</v>
      </c>
      <c r="D33" s="7" t="s">
        <v>14</v>
      </c>
      <c r="E33" s="7">
        <v>16</v>
      </c>
      <c r="F33" s="8"/>
      <c r="G33" s="8">
        <f>E33*F33</f>
        <v>0</v>
      </c>
      <c r="H33" s="8">
        <f>G33*1.23</f>
        <v>0</v>
      </c>
    </row>
    <row r="34" spans="1:10" ht="31.5" x14ac:dyDescent="0.25">
      <c r="B34" s="7">
        <v>8</v>
      </c>
      <c r="C34" s="9" t="s">
        <v>24</v>
      </c>
      <c r="D34" s="7" t="s">
        <v>14</v>
      </c>
      <c r="E34" s="7">
        <v>15</v>
      </c>
      <c r="F34" s="8"/>
      <c r="G34" s="8">
        <f>E34*F34</f>
        <v>0</v>
      </c>
      <c r="H34" s="8">
        <f>G34*1.23</f>
        <v>0</v>
      </c>
    </row>
    <row r="35" spans="1:10" x14ac:dyDescent="0.25">
      <c r="B35" s="20" t="s">
        <v>15</v>
      </c>
      <c r="C35" s="21"/>
      <c r="D35" s="21"/>
      <c r="E35" s="21"/>
      <c r="F35" s="21"/>
      <c r="G35" s="21"/>
      <c r="H35" s="22"/>
    </row>
    <row r="36" spans="1:10" ht="31.5" x14ac:dyDescent="0.25">
      <c r="B36" s="11">
        <v>9</v>
      </c>
      <c r="C36" s="6" t="s">
        <v>16</v>
      </c>
      <c r="D36" s="11" t="s">
        <v>21</v>
      </c>
      <c r="E36" s="11">
        <v>1</v>
      </c>
      <c r="F36" s="12"/>
      <c r="G36" s="12">
        <f>E36*F36</f>
        <v>0</v>
      </c>
      <c r="H36" s="12">
        <f t="shared" si="1"/>
        <v>0</v>
      </c>
    </row>
    <row r="37" spans="1:10" ht="16.5" thickBot="1" x14ac:dyDescent="0.3">
      <c r="B37" s="11">
        <v>10</v>
      </c>
      <c r="C37" s="6" t="s">
        <v>25</v>
      </c>
      <c r="D37" s="11" t="s">
        <v>7</v>
      </c>
      <c r="E37" s="11">
        <v>5</v>
      </c>
      <c r="F37" s="12"/>
      <c r="G37" s="12">
        <f>E37*F37</f>
        <v>0</v>
      </c>
      <c r="H37" s="12">
        <f t="shared" si="1"/>
        <v>0</v>
      </c>
    </row>
    <row r="38" spans="1:10" ht="16.5" thickBot="1" x14ac:dyDescent="0.3">
      <c r="B38" s="15"/>
      <c r="C38" s="15"/>
      <c r="D38" s="15"/>
      <c r="E38" s="15"/>
      <c r="F38" s="15" t="s">
        <v>17</v>
      </c>
      <c r="G38" s="17">
        <f>SUM(G25:G28,G30:G31,G34,G36)</f>
        <v>0</v>
      </c>
      <c r="H38" s="16">
        <f>G38*1.23</f>
        <v>0</v>
      </c>
    </row>
    <row r="39" spans="1:10" x14ac:dyDescent="0.25">
      <c r="B39" s="13"/>
      <c r="C39" s="13"/>
      <c r="D39" s="13"/>
      <c r="E39" s="13"/>
      <c r="F39" s="13"/>
      <c r="G39" s="14"/>
      <c r="H39" s="14"/>
    </row>
    <row r="40" spans="1:10" ht="36" customHeight="1" x14ac:dyDescent="0.25">
      <c r="A40" s="19" t="s">
        <v>26</v>
      </c>
      <c r="B40" s="19"/>
      <c r="C40" s="19"/>
      <c r="D40" s="19"/>
      <c r="E40" s="19"/>
      <c r="F40" s="19"/>
      <c r="G40" s="19"/>
      <c r="H40" s="19"/>
      <c r="I40" s="19"/>
      <c r="J40" s="19"/>
    </row>
    <row r="43" spans="1:10" x14ac:dyDescent="0.25">
      <c r="B43" s="25" t="s">
        <v>1</v>
      </c>
      <c r="C43" s="26"/>
      <c r="D43" s="26"/>
      <c r="E43" s="26"/>
      <c r="F43" s="26"/>
      <c r="G43" s="26"/>
      <c r="H43" s="27"/>
    </row>
    <row r="44" spans="1:10" x14ac:dyDescent="0.25">
      <c r="B44" s="4" t="s">
        <v>2</v>
      </c>
      <c r="C44" s="4" t="s">
        <v>3</v>
      </c>
      <c r="D44" s="4" t="s">
        <v>18</v>
      </c>
      <c r="E44" s="4" t="s">
        <v>4</v>
      </c>
      <c r="F44" s="5" t="s">
        <v>5</v>
      </c>
      <c r="G44" s="5" t="s">
        <v>19</v>
      </c>
      <c r="H44" s="5" t="s">
        <v>20</v>
      </c>
    </row>
    <row r="45" spans="1:10" ht="31.5" x14ac:dyDescent="0.25">
      <c r="B45" s="7">
        <v>1</v>
      </c>
      <c r="C45" s="2" t="s">
        <v>6</v>
      </c>
      <c r="D45" s="7" t="s">
        <v>7</v>
      </c>
      <c r="E45" s="7">
        <v>2</v>
      </c>
      <c r="F45" s="8"/>
      <c r="G45" s="8">
        <f>E45*F45</f>
        <v>0</v>
      </c>
      <c r="H45" s="8">
        <f>G45*1.23</f>
        <v>0</v>
      </c>
    </row>
    <row r="46" spans="1:10" ht="47.25" x14ac:dyDescent="0.25">
      <c r="B46" s="7">
        <v>2</v>
      </c>
      <c r="C46" s="6" t="s">
        <v>8</v>
      </c>
      <c r="D46" s="7" t="s">
        <v>7</v>
      </c>
      <c r="E46" s="7">
        <v>4</v>
      </c>
      <c r="F46" s="8"/>
      <c r="G46" s="8">
        <f>E46*F46</f>
        <v>0</v>
      </c>
      <c r="H46" s="8">
        <f t="shared" ref="H46:H55" si="2">G46*1.23</f>
        <v>0</v>
      </c>
    </row>
    <row r="47" spans="1:10" ht="31.5" x14ac:dyDescent="0.25">
      <c r="B47" s="7">
        <v>3</v>
      </c>
      <c r="C47" s="6" t="s">
        <v>9</v>
      </c>
      <c r="D47" s="7" t="s">
        <v>7</v>
      </c>
      <c r="E47" s="7">
        <v>2</v>
      </c>
      <c r="F47" s="8"/>
      <c r="G47" s="8">
        <f>E47*F47</f>
        <v>0</v>
      </c>
      <c r="H47" s="8">
        <f t="shared" si="2"/>
        <v>0</v>
      </c>
    </row>
    <row r="48" spans="1:10" ht="47.25" x14ac:dyDescent="0.25">
      <c r="B48" s="7">
        <v>4</v>
      </c>
      <c r="C48" s="6" t="s">
        <v>23</v>
      </c>
      <c r="D48" s="7" t="s">
        <v>7</v>
      </c>
      <c r="E48" s="7">
        <v>2</v>
      </c>
      <c r="F48" s="8"/>
      <c r="G48" s="8">
        <f>E48*F48</f>
        <v>0</v>
      </c>
      <c r="H48" s="8">
        <f t="shared" si="2"/>
        <v>0</v>
      </c>
    </row>
    <row r="49" spans="1:10" x14ac:dyDescent="0.25">
      <c r="B49" s="20" t="s">
        <v>10</v>
      </c>
      <c r="C49" s="23"/>
      <c r="D49" s="23"/>
      <c r="E49" s="23"/>
      <c r="F49" s="23"/>
      <c r="G49" s="23"/>
      <c r="H49" s="24"/>
    </row>
    <row r="50" spans="1:10" ht="47.25" x14ac:dyDescent="0.25">
      <c r="B50" s="7">
        <v>5</v>
      </c>
      <c r="C50" s="6" t="s">
        <v>11</v>
      </c>
      <c r="D50" s="7" t="s">
        <v>7</v>
      </c>
      <c r="E50" s="7">
        <v>4</v>
      </c>
      <c r="F50" s="8"/>
      <c r="G50" s="8">
        <f>E50*F50</f>
        <v>0</v>
      </c>
      <c r="H50" s="8">
        <f t="shared" si="2"/>
        <v>0</v>
      </c>
    </row>
    <row r="51" spans="1:10" ht="31.5" x14ac:dyDescent="0.25">
      <c r="B51" s="7">
        <v>6</v>
      </c>
      <c r="C51" s="10" t="s">
        <v>6</v>
      </c>
      <c r="D51" s="7" t="s">
        <v>7</v>
      </c>
      <c r="E51" s="7">
        <v>2</v>
      </c>
      <c r="F51" s="8"/>
      <c r="G51" s="8">
        <f>E51*F51</f>
        <v>0</v>
      </c>
      <c r="H51" s="8">
        <f t="shared" si="2"/>
        <v>0</v>
      </c>
    </row>
    <row r="52" spans="1:10" x14ac:dyDescent="0.25">
      <c r="B52" s="20" t="s">
        <v>12</v>
      </c>
      <c r="C52" s="23"/>
      <c r="D52" s="23"/>
      <c r="E52" s="23"/>
      <c r="F52" s="23"/>
      <c r="G52" s="23"/>
      <c r="H52" s="24"/>
    </row>
    <row r="53" spans="1:10" ht="31.5" x14ac:dyDescent="0.25">
      <c r="B53" s="7">
        <v>7</v>
      </c>
      <c r="C53" s="9" t="s">
        <v>13</v>
      </c>
      <c r="D53" s="7" t="s">
        <v>14</v>
      </c>
      <c r="E53" s="7">
        <v>16</v>
      </c>
      <c r="F53" s="8"/>
      <c r="G53" s="8">
        <f>E53*F53</f>
        <v>0</v>
      </c>
      <c r="H53" s="8">
        <f>G53*1.23</f>
        <v>0</v>
      </c>
    </row>
    <row r="54" spans="1:10" x14ac:dyDescent="0.25">
      <c r="B54" s="20" t="s">
        <v>15</v>
      </c>
      <c r="C54" s="21"/>
      <c r="D54" s="21"/>
      <c r="E54" s="21"/>
      <c r="F54" s="21"/>
      <c r="G54" s="21"/>
      <c r="H54" s="22"/>
    </row>
    <row r="55" spans="1:10" ht="32.25" thickBot="1" x14ac:dyDescent="0.3">
      <c r="B55" s="11">
        <v>8</v>
      </c>
      <c r="C55" s="6" t="s">
        <v>16</v>
      </c>
      <c r="D55" s="11" t="s">
        <v>21</v>
      </c>
      <c r="E55" s="11">
        <v>1</v>
      </c>
      <c r="F55" s="12"/>
      <c r="G55" s="12">
        <f>E55*F55</f>
        <v>0</v>
      </c>
      <c r="H55" s="12">
        <f t="shared" si="2"/>
        <v>0</v>
      </c>
    </row>
    <row r="56" spans="1:10" ht="16.5" thickBot="1" x14ac:dyDescent="0.3">
      <c r="B56" s="15"/>
      <c r="C56" s="15"/>
      <c r="D56" s="15"/>
      <c r="E56" s="15"/>
      <c r="F56" s="15" t="s">
        <v>17</v>
      </c>
      <c r="G56" s="17">
        <f>SUM(G55,G53,G51,G50,G48,G47,G46,G45)</f>
        <v>0</v>
      </c>
      <c r="H56" s="16">
        <f>G56*1.23</f>
        <v>0</v>
      </c>
    </row>
    <row r="58" spans="1:10" x14ac:dyDescent="0.25">
      <c r="A58" s="19" t="s">
        <v>27</v>
      </c>
      <c r="B58" s="19"/>
      <c r="C58" s="19"/>
      <c r="D58" s="19"/>
      <c r="E58" s="19"/>
      <c r="F58" s="19"/>
      <c r="G58" s="19"/>
      <c r="H58" s="19"/>
      <c r="I58" s="19"/>
      <c r="J58" s="19"/>
    </row>
    <row r="61" spans="1:10" x14ac:dyDescent="0.25">
      <c r="B61" s="25" t="s">
        <v>1</v>
      </c>
      <c r="C61" s="26"/>
      <c r="D61" s="26"/>
      <c r="E61" s="26"/>
      <c r="F61" s="26"/>
      <c r="G61" s="26"/>
      <c r="H61" s="27"/>
    </row>
    <row r="62" spans="1:10" x14ac:dyDescent="0.25">
      <c r="B62" s="4" t="s">
        <v>2</v>
      </c>
      <c r="C62" s="4" t="s">
        <v>3</v>
      </c>
      <c r="D62" s="4" t="s">
        <v>18</v>
      </c>
      <c r="E62" s="4" t="s">
        <v>4</v>
      </c>
      <c r="F62" s="5" t="s">
        <v>5</v>
      </c>
      <c r="G62" s="5" t="s">
        <v>19</v>
      </c>
      <c r="H62" s="5" t="s">
        <v>20</v>
      </c>
    </row>
    <row r="63" spans="1:10" ht="31.5" x14ac:dyDescent="0.25">
      <c r="B63" s="7">
        <v>1</v>
      </c>
      <c r="C63" s="2" t="s">
        <v>6</v>
      </c>
      <c r="D63" s="7" t="s">
        <v>7</v>
      </c>
      <c r="E63" s="7">
        <v>1</v>
      </c>
      <c r="F63" s="8"/>
      <c r="G63" s="8">
        <f>E63*F63</f>
        <v>0</v>
      </c>
      <c r="H63" s="8">
        <f>G63*1.23</f>
        <v>0</v>
      </c>
    </row>
    <row r="64" spans="1:10" ht="31.5" x14ac:dyDescent="0.25">
      <c r="B64" s="7">
        <v>2</v>
      </c>
      <c r="C64" s="6" t="s">
        <v>9</v>
      </c>
      <c r="D64" s="7" t="s">
        <v>7</v>
      </c>
      <c r="E64" s="7">
        <v>1</v>
      </c>
      <c r="F64" s="8"/>
      <c r="G64" s="8">
        <f>E64*F64</f>
        <v>0</v>
      </c>
      <c r="H64" s="8">
        <f t="shared" ref="H64:H72" si="3">G64*1.23</f>
        <v>0</v>
      </c>
    </row>
    <row r="65" spans="1:10" ht="47.25" x14ac:dyDescent="0.25">
      <c r="B65" s="7">
        <v>3</v>
      </c>
      <c r="C65" s="6" t="s">
        <v>23</v>
      </c>
      <c r="D65" s="7" t="s">
        <v>7</v>
      </c>
      <c r="E65" s="7">
        <v>2</v>
      </c>
      <c r="F65" s="8"/>
      <c r="G65" s="8">
        <f>E65*F65</f>
        <v>0</v>
      </c>
      <c r="H65" s="8">
        <f t="shared" si="3"/>
        <v>0</v>
      </c>
    </row>
    <row r="66" spans="1:10" x14ac:dyDescent="0.25">
      <c r="B66" s="20" t="s">
        <v>10</v>
      </c>
      <c r="C66" s="23"/>
      <c r="D66" s="23"/>
      <c r="E66" s="23"/>
      <c r="F66" s="23"/>
      <c r="G66" s="23"/>
      <c r="H66" s="24"/>
    </row>
    <row r="67" spans="1:10" ht="47.25" x14ac:dyDescent="0.25">
      <c r="B67" s="7">
        <v>5</v>
      </c>
      <c r="C67" s="6" t="s">
        <v>11</v>
      </c>
      <c r="D67" s="7" t="s">
        <v>7</v>
      </c>
      <c r="E67" s="7">
        <v>4</v>
      </c>
      <c r="F67" s="8"/>
      <c r="G67" s="8">
        <f>E67*F67</f>
        <v>0</v>
      </c>
      <c r="H67" s="8">
        <f t="shared" si="3"/>
        <v>0</v>
      </c>
    </row>
    <row r="68" spans="1:10" ht="31.5" x14ac:dyDescent="0.25">
      <c r="B68" s="7">
        <v>6</v>
      </c>
      <c r="C68" s="10" t="s">
        <v>6</v>
      </c>
      <c r="D68" s="7" t="s">
        <v>7</v>
      </c>
      <c r="E68" s="7">
        <v>1</v>
      </c>
      <c r="F68" s="8"/>
      <c r="G68" s="8">
        <f>E68*F68</f>
        <v>0</v>
      </c>
      <c r="H68" s="8">
        <f t="shared" si="3"/>
        <v>0</v>
      </c>
    </row>
    <row r="69" spans="1:10" x14ac:dyDescent="0.25">
      <c r="B69" s="20" t="s">
        <v>12</v>
      </c>
      <c r="C69" s="23"/>
      <c r="D69" s="23"/>
      <c r="E69" s="23"/>
      <c r="F69" s="23"/>
      <c r="G69" s="23"/>
      <c r="H69" s="24"/>
    </row>
    <row r="70" spans="1:10" ht="31.5" x14ac:dyDescent="0.25">
      <c r="B70" s="7">
        <v>7</v>
      </c>
      <c r="C70" s="9" t="s">
        <v>13</v>
      </c>
      <c r="D70" s="7" t="s">
        <v>14</v>
      </c>
      <c r="E70" s="7">
        <v>30</v>
      </c>
      <c r="F70" s="8"/>
      <c r="G70" s="8">
        <f>E70*F70</f>
        <v>0</v>
      </c>
      <c r="H70" s="8">
        <f>G70*1.23</f>
        <v>0</v>
      </c>
    </row>
    <row r="71" spans="1:10" x14ac:dyDescent="0.25">
      <c r="B71" s="20" t="s">
        <v>15</v>
      </c>
      <c r="C71" s="21"/>
      <c r="D71" s="21"/>
      <c r="E71" s="21"/>
      <c r="F71" s="21"/>
      <c r="G71" s="21"/>
      <c r="H71" s="22"/>
    </row>
    <row r="72" spans="1:10" ht="32.25" thickBot="1" x14ac:dyDescent="0.3">
      <c r="B72" s="11">
        <v>8</v>
      </c>
      <c r="C72" s="6" t="s">
        <v>16</v>
      </c>
      <c r="D72" s="11" t="s">
        <v>21</v>
      </c>
      <c r="E72" s="11">
        <v>1</v>
      </c>
      <c r="F72" s="12"/>
      <c r="G72" s="12">
        <f>E72*F72</f>
        <v>0</v>
      </c>
      <c r="H72" s="12">
        <f t="shared" si="3"/>
        <v>0</v>
      </c>
    </row>
    <row r="73" spans="1:10" ht="16.5" thickBot="1" x14ac:dyDescent="0.3">
      <c r="B73" s="15"/>
      <c r="C73" s="15"/>
      <c r="D73" s="15"/>
      <c r="E73" s="15"/>
      <c r="F73" s="15" t="s">
        <v>17</v>
      </c>
      <c r="G73" s="17">
        <f>SUM(G63,G64,G65,G67,G68,G70,G72)</f>
        <v>0</v>
      </c>
      <c r="H73" s="16">
        <f>G73*1.23</f>
        <v>0</v>
      </c>
    </row>
    <row r="75" spans="1:10" x14ac:dyDescent="0.25">
      <c r="A75" s="19" t="s">
        <v>28</v>
      </c>
      <c r="B75" s="19"/>
      <c r="C75" s="19"/>
      <c r="D75" s="19"/>
      <c r="E75" s="19"/>
      <c r="F75" s="19"/>
      <c r="G75" s="19"/>
      <c r="H75" s="19"/>
      <c r="I75" s="19"/>
      <c r="J75" s="19"/>
    </row>
    <row r="78" spans="1:10" x14ac:dyDescent="0.25">
      <c r="B78" s="25" t="s">
        <v>1</v>
      </c>
      <c r="C78" s="26"/>
      <c r="D78" s="26"/>
      <c r="E78" s="26"/>
      <c r="F78" s="26"/>
      <c r="G78" s="26"/>
      <c r="H78" s="27"/>
    </row>
    <row r="79" spans="1:10" x14ac:dyDescent="0.25">
      <c r="B79" s="4" t="s">
        <v>2</v>
      </c>
      <c r="C79" s="4" t="s">
        <v>3</v>
      </c>
      <c r="D79" s="4" t="s">
        <v>18</v>
      </c>
      <c r="E79" s="4" t="s">
        <v>4</v>
      </c>
      <c r="F79" s="5" t="s">
        <v>5</v>
      </c>
      <c r="G79" s="5" t="s">
        <v>19</v>
      </c>
      <c r="H79" s="5" t="s">
        <v>20</v>
      </c>
    </row>
    <row r="80" spans="1:10" ht="31.5" x14ac:dyDescent="0.25">
      <c r="B80" s="7">
        <v>1</v>
      </c>
      <c r="C80" s="2" t="s">
        <v>6</v>
      </c>
      <c r="D80" s="7" t="s">
        <v>7</v>
      </c>
      <c r="E80" s="7">
        <v>4</v>
      </c>
      <c r="F80" s="8"/>
      <c r="G80" s="8">
        <f>E80*F80</f>
        <v>0</v>
      </c>
      <c r="H80" s="8">
        <f>G80*1.23</f>
        <v>0</v>
      </c>
    </row>
    <row r="81" spans="1:10" ht="31.5" x14ac:dyDescent="0.25">
      <c r="B81" s="7">
        <v>2</v>
      </c>
      <c r="C81" s="6" t="s">
        <v>9</v>
      </c>
      <c r="D81" s="7" t="s">
        <v>7</v>
      </c>
      <c r="E81" s="7">
        <v>4</v>
      </c>
      <c r="F81" s="8"/>
      <c r="G81" s="8">
        <f>E81*F81</f>
        <v>0</v>
      </c>
      <c r="H81" s="8">
        <f t="shared" ref="H81:H89" si="4">G81*1.23</f>
        <v>0</v>
      </c>
    </row>
    <row r="82" spans="1:10" ht="47.25" x14ac:dyDescent="0.25">
      <c r="B82" s="7">
        <v>3</v>
      </c>
      <c r="C82" s="6" t="s">
        <v>11</v>
      </c>
      <c r="D82" s="7" t="s">
        <v>7</v>
      </c>
      <c r="E82" s="7">
        <v>6</v>
      </c>
      <c r="F82" s="8"/>
      <c r="G82" s="8">
        <f>E82*F82</f>
        <v>0</v>
      </c>
      <c r="H82" s="8">
        <f t="shared" si="4"/>
        <v>0</v>
      </c>
    </row>
    <row r="83" spans="1:10" x14ac:dyDescent="0.25">
      <c r="B83" s="20" t="s">
        <v>10</v>
      </c>
      <c r="C83" s="23"/>
      <c r="D83" s="23"/>
      <c r="E83" s="23"/>
      <c r="F83" s="23"/>
      <c r="G83" s="23"/>
      <c r="H83" s="24"/>
    </row>
    <row r="84" spans="1:10" ht="47.25" x14ac:dyDescent="0.25">
      <c r="B84" s="7">
        <v>5</v>
      </c>
      <c r="C84" s="6" t="s">
        <v>11</v>
      </c>
      <c r="D84" s="7" t="s">
        <v>7</v>
      </c>
      <c r="E84" s="7">
        <v>4</v>
      </c>
      <c r="F84" s="8"/>
      <c r="G84" s="8">
        <f>E84*F84</f>
        <v>0</v>
      </c>
      <c r="H84" s="8">
        <f t="shared" si="4"/>
        <v>0</v>
      </c>
    </row>
    <row r="85" spans="1:10" ht="31.5" x14ac:dyDescent="0.25">
      <c r="B85" s="7">
        <v>6</v>
      </c>
      <c r="C85" s="10" t="s">
        <v>6</v>
      </c>
      <c r="D85" s="7" t="s">
        <v>7</v>
      </c>
      <c r="E85" s="7">
        <v>3</v>
      </c>
      <c r="F85" s="8"/>
      <c r="G85" s="8">
        <f>E85*F85</f>
        <v>0</v>
      </c>
      <c r="H85" s="8">
        <f t="shared" si="4"/>
        <v>0</v>
      </c>
    </row>
    <row r="86" spans="1:10" x14ac:dyDescent="0.25">
      <c r="B86" s="20" t="s">
        <v>12</v>
      </c>
      <c r="C86" s="23"/>
      <c r="D86" s="23"/>
      <c r="E86" s="23"/>
      <c r="F86" s="23"/>
      <c r="G86" s="23"/>
      <c r="H86" s="24"/>
    </row>
    <row r="87" spans="1:10" ht="31.5" x14ac:dyDescent="0.25">
      <c r="B87" s="7">
        <v>7</v>
      </c>
      <c r="C87" s="9" t="s">
        <v>13</v>
      </c>
      <c r="D87" s="7" t="s">
        <v>14</v>
      </c>
      <c r="E87" s="7">
        <v>40</v>
      </c>
      <c r="F87" s="8"/>
      <c r="G87" s="8">
        <f>E87*F87</f>
        <v>0</v>
      </c>
      <c r="H87" s="8">
        <f>G87*1.23</f>
        <v>0</v>
      </c>
    </row>
    <row r="88" spans="1:10" x14ac:dyDescent="0.25">
      <c r="B88" s="20" t="s">
        <v>15</v>
      </c>
      <c r="C88" s="21"/>
      <c r="D88" s="21"/>
      <c r="E88" s="21"/>
      <c r="F88" s="21"/>
      <c r="G88" s="21"/>
      <c r="H88" s="22"/>
    </row>
    <row r="89" spans="1:10" ht="32.25" thickBot="1" x14ac:dyDescent="0.3">
      <c r="B89" s="11">
        <v>8</v>
      </c>
      <c r="C89" s="6" t="s">
        <v>16</v>
      </c>
      <c r="D89" s="11" t="s">
        <v>21</v>
      </c>
      <c r="E89" s="11">
        <v>1</v>
      </c>
      <c r="F89" s="12"/>
      <c r="G89" s="12">
        <f>E89*F89</f>
        <v>0</v>
      </c>
      <c r="H89" s="12">
        <f t="shared" si="4"/>
        <v>0</v>
      </c>
    </row>
    <row r="90" spans="1:10" ht="16.5" thickBot="1" x14ac:dyDescent="0.3">
      <c r="B90" s="15"/>
      <c r="C90" s="15"/>
      <c r="D90" s="15"/>
      <c r="E90" s="15"/>
      <c r="F90" s="15" t="s">
        <v>17</v>
      </c>
      <c r="G90" s="17">
        <f>SUM(G80,G81,G82,G84,G85,G87,G89)</f>
        <v>0</v>
      </c>
      <c r="H90" s="16">
        <f>G90*1.23</f>
        <v>0</v>
      </c>
    </row>
    <row r="94" spans="1:10" x14ac:dyDescent="0.25">
      <c r="A94" s="19" t="s">
        <v>29</v>
      </c>
      <c r="B94" s="19"/>
      <c r="C94" s="19"/>
      <c r="D94" s="19"/>
      <c r="E94" s="19"/>
      <c r="F94" s="19"/>
      <c r="G94" s="19"/>
      <c r="H94" s="19"/>
      <c r="I94" s="19"/>
      <c r="J94" s="19"/>
    </row>
    <row r="97" spans="1:10" x14ac:dyDescent="0.25">
      <c r="B97" s="25" t="s">
        <v>1</v>
      </c>
      <c r="C97" s="26"/>
      <c r="D97" s="26"/>
      <c r="E97" s="26"/>
      <c r="F97" s="26"/>
      <c r="G97" s="26"/>
      <c r="H97" s="27"/>
    </row>
    <row r="98" spans="1:10" x14ac:dyDescent="0.25">
      <c r="B98" s="4" t="s">
        <v>2</v>
      </c>
      <c r="C98" s="4" t="s">
        <v>3</v>
      </c>
      <c r="D98" s="4" t="s">
        <v>18</v>
      </c>
      <c r="E98" s="4" t="s">
        <v>4</v>
      </c>
      <c r="F98" s="5" t="s">
        <v>5</v>
      </c>
      <c r="G98" s="5" t="s">
        <v>19</v>
      </c>
      <c r="H98" s="5" t="s">
        <v>20</v>
      </c>
    </row>
    <row r="99" spans="1:10" ht="31.5" x14ac:dyDescent="0.25">
      <c r="B99" s="7">
        <v>1</v>
      </c>
      <c r="C99" s="2" t="s">
        <v>6</v>
      </c>
      <c r="D99" s="7" t="s">
        <v>7</v>
      </c>
      <c r="E99" s="7">
        <v>4</v>
      </c>
      <c r="F99" s="8"/>
      <c r="G99" s="8">
        <f>E99*F99</f>
        <v>0</v>
      </c>
      <c r="H99" s="8">
        <f>G99*1.23</f>
        <v>0</v>
      </c>
    </row>
    <row r="100" spans="1:10" ht="31.5" x14ac:dyDescent="0.25">
      <c r="B100" s="7">
        <v>2</v>
      </c>
      <c r="C100" s="6" t="s">
        <v>9</v>
      </c>
      <c r="D100" s="7" t="s">
        <v>7</v>
      </c>
      <c r="E100" s="7">
        <v>4</v>
      </c>
      <c r="F100" s="8"/>
      <c r="G100" s="8">
        <f>E100*F100</f>
        <v>0</v>
      </c>
      <c r="H100" s="8">
        <f t="shared" ref="H100:H108" si="5">G100*1.23</f>
        <v>0</v>
      </c>
    </row>
    <row r="101" spans="1:10" ht="47.25" x14ac:dyDescent="0.25">
      <c r="B101" s="7">
        <v>3</v>
      </c>
      <c r="C101" s="6" t="s">
        <v>11</v>
      </c>
      <c r="D101" s="7" t="s">
        <v>7</v>
      </c>
      <c r="E101" s="7">
        <v>4</v>
      </c>
      <c r="F101" s="8"/>
      <c r="G101" s="8">
        <f>E101*F101</f>
        <v>0</v>
      </c>
      <c r="H101" s="8">
        <f t="shared" si="5"/>
        <v>0</v>
      </c>
    </row>
    <row r="102" spans="1:10" x14ac:dyDescent="0.25">
      <c r="B102" s="20" t="s">
        <v>10</v>
      </c>
      <c r="C102" s="23"/>
      <c r="D102" s="23"/>
      <c r="E102" s="23"/>
      <c r="F102" s="23"/>
      <c r="G102" s="23"/>
      <c r="H102" s="24"/>
    </row>
    <row r="103" spans="1:10" ht="47.25" x14ac:dyDescent="0.25">
      <c r="B103" s="7">
        <v>5</v>
      </c>
      <c r="C103" s="6" t="s">
        <v>11</v>
      </c>
      <c r="D103" s="7" t="s">
        <v>7</v>
      </c>
      <c r="E103" s="7">
        <v>2</v>
      </c>
      <c r="F103" s="8"/>
      <c r="G103" s="8">
        <f>E103*F103</f>
        <v>0</v>
      </c>
      <c r="H103" s="8">
        <f t="shared" si="5"/>
        <v>0</v>
      </c>
    </row>
    <row r="104" spans="1:10" ht="31.5" x14ac:dyDescent="0.25">
      <c r="B104" s="7">
        <v>6</v>
      </c>
      <c r="C104" s="10" t="s">
        <v>6</v>
      </c>
      <c r="D104" s="7" t="s">
        <v>7</v>
      </c>
      <c r="E104" s="7">
        <v>4</v>
      </c>
      <c r="F104" s="8"/>
      <c r="G104" s="8">
        <f>E104*F104</f>
        <v>0</v>
      </c>
      <c r="H104" s="8">
        <f t="shared" si="5"/>
        <v>0</v>
      </c>
    </row>
    <row r="105" spans="1:10" x14ac:dyDescent="0.25">
      <c r="B105" s="20" t="s">
        <v>12</v>
      </c>
      <c r="C105" s="23"/>
      <c r="D105" s="23"/>
      <c r="E105" s="23"/>
      <c r="F105" s="23"/>
      <c r="G105" s="23"/>
      <c r="H105" s="24"/>
    </row>
    <row r="106" spans="1:10" ht="31.5" x14ac:dyDescent="0.25">
      <c r="B106" s="7">
        <v>7</v>
      </c>
      <c r="C106" s="9" t="s">
        <v>13</v>
      </c>
      <c r="D106" s="7" t="s">
        <v>14</v>
      </c>
      <c r="E106" s="7">
        <v>20</v>
      </c>
      <c r="F106" s="8"/>
      <c r="G106" s="8">
        <f>E106*F106</f>
        <v>0</v>
      </c>
      <c r="H106" s="8">
        <f>G106*1.23</f>
        <v>0</v>
      </c>
    </row>
    <row r="107" spans="1:10" x14ac:dyDescent="0.25">
      <c r="B107" s="20" t="s">
        <v>15</v>
      </c>
      <c r="C107" s="21"/>
      <c r="D107" s="21"/>
      <c r="E107" s="21"/>
      <c r="F107" s="21"/>
      <c r="G107" s="21"/>
      <c r="H107" s="22"/>
    </row>
    <row r="108" spans="1:10" ht="32.25" thickBot="1" x14ac:dyDescent="0.3">
      <c r="B108" s="11">
        <v>8</v>
      </c>
      <c r="C108" s="6" t="s">
        <v>16</v>
      </c>
      <c r="D108" s="11" t="s">
        <v>21</v>
      </c>
      <c r="E108" s="11">
        <v>1</v>
      </c>
      <c r="F108" s="12"/>
      <c r="G108" s="12">
        <f>E108*F108</f>
        <v>0</v>
      </c>
      <c r="H108" s="12">
        <f t="shared" si="5"/>
        <v>0</v>
      </c>
    </row>
    <row r="109" spans="1:10" ht="16.5" thickBot="1" x14ac:dyDescent="0.3">
      <c r="B109" s="15"/>
      <c r="C109" s="15"/>
      <c r="D109" s="15"/>
      <c r="E109" s="15"/>
      <c r="F109" s="15" t="s">
        <v>17</v>
      </c>
      <c r="G109" s="17">
        <f>SUM(G99,G100,G101,G103,G104,G106,G108)</f>
        <v>0</v>
      </c>
      <c r="H109" s="16">
        <f>G109*1.23</f>
        <v>0</v>
      </c>
    </row>
    <row r="112" spans="1:10" ht="33.950000000000003" customHeight="1" x14ac:dyDescent="0.25">
      <c r="A112" s="19" t="s">
        <v>0</v>
      </c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1" ht="16.5" thickBot="1" x14ac:dyDescent="0.3">
      <c r="G113" s="3" t="s">
        <v>19</v>
      </c>
      <c r="H113" s="3" t="s">
        <v>20</v>
      </c>
    </row>
    <row r="114" spans="1:11" ht="16.5" thickBot="1" x14ac:dyDescent="0.3">
      <c r="G114" s="17">
        <f>G18</f>
        <v>0</v>
      </c>
      <c r="H114" s="16">
        <f>G114*1.23</f>
        <v>0</v>
      </c>
    </row>
    <row r="115" spans="1:11" ht="15.6" customHeight="1" x14ac:dyDescent="0.25">
      <c r="A115" s="19" t="s">
        <v>22</v>
      </c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11" ht="16.5" thickBot="1" x14ac:dyDescent="0.3">
      <c r="G116" s="3" t="s">
        <v>19</v>
      </c>
      <c r="H116" s="3" t="s">
        <v>20</v>
      </c>
    </row>
    <row r="117" spans="1:11" ht="16.5" thickBot="1" x14ac:dyDescent="0.3">
      <c r="G117" s="17">
        <f>G38</f>
        <v>0</v>
      </c>
      <c r="H117" s="16">
        <f>G117*1.23</f>
        <v>0</v>
      </c>
    </row>
    <row r="118" spans="1:11" ht="36" customHeight="1" x14ac:dyDescent="0.25">
      <c r="B118" s="19" t="s">
        <v>26</v>
      </c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 ht="16.5" thickBot="1" x14ac:dyDescent="0.3">
      <c r="G119" s="3" t="s">
        <v>19</v>
      </c>
      <c r="H119" s="3" t="s">
        <v>20</v>
      </c>
    </row>
    <row r="120" spans="1:11" ht="16.5" thickBot="1" x14ac:dyDescent="0.3">
      <c r="G120" s="17">
        <f>G56</f>
        <v>0</v>
      </c>
      <c r="H120" s="16">
        <f>G120*1.23</f>
        <v>0</v>
      </c>
    </row>
    <row r="121" spans="1:11" x14ac:dyDescent="0.25">
      <c r="B121" s="19" t="s">
        <v>27</v>
      </c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1:11" ht="16.5" thickBot="1" x14ac:dyDescent="0.3">
      <c r="G122" s="3" t="s">
        <v>19</v>
      </c>
      <c r="H122" s="3" t="s">
        <v>20</v>
      </c>
    </row>
    <row r="123" spans="1:11" ht="16.5" thickBot="1" x14ac:dyDescent="0.3">
      <c r="G123" s="17">
        <f>G73</f>
        <v>0</v>
      </c>
      <c r="H123" s="16">
        <f>G123*1.23</f>
        <v>0</v>
      </c>
    </row>
    <row r="124" spans="1:11" x14ac:dyDescent="0.25">
      <c r="A124" s="19" t="s">
        <v>28</v>
      </c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1" ht="16.5" thickBot="1" x14ac:dyDescent="0.3">
      <c r="G125" s="3" t="s">
        <v>19</v>
      </c>
      <c r="H125" s="3" t="s">
        <v>20</v>
      </c>
    </row>
    <row r="126" spans="1:11" ht="16.5" thickBot="1" x14ac:dyDescent="0.3">
      <c r="G126" s="17">
        <f>G90</f>
        <v>0</v>
      </c>
      <c r="H126" s="16">
        <f>G126*1.23</f>
        <v>0</v>
      </c>
    </row>
    <row r="127" spans="1:11" x14ac:dyDescent="0.25">
      <c r="A127" s="19" t="s">
        <v>29</v>
      </c>
      <c r="B127" s="19"/>
      <c r="C127" s="19"/>
      <c r="D127" s="19"/>
      <c r="E127" s="19"/>
      <c r="F127" s="19"/>
      <c r="G127" s="19"/>
      <c r="H127" s="19"/>
      <c r="I127" s="19"/>
      <c r="J127" s="19"/>
    </row>
    <row r="128" spans="1:11" ht="16.5" thickBot="1" x14ac:dyDescent="0.3">
      <c r="G128" s="3" t="s">
        <v>19</v>
      </c>
      <c r="H128" s="3" t="s">
        <v>20</v>
      </c>
    </row>
    <row r="129" spans="6:8" ht="16.5" thickBot="1" x14ac:dyDescent="0.3">
      <c r="G129" s="17">
        <f>G109</f>
        <v>0</v>
      </c>
      <c r="H129" s="16">
        <f>G129*1.23</f>
        <v>0</v>
      </c>
    </row>
    <row r="131" spans="6:8" x14ac:dyDescent="0.25">
      <c r="F131" s="3" t="s">
        <v>17</v>
      </c>
      <c r="G131" s="18">
        <f>SUM(G129:G130,G126,G123,G120,G117,G114)</f>
        <v>0</v>
      </c>
      <c r="H131" s="18">
        <f>G131*1.23</f>
        <v>0</v>
      </c>
    </row>
  </sheetData>
  <mergeCells count="37">
    <mergeCell ref="B6:H6"/>
    <mergeCell ref="B11:H11"/>
    <mergeCell ref="B14:H14"/>
    <mergeCell ref="B16:H16"/>
    <mergeCell ref="A1:J1"/>
    <mergeCell ref="A3:J3"/>
    <mergeCell ref="B61:H61"/>
    <mergeCell ref="A20:J20"/>
    <mergeCell ref="B23:H23"/>
    <mergeCell ref="B29:H29"/>
    <mergeCell ref="B32:H32"/>
    <mergeCell ref="B35:H35"/>
    <mergeCell ref="A40:J40"/>
    <mergeCell ref="B43:H43"/>
    <mergeCell ref="B49:H49"/>
    <mergeCell ref="B52:H52"/>
    <mergeCell ref="B54:H54"/>
    <mergeCell ref="A58:J58"/>
    <mergeCell ref="B105:H105"/>
    <mergeCell ref="B66:H66"/>
    <mergeCell ref="B69:H69"/>
    <mergeCell ref="B71:H71"/>
    <mergeCell ref="A75:J75"/>
    <mergeCell ref="B78:H78"/>
    <mergeCell ref="B83:H83"/>
    <mergeCell ref="B86:H86"/>
    <mergeCell ref="B88:H88"/>
    <mergeCell ref="A94:J94"/>
    <mergeCell ref="B97:H97"/>
    <mergeCell ref="B102:H102"/>
    <mergeCell ref="A124:J124"/>
    <mergeCell ref="A127:J127"/>
    <mergeCell ref="B107:H107"/>
    <mergeCell ref="A112:J112"/>
    <mergeCell ref="A115:J115"/>
    <mergeCell ref="B118:K118"/>
    <mergeCell ref="B121:K1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szef olis</dc:creator>
  <cp:lastModifiedBy>Łukasz Rządkowski</cp:lastModifiedBy>
  <cp:lastPrinted>2024-10-30T06:48:40Z</cp:lastPrinted>
  <dcterms:created xsi:type="dcterms:W3CDTF">2024-10-29T17:08:10Z</dcterms:created>
  <dcterms:modified xsi:type="dcterms:W3CDTF">2024-10-30T06:48:44Z</dcterms:modified>
</cp:coreProperties>
</file>