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(1)'!$A$1:$I$19</definedName>
    <definedName name="_xlnm.Print_Area" localSheetId="2">'część (2)'!$A$1:$I$13</definedName>
    <definedName name="_xlnm.Print_Area" localSheetId="3">'część (3)'!$A$1:$I$23</definedName>
    <definedName name="_xlnm.Print_Area" localSheetId="4">'część (4)'!$A$1:$I$68</definedName>
    <definedName name="_xlnm.Print_Area" localSheetId="5">'część (5)'!$A$1:$I$20</definedName>
    <definedName name="_xlnm.Print_Area" localSheetId="6">'część (6)'!$A$1:$I$25</definedName>
    <definedName name="_xlnm.Print_Area" localSheetId="7">'część (7)'!$A$1:$I$19</definedName>
    <definedName name="_xlnm.Print_Area" localSheetId="8">'część (8)'!$A$1:$I$29</definedName>
  </definedNames>
  <calcPr fullCalcOnLoad="1"/>
</workbook>
</file>

<file path=xl/sharedStrings.xml><?xml version="1.0" encoding="utf-8"?>
<sst xmlns="http://schemas.openxmlformats.org/spreadsheetml/2006/main" count="518" uniqueCount="233">
  <si>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</si>
  <si>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</si>
  <si>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</si>
  <si>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</si>
  <si>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</si>
  <si>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</si>
  <si>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</si>
  <si>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</si>
  <si>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</si>
  <si>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</si>
  <si>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</si>
  <si>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</si>
  <si>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</si>
  <si>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</si>
  <si>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</si>
  <si>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</si>
  <si>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</si>
  <si>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</si>
  <si>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</si>
  <si>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</si>
  <si>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</si>
  <si>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</si>
  <si>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</si>
  <si>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</si>
  <si>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</si>
  <si>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</si>
  <si>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</si>
  <si>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</si>
  <si>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</si>
  <si>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</si>
  <si>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</si>
  <si>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</si>
  <si>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</si>
  <si>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</si>
  <si>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</si>
  <si>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</si>
  <si>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</si>
  <si>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</si>
  <si>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</si>
  <si>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</si>
  <si>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</si>
  <si>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</si>
  <si>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Opis przedmiotu zamówienia</t>
  </si>
  <si>
    <t>część 3</t>
  </si>
  <si>
    <t>część 4</t>
  </si>
  <si>
    <t>część 5</t>
  </si>
  <si>
    <t>część 6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</si>
  <si>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</si>
  <si>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</si>
  <si>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</si>
  <si>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</si>
  <si>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</si>
  <si>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</si>
  <si>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</si>
  <si>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</si>
  <si>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</si>
  <si>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</si>
  <si>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</si>
  <si>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</si>
  <si>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</si>
  <si>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</si>
  <si>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</si>
  <si>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</si>
  <si>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</si>
  <si>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</si>
  <si>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</si>
  <si>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</si>
  <si>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</si>
  <si>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</si>
  <si>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</si>
  <si>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</si>
  <si>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</si>
  <si>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</si>
  <si>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</si>
  <si>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sztuka</t>
  </si>
  <si>
    <t>




</t>
  </si>
  <si>
    <t>Cena brutto#</t>
  </si>
  <si>
    <t>Oświadczamy, że oferowane przez nas produkty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</si>
  <si>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Dostawa materiałów do zespoleń i zabiegów ortopedyczno-urazowych do Szpitala Uniwersyteckiego w Krakowie.</t>
  </si>
  <si>
    <t>DFP.271.141.2023.LS</t>
  </si>
  <si>
    <t>część 7</t>
  </si>
  <si>
    <t>część 8</t>
  </si>
  <si>
    <t>Oświadczamy, że zamówienie będziemy wykonywać do czasu wyczerpania kwoty wynagrodzenia umownego, jednak nie dłużej niż przez: 12 miesięcy od daty zawarcia umowy.</t>
  </si>
  <si>
    <t xml:space="preserve">Jednorazowe ostrze do posiadanego przez Zamawiającego shavera Formula. Ostrze typu Resector z wewnętrznym ostrzem ruchomym gładkim na krawędzi, zewnętrzne ostrze gładkie, o średnicy 3,5mm. </t>
  </si>
  <si>
    <t xml:space="preserve">Jednorazowe ostrze do posiadanego przez Zamawiającego shavera Formula. Ostrze typu Resector z wewnętrznym ostrzem ruchomym gładkim na krawędzi, zewnętrzne ostrze gładkie, o średnicy 4 mm. </t>
  </si>
  <si>
    <t xml:space="preserve">Jednorazowe ostrze do posiadanego przez Zamawiającego shavera Formula. Ostrze typu Aggressive Plus z wewnętrznym ostrzem ruchomym z ząbkami na krawędzi, zewnętrzne ostrze gładkie, o średnicy 4mm. </t>
  </si>
  <si>
    <t xml:space="preserve">Jednorazowe ostrze do posiadanego przez Zamawiającego shavera Formula. Ostrze typu Tomcat z wewnętrznym ostrzem ruchomym z ząbkami na krawędzi, zewnętrzne ostrze z ząbkami na krawędzi, o średnicy 4mm. </t>
  </si>
  <si>
    <t xml:space="preserve">Jednorazowe ostrze do posiadanego przez Zamawiającego shavera Formula. Ostrze typu End Cutter z wewnętrznym ostrzem gładkim na krawędzi, zewnętrzne ostrze gładkie na krawędzi, o średnicy 4mm. </t>
  </si>
  <si>
    <t xml:space="preserve">Jednorazowy frez do posiadanego przez Zamawiającego shavera Formula. Frez beczkowaty z 6 żłobieniami frezującymi na obwodzie, z jednej strony osłonięty na całej długości, o średnicy 4mm. </t>
  </si>
  <si>
    <t xml:space="preserve">Jednorazowy frez do posiadanego przez Zamawiającego shavera Formula. Frez kulisty z 6 żłobieniami frezującymi na obwodzie, z jednej strony osłonięty na całej długości, o średnicy 4mm. </t>
  </si>
  <si>
    <t>Endoproteza poresekcyjna, nowotworowa części proksymalnej kości udowej, komplet:
Modularna umożliwiająca śródoperacyjnie różne wielkości resekcji co 2 mm, w wersji cementowanej lub bezcementowej składająca się z: - trzpienia o różnych grubościach, heksagonalnego w przekroju poprzecznym umożliwiającego pewną stabilizację antyrotacyjną;  - części proksymalnej o długościach 50mm lub 70 mm zaoaptrzonej w mechanizm umożliwiający ustawienia kąta antetorsji co 5 st. oraz konus 12/14; - części pośredniej umożliwiającej dopasowanie wysokości resekcji w długościach 40, 60, 80, 100mm. Całość łączona za pomocą śrub odpowiedniej długości; - głowy o śr. 28lub 32 mm w 4 długościach szyjki pokrytej ceramiką; - panewki bezcementowej typu press-fit z wkładem polietylenowym w rozmiarach 46-68mm co 2 mm lub panewki cementowanej w rozmiarach 44-58 mm co 2 mm lub głowy bipolarnej z wymienną głową wewnętrzną w rozmiarach 44-60 mm co 2 mm; - siatki wykonanej z włókna PET o długości 300 mm, średnicy 35 lub 55mm umożliwiającej doszycie tkanek miękkich</t>
  </si>
  <si>
    <t>Endoproteza poresekcyjna, nowotworowa części dystalnej kości udowej - komplet:
Modularna umożliwiająca śródoperacyjnie różne wielkości resekcji co 2 mm, w wersji cementowanej lub bezcementowej składająca się z: - części udowej stawowej w rozmiarach 90mm lub 110mm długości połączonej z trzpeiniem w różnych grubościach o heksagonalnym przekroju bezpośrednio lub za pomocą części łączącej o długości 100mm i części przedłużających w rozmiarach 40,60,80 mm. Całość łaczona za pomocą śrub odpowiedniej długości.; - części piszczelowej z trzpieniem w różnych grubościach osadzana cementowo lub bezcementowo, z wkładką polietylenową. Część udowa łączona z częścią piszczelową za pomocą odpowiedniego mechanizmu wykonanego z PEEK o długości 300 mm i średnicy 35 lub 55 mm umożliwiającej doszycie tkanek miękkich</t>
  </si>
  <si>
    <t>Endoproteza poresekcyjna totalna, nowotworowa do resekcji kości udowej - komplet:
Modularna umożliwiająca śródoperacyjnie różne wielkości resekcji co 1 mm, w wersji cementowanej lub bezcementowej składająca się z: - części proksymalnej o długościach 50mm lub 70 mm zaoaptrzonej w mechanizm umożliwiający ustawienia kąta antetorsji co 5 st. oraz konus 12/14 ; - części pośredniej umożliwiającej dopasowanie wysokości resekcji w długościach 40, 60, 80, 100mm. ; - reduktora 20,30 mm. oraz części łączącej 100 mm dł.,  - części udowej stawowej w rozmiarach 90mm lub 110mm długości połączonej z częścią łączącą. Całość łączona za pomocą śrub odpowiedniej długości. Część udowa łączona z częścią piszczelową za pomocą odpowiedniego mechanizmu wykonanego z PEEK;  - głowy o śr. 28lub 32 mm w 4 długościach szyjki pokrytej ceramiką; - panewki bezcementowej typu press-fit z wkładem polietylenowym w rozmiarach 46-68mm co 2 mm lub panewki cementowanej w rozmiarach 44-58 mm co 2 mm lub głowy bipolarnej z wymienną głową wewnętrzną w rozmiarach 44-60 mm co 2 mm; - siatki wykonanej z włókna PET o długości 300 mm, średnicy 35 lub 55mm umożliwiającej doszycie tkanek miękkich</t>
  </si>
  <si>
    <t>Endoproteza totalna do resekcji stawu kolanowego - komplet:
Modularna umożliwiająca śródoperacyjnie różne wielkości resekcji co 2 mm, w wersji cementowanej lub bezcementowej składająca się z: - części udowej stawowej w rozmiarach 90mm lub 110mm długości połączonej z trzpieniem w różnych grubościach o heksagonalnym przekroju bezpośrednio lub za pomocą części łączącej o długości 100mm i części przedłużających w rozmiarach 40,60,80 mm. Całość łaczona za pomocą śrub odpowiedniej długości.; - części piszczelowej z trzpieniem heksagonalnym w różnych grubościach osadzanym cementowo lub bezcementowo i częścią łączącą w długościach 105, 125 mm z możliwością dodania części przedłużających w rozmiarach 40, 60, 80 mm oraz z wkładką polietylenową. Całość łączona za pomocą śrub odpowiedniej długości. Część udowa łączona z częścią piszczelową za pomocą odpowiedniego mechanizmu wykonanego z PEEK oraz odpowiednich elementów metalowych ; - siatki wykonanej z włókna PET o długości 300 mm, średnicy 35 lub 55mm umożliwiającej doszycie tkanek miękkich</t>
  </si>
  <si>
    <t xml:space="preserve">Endoproteza resekcyjna części proksymalnej kości ramiennej - komplet:
Modularna umożliwiająca śródoperacyjnie różne wielkości resekcji co 2 mm, w wersji cementowanej lub bezcementowej składająca się z: - głowy kości ramiennej pokrytej okładziną ceramiczną TiNbN; - trzpienia ramiennego w różnych grubościach o przekroju heksagonalnym; - części łączącej o długości 80 mm; - części przedłużającej o gługości 20, 40, 60 mm zaopatrzonej w mechanizm umożliwiający ustawienia kąta antetorsji co 5 stopni; - z możliwością przedłużenia o część dystalną aż po opcję totalną. Całość łączona za pomocą śrub o odpowiedniej długości. Możliwość zastosowania wersji odróconej stawu barkowego; - siatki wykonanej z włókna PET o długości 300 mm i średnicy 35 lub 55 mm umożliwiającej doszycie tkanek miękkich.  </t>
  </si>
  <si>
    <t>Endoproteza resekcyjna częsci dystalnej kości ramiennej - komplet:
Modularna umożliwiająca śródoperacyjnie różne wielkości resekcji co 2 mm, w wersji cementowanej lub bezcementowej składająca się z: - części dystalnej kości ramiennej; - części łokciowej; - trzpienia ramiennego w różnych grubościach o przekroju heksagonalnym; - części łączącej o długości 80 mm i części przedłużającej o długości 20, 40, 60mm zaopatrzonej w mechanizm umożliwiający ustawienia kąta antetorsji; - z możliwością przedłużenia o część dystalną, aż po opcję totalną. Całość łączona za pomocą śrub o odpowiedniej długości. Możliwość zastosowania wersji odwróconej stawu ramiennego; - siatki wykonanej z włókna PET o długości 300 mm, średnicy 35 lub 55mm umożliwiającej doszycie tkanek miękkich</t>
  </si>
  <si>
    <t>Proteza resekcyjna panewki kości biodrowej - komplet:
Endoproteza resekcyjna panewki kości biodrowej składająca się z trzpienia biodrowego bezcementowego, panewki biodrowej mocowanej do trzpienia, śruby łączącej, wkładu ceramicznego. Możliwość ustawienia dowolnego kąta antewersji panewki</t>
  </si>
  <si>
    <t>Endoproteza modularna stawu biodrowego:
Trzpień - wykonany ze stopu tytanowego pokryty hydroksyapatytem składający się z: - trzpienia typu Wagnera (stożek 2-stopniowy) w części o przekroju heksagonalnym w różnych długościach i średnicach, a w opcji najdłuższej posiadający dystalne otwory umożliwiające wzmocnienie śrubami. Trzpienie odpowiednio przygiete celem dopasowania do krzywizny kości udowej. ; - części proksymalnej w dwóch opcjach kąta szyjki, posiadającej konus 12/14 mm, posiadająca mechanizm umożliwiający ustawienie kąta antewersji co 5 stopni; - części pośrednich umożliwiających odpowiednie śródoperacyjne odtworzenie długości protezy, całość łączona za pomocą śruby
Panewka - bezcementowa typu press-fit w kształcie spłaszczonej hemisfery z fabrycznie wmontowanymi zaślepkami wykonana w technice 3D
Wkład - polietylenowy z 0 st. lub 10 st. offsetem w rozmiarach 46-68 mm co 2 mm
Mozliwość użycia do 6 śrub
Głowa o średnicy 28mm lub 32mm wykonana ze stopu tytanowego pokryta okładziną ceramiczną w co najmniej 4 długościach szyjki
Taśma tytanowa</t>
  </si>
  <si>
    <t>Endoproteza rewizyjna stawu kolanowego związana z ograniczoną resekcją uda i piszczeli - komplet:
Endoproteza rewizyjna stawu kolanowego związana zapewniajaca ruchy rotacyjne piszczeli z resekcją uda; -  Element udowy anatomiczny prawy/lewy w jednym rozmiarze, umożliwiający resekcję uda do 50 mm; -  Zamek wykonany z PEEK umozliwiający ruch rotacyjny; - Element piszczelowy cementowy lub bezcementowy z możliwością zastosowania trzpieni i podkładek wyrównujących ubytki kostne w piszczeli. Elementy pokryte srebrem o silnym działaniu antybakteryjnym; - wkładka polietylenowa; - siatka wykonana z włókna PET o długości 300 mm i średnicy 35 lub 55 mm umożliwiająca doszycie tkanek miękkich.</t>
  </si>
  <si>
    <t>komplet</t>
  </si>
  <si>
    <r>
      <rPr>
        <b/>
        <sz val="11"/>
        <color indexed="8"/>
        <rFont val="Times New Roman"/>
        <family val="1"/>
      </rPr>
      <t>Dodatkowe wymagania:</t>
    </r>
    <r>
      <rPr>
        <sz val="11"/>
        <color indexed="8"/>
        <rFont val="Times New Roman"/>
        <family val="1"/>
      </rPr>
      <t xml:space="preserve">
Do każdego zabiegu w okresie obowiązywania umowy Zamawiający wymaga udostępnienia pełnego instrumentarium lotnego do oferowanych wyrobów, w tym również udostępnienia narzędzi do ewentualnej ekstrakcji elementów, kompletnych napędów (wiertarka + piła) wraz z ostrzami.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</si>
  <si>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</si>
  <si>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</si>
  <si>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</si>
  <si>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</si>
  <si>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</si>
  <si>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</si>
  <si>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</si>
  <si>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</si>
  <si>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</si>
  <si>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</si>
  <si>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</si>
  <si>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</si>
  <si>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</si>
  <si>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</si>
  <si>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</si>
  <si>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</si>
  <si>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</si>
  <si>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</si>
  <si>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</si>
  <si>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</si>
  <si>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</si>
  <si>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</si>
  <si>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</si>
  <si>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</si>
  <si>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</si>
  <si>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</si>
  <si>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</si>
  <si>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</si>
  <si>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</si>
  <si>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</si>
  <si>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</si>
  <si>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</si>
  <si>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</si>
  <si>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Groty typu Schanz samowiercące / samotnące. Średnicach od 3-6mm oraz długościach 60-250mm. Stal / tytan</t>
  </si>
  <si>
    <t>STABILIZACJA KOŚCI KOŃCZYN GÓRNYCH ORAZ DOLNYCH - SYSTEM BEZPIECZNY DLA REZONANSU MAGNETYCZNEGO</t>
  </si>
  <si>
    <t xml:space="preserve">GROTY SAMOZWIERAJĄCE/SAMOTNĄCE
</t>
  </si>
  <si>
    <t>Klamra pręt-pręt (wielokrotnego uzytku ) dla prętów  Ø 4 mm, 5 mm, 8 mm, 11 mm oraz 12mm. Wyposażony w system wstępnego mocowania, umożliwiający dowolne blokowanie elementów wobec siebie w zakresie 360°, wykonany z lekkiego stopu tytanu oraz z materiału bezpicznego dla rezonansu magnetycznego, system samozatrzaskowy, wyposażony w zaciski z systemem szybkomocującym, umożliwiający założenie zacisku na pręcie poprzez „zatrzaśnięcie”Klamra multikierunkowa. Mechnizm sprężynowy z tytanu.</t>
  </si>
  <si>
    <t>Klamra pręt-grot (wielokrotnego uzytku ) dla prętów  Ø 4 mm, 5mm, 8 mm, 11 mm oraz 12mm oraz grotów  Ø  3 mm, 4mm, 5mm oraz 6mm.  Wyposażony w system wstępnego mocowania, umożliwiający dowolne blokowanie elementów wobec siebie w zakresie 360°, wykonany z lekkiego stopu tytanu z materiału bezpicznego dla rezonansu magnetycznego, system samozatrzaskowy, wyposażony w zaciski z systemem szybkomocującym, umożliwiający założenie zacisku na pręcie poprzez „zatrzaśnięcie”Klamra multikierunkowa. Mechanizm sprężynowy z tytanu.</t>
  </si>
  <si>
    <t xml:space="preserve">Klamra multifunkcyjna na 5 grotów. Wykonana z lekkiego stopu tytanu. Bezpieczna dla MRI. </t>
  </si>
  <si>
    <t xml:space="preserve">Łącznik prosty oraz wygięty 30°, 90°. Łączniki wykonane z materiału bezpicznego dla rezonansu magnetycznego. </t>
  </si>
  <si>
    <t xml:space="preserve">Pręty wykonane z włókna węglowego oraz dodatkową powłoką zabezpieczająćą przed nagrzewaniem (wielokrotnego uzytku ), bezpieczne dla rezonansu magnetycznego, przezierne dla promieni RTG o średnicy Ø 4mm, 5mm, 8mm, 11mm oraz 12mm  o długościach w zakresie 60-700 mm </t>
  </si>
  <si>
    <t>Klucz rączka T, wielokrotnego uzytku</t>
  </si>
  <si>
    <t xml:space="preserve">Klamra multifunkcyjna na 5 grotów, wykonana z lekkiego stopu tytanu, bezpieczna dla MRI. </t>
  </si>
  <si>
    <t>Klamra pręt-pręt wielokrotnego uzytku, dla prętów oraz łączników Ø 5 mm</t>
  </si>
  <si>
    <t>Łącznik zagięty pod kątem 30° Ø 5 mm, wielokrotnego uzytku</t>
  </si>
  <si>
    <t>Klamra multifunkcyjna dla grotów Ø 3-4 mm, wielokrotnego uzytku</t>
  </si>
  <si>
    <t>Pręt węglowy(wielokrotnego uzytku ) Ø 5 mm L= 65mm – 600 mm z przeskokiem od 65-100mm co 45mm, od 100-600 mm co 50 mm. Dodatkowo pokryty tworzywem nieferomagntycznym w kolorze żółtym lub neutralnym.</t>
  </si>
  <si>
    <t>Klucz wielokrotnego uzytku</t>
  </si>
  <si>
    <t>Odwrotna klamra pręt-grot, podwójna klamra pręt-grot, podwójna klamra pręt-grot</t>
  </si>
  <si>
    <t>Klamra multifunkcyjna na 2 groty</t>
  </si>
  <si>
    <t>STABILIZACJA KOŚCI KOŃCZYN GÓRNYCH</t>
  </si>
  <si>
    <t>STABILIZACJA KOŚCI KOŃCZYN GÓRNYCH / RAMA OKOŁOSTAWOWA</t>
  </si>
  <si>
    <t>Klamra pręt-grot, wielokrotnego użytku, dla prętów oraz łączników Ø 5 mm</t>
  </si>
  <si>
    <t>Klamra okołostawowa, wielokrotnego użytku, dla grotów Ø 3-4 mm</t>
  </si>
  <si>
    <t>Klamra multifunkcyjna, wielokrotnego użytku, dla grotów Ø 3-4 mm</t>
  </si>
  <si>
    <t>Łącznik prosty 5mm</t>
  </si>
  <si>
    <t>Aluminiowy pręt zagięty w kształcie podkowy</t>
  </si>
  <si>
    <t>STABILIZATOR DO NADGARSTKA</t>
  </si>
  <si>
    <t>Stabilizator zewnętrzny stawu nadgarstkowego (wielokrotnego uzytku )   oparaty na przegubach kulowych. Przeguby kulowe blokowane są niezależenie.  Możliwość wykonania kompresji  oraz dystrakcji ( zakres 22 mm ) . Możliwość wymiany klamer zaciskających groty.</t>
  </si>
  <si>
    <t>Stabilizator nadgarstkowy przezierny</t>
  </si>
  <si>
    <t>STABILIZACJA KOŚCI KOŃCZYN DŁUGICH</t>
  </si>
  <si>
    <t>Klamra pręt-pręt, wielokrotnego uzytku, dla prętów oraz łączników Ø 8 mm  oraz klamra pręt-pręt wielokrotnego uzytku dla prętów oraz łączników Ø 8 mm wykonana z PEEK bezpieczna dla MRI</t>
  </si>
  <si>
    <t>Klamra pręt-grot, wielokrotnego uzytku, dla grotów Ø 5-6 mm oraz prętów  Ø 8 mm oraz klamra pręt-grot wykonana z  PEEK bezpieczna dla MRI</t>
  </si>
  <si>
    <t>Pręt węglowy (wielokrotnego uzytku ) Ø 8 mm, pokryty tworzywem nieferomagntycznym w kolorze żółtym lub neutralnym.</t>
  </si>
  <si>
    <t>Klucz rączka T wielokrotnego uzytku</t>
  </si>
  <si>
    <t>Odwrotna klamra pręt-grot, podwójna klamra pręt-grot, odwrócona podwójna klamra pręt-grot</t>
  </si>
  <si>
    <t>STABILIZACJA KOŚCI KOŃCZYN DŁUGICH / RAMA BLIŻSZA PISZCZEL</t>
  </si>
  <si>
    <t>Klamra do miednicy dla pinów 4,5mm i 6mm</t>
  </si>
  <si>
    <t>Klamra multifunkcyjna 10 otworowa</t>
  </si>
  <si>
    <t>Łącznik zagięty pod kątem 30° Ø 8 mm, wielokrotnego uzytku</t>
  </si>
  <si>
    <t>Klamra multifunkcyjna, wielokrotnego uzytku, dla grotów Ø 5-6 mm</t>
  </si>
  <si>
    <t>Pręt aluminiowy, wielokrotnego uzytku, w kształcie podkowy Ø 8 mm . Dodatkowo pokryty tworzywem nieferomagntycznym w kolorze żółtym lub neutralnym.</t>
  </si>
  <si>
    <t>Łącznik prosty 8mm</t>
  </si>
  <si>
    <t>STABILIZATOR KOMPRESYJNO/DYSTRAKCYJNY/MIKRORUCHY/BIOSPRĘŻYNA WYKONANY Z LEKKIEGO STOPU TYTANU - BEZPIECZNY DLA REZONANSU MAGNETYCZNEGO</t>
  </si>
  <si>
    <t>Tuba  Ø 20 mm, wielokrotnego uzytku, z klamrami wielopłaszczyznowymi dla grotów Ø 4 mm, 5mm oraz 6mm  - stabilizator wykonany z lekkiego stopu tytanu , bezpieczny dla rezonansu magnetycznego. Możliwość wykonania kompresji / dystrakcji za pomocą kołnierza umieszczonego na tubie. Zakres dynamizacji 100mm.  L = 20 mm x 250 mm w pełni skompresowany oraz 20 mm x 350 mm w pełni dynamizacji. Stabilizator posiada system biosprężyny umożliwiający przenoszenie ciężaru do 30kg.</t>
  </si>
  <si>
    <t>Klucz dynamometryczny ( wielokrotnego uzytku ) - niebieski kompatybilny z ww tubą</t>
  </si>
  <si>
    <t>STABILIZATOR DO MIEDNICY</t>
  </si>
  <si>
    <t>STABILIZACJA KOŚCI PISZCZELOWEJ/UDOWEJ</t>
  </si>
  <si>
    <t>Stabilizator do kości piszczelowej oraz udowej , kompresyjno/dystrakcyjny zakres (80 mm) – rozm. L Możliwość wprowadzenia grotów w wielu płaszczyznach. Możliwość wymiany klamer zaciskających groty.</t>
  </si>
  <si>
    <t>Stabilizator zewnętrzny stawu łokciowego 320-390mm</t>
  </si>
  <si>
    <t xml:space="preserve">STABILIZATOR KOMPRESYJNO/DYSTRAKCYJNY/MIKRORUCHY/BIOSPRĘŻYNA </t>
  </si>
  <si>
    <t>Tuba żółta Ø 15 mm ( wielokrotnego uzytku ) z klamrami wielopłaszczyznowymi. Możliwość wykonania kompresji / dystrakcji za pomocą kołnierza umieszczonego na tubie. Zakres dynamizacji 70mm.  L = 15 mm x 180 mm w pełni skompresowany oraz 15 mm x 250 mm w pełni dynamizacji. Stabilizator posiada system biosprężyny umożliwiający przenoszenie ciężaru.</t>
  </si>
  <si>
    <t>Klucz dynamometryczny ( wielokrotnego uzytku ) - żółty kompatybilny z ww tubą</t>
  </si>
  <si>
    <t>Niebieska klamra wielopłaszczyznowa, niebieska klamra grot-tuba</t>
  </si>
  <si>
    <t>Czerwona klamra wielopłaszczyznowa, czerwona klamra grot-tuba</t>
  </si>
  <si>
    <t>Żółta klamra wielopłaszczyznowa, żółta klamra grot-tuba</t>
  </si>
  <si>
    <t>Jednorazowego użycia końcówki proste dostępne w średnicach 3,5mm, 3,8mm, 4mm, 5mm, 5,5mm oraz długości 13 cm do konsoli sterującej artroskopowej Shaver posiadanej przez Zamawiającego. Ostrza tnące do tkanki miękkiej w trzech wariantach: gładkie na gładkie, gładkie na zęby i zęby na zęby.</t>
  </si>
  <si>
    <t>Jednorazowego użycia końcówki proste dostępne w średnicach 4mm, 5mm, 5,5mm oraz długości 13cm do  do konsoli sterującej artroskopowej Shaver posiadanej przez Zamawiającego. Ostrza tnące do kości w dwóch wariantach: frez owalny oraz frez okrągły.</t>
  </si>
  <si>
    <t xml:space="preserve">Elektroda bipolarna od posiadanego przez Zamawiającego urządzenia RF Synergy : dwuprzyciskowa, sterylna elektroda ablacyjno - koagulacyjna do procedur artroskopowych. Sterowana za pomocą przycisków umieszczonych na jej obudowie (2 przyciski) lub ze sterownika nożnego. Dostępna w wersji ze ssaniem. Końcówki zagięte pod kątem 90º. </t>
  </si>
  <si>
    <t>Elektroda bipolarna od posiadanego przez Zamawiającego urządzenia RF Synergy : dwuprzyciskowa, sterylna elektroda ablacyjno - koagulacyjna do procedur artroskopowych. Sterowana za pomocą przycisków umieszczonych na jej obudowie (2 przyciski) lub ze sterownika nożnego. Dostępna w wersji ze ssaniem. Końcówki zagięte pod kątem 90º w wersji wydłużonej.</t>
  </si>
  <si>
    <t>Jednorazowy set dostępowy do artroskopii biodra złożony z trzech drutów nitynolowych o średnicy 1,1mm i długości 38 cm, trzech igieł 1,2mm i długości 17,7 cm, noża typu "Banana Blade" oraz przezroczystej otwartej kaniuli dostępowej.</t>
  </si>
  <si>
    <t>Kotwica do stabilizacji obrąbka stawu biodrowego o średnicy 1,6 mm i długości 19 mm, przeładowana pojedynczą taśmą ortopedyczną w o szerokości 1,3 mm w kolorze biało - niebieskim. Kotwica sterylna załadowana na jednorazowy podajnik.</t>
  </si>
  <si>
    <t xml:space="preserve">Jednorazowy, zagięty, sterylny set do miękkiej biodrowej kotwicy, złożony z prowadnika, trokara oraz elastycznego wiertła. </t>
  </si>
  <si>
    <t xml:space="preserve">Jednorazowy, prosty, sterylny set do miękkiej biodrowej kotwicy, złożony z prowadnika, trokara oraz elastycznego wiertła. </t>
  </si>
  <si>
    <t>Elastyczne,wydłużne wiertło do miękkiej kotwicy o średnicy 1,7mm lub 1,8mm do zabiegów biodrowych.</t>
  </si>
  <si>
    <t>Implant bezwęzłowy kaniulowany, wbijany z wydłużoną prowadnicą do zabiegów biodrowych w wersji PEEK do stabilizacji tkanki w kości o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</si>
  <si>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z wydłużoną prowadnicą do zabiegów biodrowych w wersji biokopmozyt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</si>
  <si>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Wiertło do kotwicy typu PushLock 2,9mm.</t>
  </si>
  <si>
    <t xml:space="preserve">Kotwica sterylna do stabilizacji obrąbka w stawie biodrowym o średnicy 1,8 mm i długości 19 mm, bezwęzłowa, działająca w systemie chińskiej pułapki. Zaopatrzona w nić roboczą rozm.2 o dwurodzajowej strukturze: polietylenowych włóknach wewnętrznych oraz plecionych poliestrowych włóknach zewnętrznych, nić w kolorze niebieskim oraz nić pomocnicza do przeciągnięcia w kolorze biało czarnym zakończona z jednej strony oczkiem z drugiej strony implantu taśmą. Kotwica założona na jednorazowy podajnik. </t>
  </si>
  <si>
    <t xml:space="preserve">Jednorazowy sterylny set do miękkiej biodrowej kotwicy o średnicy 1,8mm, złożony z prowadnika, trokara oraz elastycznego wiertła. </t>
  </si>
  <si>
    <t xml:space="preserve">Jednorazowy, zagięty, sterylny set do miękkiej biodrowej kotwicy o średnicy 1,8mm, złożony z prowadnika, trokara oraz elastycznego wiertła. </t>
  </si>
  <si>
    <t>Elastyczne, wydłuzone wiertło do miękkiej kotwicy o średnicy 1,7mm lub 1,8mm do zabiegów biodrowych.</t>
  </si>
  <si>
    <t xml:space="preserve">Narzędzie jednorazowego użytku do przeszywania tkanek miękkich w artroskopii biodra. Przebijak szwów w kształcie półksiężyca 1,5 mm pozwala na proste przejście i odzyskanie szwów przez jeden portal. Narzędzie z przesuwnym guzikiem pozwalającym na wysunięcie haczyka nitynolowego do złapania nici. </t>
  </si>
  <si>
    <t>Popychacz węzłów, szósty palec.</t>
  </si>
  <si>
    <t>Kotwica niewchłanialna, bezwęzłowa, wbijana wykonana z materiału PEEK niewidocznego dla promieni Rentgena o średnicy  2,9  mm. Kotwica ta umożliwia kontrolę napięcia nitek po całkowitym zaimplantowaniu oraz korektę napięcia nawet po jej całkowitym zablokowaniu. Mocowanie nitek w środku kotwicy. Specjalna przedłużona rękojeść do zastosowania w stawie biodrowym.</t>
  </si>
  <si>
    <t>Kotwica z materiału PEEK oraz PLLA/HA o śr. 2,3 mm zaopatrzona w 1 nić rozmiar 2 oraz kotwica z PLLA/HA o śr. 2,9 mm zaopatrzona w jedną lub dwie nici o rozmiarze 2 , niewchłanialne, polietylenowe, plecione oraz w jednorazowy aplikator. Kotwica przeznaczona do rekonstrukcji obrąbka stawowego, wprowadzana przy pomocy wygiętego pod kątem 25 stopni celownika, pozwalającego na zaopatrzenie uszkodzonej panewki w zakresie od 11 do 7 godziny, z tego samego, jednego portu przedniego. Wymaga się zaoferowania specjalnego, jednorazowego, sterylnego wiertła ze stopem, którego dystalna część jest elastyczna i wygina się oraz jest kompatybilna z w/w celownikiem i elastycznym obturatorem.</t>
  </si>
  <si>
    <t xml:space="preserve"> Kotwica z materiału biowchłanialnego z hydroksyapatytem, wbijana o średnicy 2,3 mm i 2,9 mm zaopatrzona w 1 nić #2 (średnica 2.3 mm i 2,9 mm) bądź 2 nicie w rozmiarze 2 (średnica 2.9 mm), niewchłanialne, polietylenowe, plecione oraz w jednorazowy aplikator. Kotwica przeznaczona do stawu barkowego, małych stawów jak i stawu biodrowego dzięki przedłużonej rękojeści. </t>
  </si>
  <si>
    <t xml:space="preserve"> Kotwica z materiału PEEK, wbijana o średnicy 2,3 mm,zaopatrzona w 1 nić w rozmiarze 2, niewchłanialną, polietylenową, plecioną oraz w jednorazowy aplikator. Kotwica przeznaczona do rekonstrukcji obrąbka stawu barkowego oraz biodrowego.</t>
  </si>
  <si>
    <t>Kaniule jednorazowe (6 szt. w opakowaniu) dedykowane do artroskopii biodra, sztywne lub giętkie, posiadające skręt na całej długości, zaopatrzone w zawór oraz posiadające system podtrzymywania nitek, o rozmiarach od 7,0-8,5mm i długościach od 90-110mm.</t>
  </si>
  <si>
    <t>Przeciągacz do szwów, umozliwiający szycie torebki stawowej, wygiety do góry pod kątem 70 stopni, zbudowany z rękojeści w kolorze białym z niebieską dźwignią, wyposażony w dwa ramiona do chwytania szwów, ewakuowane na zewnątrz i chowane do wewnątrz dzięki dźwigni z możliwością blokady</t>
  </si>
  <si>
    <t>Jednorazowy nóż do kapsulotomii, jednoczęsciowy, zakończony czarną rączką, długość robocza 215mm, średnica 3.9mm</t>
  </si>
  <si>
    <t>Manipulator szwów, jednorazowy, kształt księżycowaty, zbudowany z rękojeści w kolorze białym z czarną dźwignią, wyposażony w dwa ramiona do chwytania szwów, ewakuowane na zewnątrz i chowane do wewnątrz dzięki czarnej dźwigni na rękojeści, średnica końcówki roboczej 1.5mm, wnętrze kanału roboczego oraz końcówki roboczej wykonane w całości z nitonolu.</t>
  </si>
  <si>
    <t>Kotwica bezwęzełkowa, średnica 2.4mm, wykonana z PEEK,  implementowana w kanale poprzez zwolnienie zielonej dźwigni na przezroczystym uchwycie</t>
  </si>
  <si>
    <t>Wiertło jednorazowe do kotwicy bezwęzłowej 2.4mm</t>
  </si>
  <si>
    <t>Kotwica bezwęzełkowa, średnica 2.4-3.0mm, wykonana z PEEK, wyposażona w osłonę ułatwiająca wprowadzanie implantu do kanału (aktywaną/dezaktywowaną przez dźwignię na rekojeści), implementowana w kanale poprzez zwolnienie złotej dźwigni na białym uchwycie</t>
  </si>
  <si>
    <t>Wiertło jednorazowe do kotwicy bezwęzłowej 2.4mm z osłoną</t>
  </si>
  <si>
    <t>Kotwica do artroskopii biodra, średnica 1.4mm (po implementacji 2.0mm), wykonana z PEEK, wyposażona w 1 wzmocnioną nić</t>
  </si>
  <si>
    <t>Wiertło jednorazowe do kotwicy 1.4mm z nicią</t>
  </si>
  <si>
    <t>Kotwica do artroskopii biodra, średnica 1.4mm (po implementacji 2.0mm), wykonana z PEEK, wyposażona w 1 wzmocnioną taśmę o szerokości 1.2mm</t>
  </si>
  <si>
    <t xml:space="preserve">Ostrze do resekcji tkanek miękkich w obrębie biodra, jednorazowe, średnica 4.0mm-5.0mm kompatybilna z shaverem artroskopowym Formula firmy Stryker  posiadanym przez Zamawiającego. </t>
  </si>
  <si>
    <t xml:space="preserve">Frez do resekcji kości w obrębie biodra, jednorazowy, średnica 4.0mm-5.5mm kompatybilny z shaverem artroskopowym Formula firmy Stryker posiadanym przez Zamawiającego. </t>
  </si>
  <si>
    <t xml:space="preserve">Frez diamentowy do resekcji kości w obrębie biodra, jednorazowy, średnica 4.0mm-5.5mm kompatybilny z shaverem artroskopowym Formula firmy Stryker posiadanym przez Zamawiającego. </t>
  </si>
  <si>
    <t>Elektroda waporyzacyjna, z kanałem ssącym dedykowana do artroskopii biodra, średnica 3.5mm, z 3 przyciskami sterującymi w rekojeści, kompatybilna z konsolą Crossfire będącą na wyposażeniu Zamawiającego</t>
  </si>
  <si>
    <r>
      <rPr>
        <b/>
        <sz val="11"/>
        <color indexed="8"/>
        <rFont val="Times New Roman"/>
        <family val="1"/>
      </rPr>
      <t>Dodatkowe wymagania:</t>
    </r>
    <r>
      <rPr>
        <sz val="11"/>
        <color indexed="8"/>
        <rFont val="Times New Roman"/>
        <family val="1"/>
      </rPr>
      <t xml:space="preserve">
Do każdego zabiegu w okresie obowiązywania umowy Zamawiający wymaga udostępnienia pełnego instrumentarium (stałego) do artroskopii biodra.</t>
    </r>
  </si>
  <si>
    <t>Jednorazowe ostrze/frez do zabiegów artroskopowych (bark, kolano) o średnicy 4.0mm lub 5.5mm do usuwania tkanek miękkich i resekcji kości, kodowane kolorem czarnym, kompatybilne z urzadzeniem Shaverem Formula posiadnym przez Zamawiającego.</t>
  </si>
  <si>
    <t>Poprzeczki tytanowe składające się z 3 elementów, 2 haków współpracujących z prętem 5,5 i belką fi 3mm lub poprzeczki tytanowe z możliwością regulacji kąta ustawienia względem pręta. Poprzeczka współpracująca z systemem Expedium 8 posiadanym przez Zamawiającego do stabilizacji kręgosłupa w odcinku piersiowo - lędźwiowym.</t>
  </si>
  <si>
    <t>Dren artroskopowy w torze napływu do pompy artroskopowej Synergy CW4 posiadanej przez Zamawiającego, pakowany pojedynczo i sterylnie. Możliwość wykonania kontroli drenu przed jego właściwym użyciem za pomocą testu w systemie Clamp-Off Test pompy artroskopowej.</t>
  </si>
  <si>
    <t>Dren artroskopowy dobowy w torze napływu do pompy artroskopowej Synergy CW4 posiadanej przez Zamawiającego, pakowany pojedynczo i sterylnie. Możliwość wykonania kontroli drenu przed jego właściwym użyciem za pomocą testu w systemie Clamp-Off Test pompy artroskopowej. Dreny do użycia ze sterylnymi, jednorazowymi końcówkami dla pacjenta. Dren dobowy wyposażony w system zabezpieczeń tzn. zawór zwrotny gwarantujący jego jednorazową 24 godzinną przydatność do użycia.</t>
  </si>
  <si>
    <t>Dren artroskopowy w torze napływu (końcówka przedłużająca do pacjenta) do pompy artroskopowej Synergy CW4 posiadanej przez Zamawiajacego, pakowany pojedynczo i sterylnie. Możliwość wykonania kontroli drenu przed jego właściwym użyciem za pomocą testu w systemie Clamp-Off Test pompy artroskopowej. Dreny do użycia ze sterylnymi artroskopowymi drenami dobowymi.</t>
  </si>
  <si>
    <t>Dren artroskopowy w torze odpływu do dwurolkowej pompy artroskopowej Synergy CW4 posiadanej przez Zamawiającego, pakowany pojedynczo i sterylnie. Możliwość wykonania kontroli drenu przed jego właściwym użyciem za pomocą testu w systemie Clamp-Off Test pompy artroskopowej.</t>
  </si>
  <si>
    <t>Miękka kotwica o wymiarach 1,8mmx15mm z jedną nicią do artroskopowej rekonstrukcji obrąbka (po implementacji supeł o średnicy 3,5x4,5 mm) lub 2,8mm x20 mm, z dwoma nićmi, do artroskopowej rekonstrukcji stożka rotatorów (po implementacji supeł o średnicy 4,7x5,5 mm)</t>
  </si>
  <si>
    <t>Stabilizator do kości miednicy ( wielokrotnego uzytku ) oparty na przegubach kulowych. Część stabilizatora wykonana z aluminium. Klamry oraz pręty wykonane z włókna węglowego. L=510-620 mm. Możliwość wprowadzenia grotów w wielu płaszczyznach. Możliwość wymiany klamer zaciskających groty.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</si>
</sst>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[$-415]dddd\,\ d\ mmmm\ yyyy"/>
    <numFmt numFmtId="195" formatCode="0.000"/>
    <numFmt numFmtId="196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3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right" vertical="top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4" fillId="34" borderId="0" xfId="0" applyFont="1" applyFill="1" applyAlignment="1" applyProtection="1">
      <alignment horizontal="left" vertical="top" wrapText="1"/>
      <protection locked="0"/>
    </xf>
    <xf numFmtId="0" fontId="43" fillId="34" borderId="0" xfId="0" applyFont="1" applyFill="1" applyBorder="1" applyAlignment="1" applyProtection="1">
      <alignment horizontal="center" vertical="top" wrapText="1"/>
      <protection locked="0"/>
    </xf>
    <xf numFmtId="44" fontId="43" fillId="34" borderId="11" xfId="0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44" fontId="43" fillId="0" borderId="10" xfId="7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3" fillId="0" borderId="0" xfId="0" applyNumberFormat="1" applyFont="1" applyFill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/>
      <protection locked="0"/>
    </xf>
    <xf numFmtId="1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4" fillId="34" borderId="0" xfId="0" applyFont="1" applyFill="1" applyAlignment="1" applyProtection="1">
      <alignment horizontal="right" vertical="top" wrapText="1"/>
      <protection locked="0"/>
    </xf>
    <xf numFmtId="1" fontId="43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3" fontId="43" fillId="0" borderId="10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3" fillId="36" borderId="0" xfId="0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0" applyNumberFormat="1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4" fillId="35" borderId="13" xfId="0" applyFont="1" applyFill="1" applyBorder="1" applyAlignment="1">
      <alignment horizontal="left" vertical="top" wrapText="1"/>
    </xf>
    <xf numFmtId="0" fontId="44" fillId="35" borderId="15" xfId="0" applyFont="1" applyFill="1" applyBorder="1" applyAlignment="1">
      <alignment horizontal="left" vertical="top" wrapText="1"/>
    </xf>
    <xf numFmtId="0" fontId="44" fillId="35" borderId="11" xfId="0" applyFont="1" applyFill="1" applyBorder="1" applyAlignment="1">
      <alignment horizontal="left" vertical="top" wrapText="1"/>
    </xf>
    <xf numFmtId="0" fontId="43" fillId="35" borderId="15" xfId="0" applyFont="1" applyFill="1" applyBorder="1" applyAlignment="1">
      <alignment horizontal="left" vertical="top" wrapText="1"/>
    </xf>
    <xf numFmtId="0" fontId="43" fillId="35" borderId="11" xfId="0" applyFont="1" applyFill="1" applyBorder="1" applyAlignment="1">
      <alignment horizontal="left" vertical="top" wrapText="1"/>
    </xf>
    <xf numFmtId="3" fontId="44" fillId="35" borderId="13" xfId="64" applyNumberFormat="1" applyFont="1" applyFill="1" applyBorder="1" applyAlignment="1">
      <alignment horizontal="left" vertical="top" wrapText="1"/>
      <protection/>
    </xf>
    <xf numFmtId="3" fontId="44" fillId="35" borderId="15" xfId="64" applyNumberFormat="1" applyFont="1" applyFill="1" applyBorder="1" applyAlignment="1">
      <alignment horizontal="left" vertical="top" wrapText="1"/>
      <protection/>
    </xf>
    <xf numFmtId="3" fontId="44" fillId="35" borderId="11" xfId="64" applyNumberFormat="1" applyFont="1" applyFill="1" applyBorder="1" applyAlignment="1">
      <alignment horizontal="left" vertical="top" wrapText="1"/>
      <protection/>
    </xf>
    <xf numFmtId="0" fontId="43" fillId="37" borderId="10" xfId="0" applyFont="1" applyFill="1" applyBorder="1" applyAlignment="1">
      <alignment horizontal="left" vertical="top" wrapText="1"/>
    </xf>
    <xf numFmtId="3" fontId="43" fillId="37" borderId="10" xfId="64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2 4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view="pageBreakPreview" zoomScaleNormal="80" zoomScaleSheetLayoutView="100" workbookViewId="0" topLeftCell="A7">
      <selection activeCell="D24" sqref="D24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37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60" t="s">
        <v>36</v>
      </c>
      <c r="D1" s="60"/>
    </row>
    <row r="2" spans="2:4" ht="18" customHeight="1">
      <c r="B2" s="27"/>
      <c r="C2" s="39" t="s">
        <v>33</v>
      </c>
      <c r="D2" s="39"/>
    </row>
    <row r="3" ht="18" customHeight="1"/>
    <row r="4" spans="2:3" ht="18" customHeight="1">
      <c r="B4" s="10" t="s">
        <v>25</v>
      </c>
      <c r="C4" s="10" t="s">
        <v>79</v>
      </c>
    </row>
    <row r="5" ht="18" customHeight="1"/>
    <row r="6" spans="2:5" ht="42" customHeight="1">
      <c r="B6" s="10" t="s">
        <v>24</v>
      </c>
      <c r="C6" s="61" t="s">
        <v>78</v>
      </c>
      <c r="D6" s="61"/>
      <c r="E6" s="12"/>
    </row>
    <row r="7" ht="18" customHeight="1"/>
    <row r="8" spans="2:4" ht="15" customHeight="1">
      <c r="B8" s="13" t="s">
        <v>22</v>
      </c>
      <c r="C8" s="62"/>
      <c r="D8" s="62"/>
    </row>
    <row r="9" spans="2:4" ht="15" customHeight="1">
      <c r="B9" s="13" t="s">
        <v>26</v>
      </c>
      <c r="C9" s="58"/>
      <c r="D9" s="59"/>
    </row>
    <row r="10" spans="2:4" ht="15" customHeight="1">
      <c r="B10" s="13" t="s">
        <v>21</v>
      </c>
      <c r="C10" s="58"/>
      <c r="D10" s="59"/>
    </row>
    <row r="11" spans="2:4" ht="15" customHeight="1">
      <c r="B11" s="13" t="s">
        <v>27</v>
      </c>
      <c r="C11" s="58"/>
      <c r="D11" s="59"/>
    </row>
    <row r="12" spans="2:4" ht="15" customHeight="1">
      <c r="B12" s="13" t="s">
        <v>28</v>
      </c>
      <c r="C12" s="58"/>
      <c r="D12" s="59"/>
    </row>
    <row r="13" spans="2:4" ht="15" customHeight="1">
      <c r="B13" s="13" t="s">
        <v>29</v>
      </c>
      <c r="C13" s="58"/>
      <c r="D13" s="59"/>
    </row>
    <row r="14" spans="2:4" ht="15" customHeight="1">
      <c r="B14" s="13" t="s">
        <v>30</v>
      </c>
      <c r="C14" s="58"/>
      <c r="D14" s="59"/>
    </row>
    <row r="15" spans="2:4" ht="15" customHeight="1">
      <c r="B15" s="13" t="s">
        <v>31</v>
      </c>
      <c r="C15" s="58"/>
      <c r="D15" s="59"/>
    </row>
    <row r="16" spans="2:4" ht="15" customHeight="1">
      <c r="B16" s="13" t="s">
        <v>32</v>
      </c>
      <c r="C16" s="58"/>
      <c r="D16" s="59"/>
    </row>
    <row r="17" spans="3:4" ht="18" customHeight="1">
      <c r="C17" s="38"/>
      <c r="D17" s="40"/>
    </row>
    <row r="18" spans="1:4" ht="18" customHeight="1">
      <c r="A18" s="10" t="s">
        <v>0</v>
      </c>
      <c r="B18" s="61" t="s">
        <v>41</v>
      </c>
      <c r="C18" s="65"/>
      <c r="D18" s="66"/>
    </row>
    <row r="19" spans="2:4" ht="24.75" customHeight="1">
      <c r="B19" s="14" t="s">
        <v>12</v>
      </c>
      <c r="C19" s="48" t="s">
        <v>70</v>
      </c>
      <c r="D19" s="41"/>
    </row>
    <row r="20" spans="1:4" ht="18" customHeight="1">
      <c r="A20" s="15"/>
      <c r="B20" s="16" t="s">
        <v>17</v>
      </c>
      <c r="C20" s="42">
        <f>'część (1)'!$I$7</f>
        <v>0</v>
      </c>
      <c r="D20" s="41"/>
    </row>
    <row r="21" spans="1:4" ht="18" customHeight="1">
      <c r="A21" s="15"/>
      <c r="B21" s="16" t="s">
        <v>18</v>
      </c>
      <c r="C21" s="42">
        <f>'część (2)'!$I$7</f>
        <v>0</v>
      </c>
      <c r="D21" s="41"/>
    </row>
    <row r="22" spans="1:4" ht="18" customHeight="1">
      <c r="A22" s="15"/>
      <c r="B22" s="16" t="s">
        <v>43</v>
      </c>
      <c r="C22" s="42">
        <f>'część (3)'!$I$7</f>
        <v>0</v>
      </c>
      <c r="D22" s="41"/>
    </row>
    <row r="23" spans="1:4" ht="18" customHeight="1">
      <c r="A23" s="15"/>
      <c r="B23" s="16" t="s">
        <v>44</v>
      </c>
      <c r="C23" s="42">
        <f>'część (4)'!$I$7</f>
        <v>0</v>
      </c>
      <c r="D23" s="41"/>
    </row>
    <row r="24" spans="1:4" ht="18" customHeight="1">
      <c r="A24" s="15"/>
      <c r="B24" s="16" t="s">
        <v>45</v>
      </c>
      <c r="C24" s="42">
        <f>'część (5)'!$I$7</f>
        <v>0</v>
      </c>
      <c r="D24" s="41"/>
    </row>
    <row r="25" spans="1:4" ht="18" customHeight="1">
      <c r="A25" s="15"/>
      <c r="B25" s="16" t="s">
        <v>46</v>
      </c>
      <c r="C25" s="42">
        <f>'część (6)'!$I$7</f>
        <v>0</v>
      </c>
      <c r="D25" s="41"/>
    </row>
    <row r="26" spans="1:4" ht="18" customHeight="1">
      <c r="A26" s="15"/>
      <c r="B26" s="16" t="s">
        <v>80</v>
      </c>
      <c r="C26" s="42">
        <f>'część (7)'!$I$7</f>
        <v>0</v>
      </c>
      <c r="D26" s="41"/>
    </row>
    <row r="27" spans="1:4" ht="18" customHeight="1">
      <c r="A27" s="15"/>
      <c r="B27" s="16" t="s">
        <v>81</v>
      </c>
      <c r="C27" s="42">
        <f>'część (8)'!$I$7</f>
        <v>0</v>
      </c>
      <c r="D27" s="41"/>
    </row>
    <row r="28" spans="1:4" ht="18" customHeight="1">
      <c r="A28" s="15"/>
      <c r="B28" s="57"/>
      <c r="C28" s="57"/>
      <c r="D28" s="57"/>
    </row>
    <row r="29" spans="1:4" ht="30.75" customHeight="1">
      <c r="A29" s="15"/>
      <c r="B29" s="63" t="s">
        <v>69</v>
      </c>
      <c r="C29" s="64"/>
      <c r="D29" s="64"/>
    </row>
    <row r="30" spans="1:4" ht="18" customHeight="1">
      <c r="A30" s="15"/>
      <c r="B30" s="15"/>
      <c r="C30" s="43"/>
      <c r="D30" s="43"/>
    </row>
    <row r="31" spans="1:4" ht="37.5" customHeight="1">
      <c r="A31" s="10" t="s">
        <v>1</v>
      </c>
      <c r="B31" s="72" t="s">
        <v>48</v>
      </c>
      <c r="C31" s="72"/>
      <c r="D31" s="72"/>
    </row>
    <row r="32" spans="2:4" ht="48" customHeight="1">
      <c r="B32" s="70" t="s">
        <v>49</v>
      </c>
      <c r="C32" s="71"/>
      <c r="D32" s="47" t="s">
        <v>50</v>
      </c>
    </row>
    <row r="33" spans="2:4" ht="60" customHeight="1">
      <c r="B33" s="72" t="s">
        <v>51</v>
      </c>
      <c r="C33" s="72"/>
      <c r="D33" s="72"/>
    </row>
    <row r="34" spans="1:4" ht="31.5" customHeight="1">
      <c r="A34" s="10" t="s">
        <v>2</v>
      </c>
      <c r="B34" s="61" t="s">
        <v>52</v>
      </c>
      <c r="C34" s="61"/>
      <c r="D34" s="61"/>
    </row>
    <row r="35" spans="2:4" ht="38.25" customHeight="1">
      <c r="B35" s="70" t="s">
        <v>53</v>
      </c>
      <c r="C35" s="71"/>
      <c r="D35" s="47" t="s">
        <v>54</v>
      </c>
    </row>
    <row r="36" spans="2:4" ht="99.75" customHeight="1">
      <c r="B36" s="73" t="s">
        <v>73</v>
      </c>
      <c r="C36" s="74"/>
      <c r="D36" s="74"/>
    </row>
    <row r="37" spans="1:4" ht="22.5" customHeight="1">
      <c r="A37" s="10" t="s">
        <v>3</v>
      </c>
      <c r="B37" s="61" t="s">
        <v>58</v>
      </c>
      <c r="C37" s="61"/>
      <c r="D37" s="61"/>
    </row>
    <row r="38" spans="2:4" ht="92.25" customHeight="1">
      <c r="B38" s="75" t="s">
        <v>75</v>
      </c>
      <c r="C38" s="76"/>
      <c r="D38" s="47" t="s">
        <v>66</v>
      </c>
    </row>
    <row r="39" spans="2:4" ht="27" customHeight="1">
      <c r="B39" s="73" t="s">
        <v>55</v>
      </c>
      <c r="C39" s="74"/>
      <c r="D39" s="74"/>
    </row>
    <row r="40" spans="1:4" ht="42" customHeight="1">
      <c r="A40" s="10" t="s">
        <v>19</v>
      </c>
      <c r="B40" s="72" t="s">
        <v>47</v>
      </c>
      <c r="C40" s="72"/>
      <c r="D40" s="72"/>
    </row>
    <row r="41" spans="1:4" ht="27" customHeight="1">
      <c r="A41" s="10" t="s">
        <v>23</v>
      </c>
      <c r="B41" s="65" t="s">
        <v>56</v>
      </c>
      <c r="C41" s="61"/>
      <c r="D41" s="67"/>
    </row>
    <row r="42" spans="1:4" ht="40.5" customHeight="1">
      <c r="A42" s="10" t="s">
        <v>4</v>
      </c>
      <c r="B42" s="69" t="s">
        <v>82</v>
      </c>
      <c r="C42" s="69"/>
      <c r="D42" s="69"/>
    </row>
    <row r="43" spans="1:4" ht="75" customHeight="1">
      <c r="A43" s="10" t="s">
        <v>34</v>
      </c>
      <c r="B43" s="68" t="s">
        <v>77</v>
      </c>
      <c r="C43" s="68"/>
      <c r="D43" s="68"/>
    </row>
    <row r="44" spans="1:5" ht="45" customHeight="1">
      <c r="A44" s="10" t="s">
        <v>35</v>
      </c>
      <c r="B44" s="61" t="s">
        <v>15</v>
      </c>
      <c r="C44" s="65"/>
      <c r="D44" s="65"/>
      <c r="E44" s="12"/>
    </row>
    <row r="45" spans="1:5" ht="27.75" customHeight="1">
      <c r="A45" s="10" t="s">
        <v>38</v>
      </c>
      <c r="B45" s="61" t="s">
        <v>57</v>
      </c>
      <c r="C45" s="65"/>
      <c r="D45" s="65"/>
      <c r="E45" s="12"/>
    </row>
    <row r="46" spans="1:5" ht="45.75" customHeight="1">
      <c r="A46" s="10" t="s">
        <v>39</v>
      </c>
      <c r="B46" s="61" t="s">
        <v>20</v>
      </c>
      <c r="C46" s="65"/>
      <c r="D46" s="65"/>
      <c r="E46" s="12"/>
    </row>
    <row r="47" spans="1:4" ht="18" customHeight="1">
      <c r="A47" s="17" t="s">
        <v>40</v>
      </c>
      <c r="B47" s="12" t="s">
        <v>5</v>
      </c>
      <c r="C47" s="36"/>
      <c r="D47" s="37"/>
    </row>
    <row r="48" spans="2:3" ht="18" customHeight="1">
      <c r="B48" s="12"/>
      <c r="C48" s="36"/>
    </row>
    <row r="49" spans="2:4" ht="18" customHeight="1">
      <c r="B49" s="77" t="s">
        <v>13</v>
      </c>
      <c r="C49" s="78"/>
      <c r="D49" s="79"/>
    </row>
    <row r="50" spans="2:4" ht="18" customHeight="1">
      <c r="B50" s="77" t="s">
        <v>6</v>
      </c>
      <c r="C50" s="79"/>
      <c r="D50" s="35" t="s">
        <v>7</v>
      </c>
    </row>
    <row r="51" spans="2:4" ht="18" customHeight="1">
      <c r="B51" s="82"/>
      <c r="C51" s="83"/>
      <c r="D51" s="35"/>
    </row>
    <row r="52" spans="2:4" ht="18" customHeight="1">
      <c r="B52" s="82"/>
      <c r="C52" s="83"/>
      <c r="D52" s="35"/>
    </row>
    <row r="53" spans="2:3" ht="15" customHeight="1">
      <c r="B53" s="18" t="s">
        <v>8</v>
      </c>
      <c r="C53" s="44"/>
    </row>
    <row r="54" spans="2:4" ht="18" customHeight="1">
      <c r="B54" s="77" t="s">
        <v>14</v>
      </c>
      <c r="C54" s="78"/>
      <c r="D54" s="79"/>
    </row>
    <row r="55" spans="2:4" ht="18" customHeight="1">
      <c r="B55" s="19" t="s">
        <v>6</v>
      </c>
      <c r="C55" s="45" t="s">
        <v>7</v>
      </c>
      <c r="D55" s="46" t="s">
        <v>9</v>
      </c>
    </row>
    <row r="56" spans="2:4" ht="18" customHeight="1">
      <c r="B56" s="20"/>
      <c r="C56" s="45"/>
      <c r="D56" s="21"/>
    </row>
    <row r="57" spans="2:4" ht="18" customHeight="1">
      <c r="B57" s="20"/>
      <c r="C57" s="45"/>
      <c r="D57" s="21"/>
    </row>
    <row r="58" spans="2:3" ht="18" customHeight="1">
      <c r="B58" s="18"/>
      <c r="C58" s="44"/>
    </row>
    <row r="59" spans="2:4" ht="18" customHeight="1">
      <c r="B59" s="77" t="s">
        <v>16</v>
      </c>
      <c r="C59" s="78"/>
      <c r="D59" s="79"/>
    </row>
    <row r="60" spans="2:4" ht="18" customHeight="1">
      <c r="B60" s="81" t="s">
        <v>10</v>
      </c>
      <c r="C60" s="81"/>
      <c r="D60" s="35" t="s">
        <v>59</v>
      </c>
    </row>
    <row r="61" spans="2:4" ht="18" customHeight="1">
      <c r="B61" s="80"/>
      <c r="C61" s="80"/>
      <c r="D61" s="35"/>
    </row>
    <row r="62" ht="18" customHeight="1"/>
  </sheetData>
  <sheetProtection/>
  <mergeCells count="37">
    <mergeCell ref="B36:D36"/>
    <mergeCell ref="B38:C38"/>
    <mergeCell ref="B49:D49"/>
    <mergeCell ref="B61:C61"/>
    <mergeCell ref="B60:C60"/>
    <mergeCell ref="B59:D59"/>
    <mergeCell ref="B54:D54"/>
    <mergeCell ref="B52:C52"/>
    <mergeCell ref="B50:C50"/>
    <mergeCell ref="B51:C51"/>
    <mergeCell ref="B44:D44"/>
    <mergeCell ref="B32:C32"/>
    <mergeCell ref="B31:D31"/>
    <mergeCell ref="B39:D39"/>
    <mergeCell ref="C16:D16"/>
    <mergeCell ref="B34:D34"/>
    <mergeCell ref="B37:D37"/>
    <mergeCell ref="B40:D40"/>
    <mergeCell ref="B33:D33"/>
    <mergeCell ref="B35:C35"/>
    <mergeCell ref="B29:D29"/>
    <mergeCell ref="B18:D18"/>
    <mergeCell ref="C14:D14"/>
    <mergeCell ref="B46:D46"/>
    <mergeCell ref="C15:D15"/>
    <mergeCell ref="C13:D13"/>
    <mergeCell ref="B41:D41"/>
    <mergeCell ref="B43:D43"/>
    <mergeCell ref="B45:D45"/>
    <mergeCell ref="B42:D42"/>
    <mergeCell ref="C12:D12"/>
    <mergeCell ref="C1:D1"/>
    <mergeCell ref="C6:D6"/>
    <mergeCell ref="C9:D9"/>
    <mergeCell ref="C10:D10"/>
    <mergeCell ref="C11:D11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8"/>
  <sheetViews>
    <sheetView showGridLines="0" view="pageBreakPreview" zoomScaleNormal="80" zoomScaleSheetLayoutView="100" workbookViewId="0" topLeftCell="A1">
      <selection activeCell="C17" sqref="C17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1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SUM(I10:I16)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30">
      <c r="A10" s="50" t="s">
        <v>0</v>
      </c>
      <c r="B10" s="50" t="s">
        <v>83</v>
      </c>
      <c r="C10" s="56">
        <v>10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30">
      <c r="A11" s="50" t="s">
        <v>1</v>
      </c>
      <c r="B11" s="50" t="s">
        <v>84</v>
      </c>
      <c r="C11" s="56">
        <v>10</v>
      </c>
      <c r="D11" s="51" t="s">
        <v>74</v>
      </c>
      <c r="E11" s="25"/>
      <c r="F11" s="25"/>
      <c r="G11" s="25"/>
      <c r="H11" s="26"/>
      <c r="I11" s="26">
        <f aca="true" t="shared" si="0" ref="I11:I16">ROUND(ROUND(C11,2)*ROUND(H11,2),2)</f>
        <v>0</v>
      </c>
    </row>
    <row r="12" spans="1:9" ht="30">
      <c r="A12" s="50" t="s">
        <v>2</v>
      </c>
      <c r="B12" s="50" t="s">
        <v>85</v>
      </c>
      <c r="C12" s="56">
        <v>450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30">
      <c r="A13" s="50" t="s">
        <v>3</v>
      </c>
      <c r="B13" s="50" t="s">
        <v>86</v>
      </c>
      <c r="C13" s="56">
        <v>10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30">
      <c r="A14" s="50" t="s">
        <v>19</v>
      </c>
      <c r="B14" s="50" t="s">
        <v>87</v>
      </c>
      <c r="C14" s="56">
        <v>10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30">
      <c r="A15" s="50" t="s">
        <v>23</v>
      </c>
      <c r="B15" s="50" t="s">
        <v>88</v>
      </c>
      <c r="C15" s="56">
        <v>100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30">
      <c r="A16" s="50" t="s">
        <v>4</v>
      </c>
      <c r="B16" s="50" t="s">
        <v>89</v>
      </c>
      <c r="C16" s="56">
        <v>15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8" ht="30">
      <c r="B18" s="7" t="s">
        <v>69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2"/>
  <sheetViews>
    <sheetView showGridLines="0" view="pageBreakPreview" zoomScaleNormal="80" zoomScaleSheetLayoutView="100" workbookViewId="0" topLeftCell="A1">
      <selection activeCell="D21" sqref="D21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2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SUM(I10:I10)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226</v>
      </c>
      <c r="C10" s="56">
        <v>30</v>
      </c>
      <c r="D10" s="51" t="s">
        <v>99</v>
      </c>
      <c r="E10" s="25"/>
      <c r="F10" s="25"/>
      <c r="G10" s="25"/>
      <c r="H10" s="26"/>
      <c r="I10" s="26">
        <f>ROUND(ROUND(C10,2)*ROUND(H10,2),2)</f>
        <v>0</v>
      </c>
    </row>
    <row r="12" spans="1:12" s="28" customFormat="1" ht="30">
      <c r="A12" s="7"/>
      <c r="B12" s="7" t="s">
        <v>69</v>
      </c>
      <c r="D12" s="29"/>
      <c r="E12" s="7"/>
      <c r="F12" s="7"/>
      <c r="G12" s="7"/>
      <c r="H12" s="7"/>
      <c r="I12" s="7"/>
      <c r="J12" s="7"/>
      <c r="K12" s="7"/>
      <c r="L12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22"/>
  <sheetViews>
    <sheetView showGridLines="0" view="pageBreakPreview" zoomScaleNormal="80" zoomScaleSheetLayoutView="100" workbookViewId="0" topLeftCell="A16">
      <selection activeCell="B17" sqref="B17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3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SUM(I10:I18)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150">
      <c r="A10" s="50" t="s">
        <v>0</v>
      </c>
      <c r="B10" s="50" t="s">
        <v>90</v>
      </c>
      <c r="C10" s="56">
        <v>1</v>
      </c>
      <c r="D10" s="51" t="s">
        <v>99</v>
      </c>
      <c r="E10" s="25"/>
      <c r="F10" s="25"/>
      <c r="G10" s="25"/>
      <c r="H10" s="26"/>
      <c r="I10" s="26">
        <f>ROUND(ROUND(C10,2)*ROUND(H10,2),2)</f>
        <v>0</v>
      </c>
    </row>
    <row r="11" spans="1:9" ht="120">
      <c r="A11" s="50" t="s">
        <v>1</v>
      </c>
      <c r="B11" s="50" t="s">
        <v>91</v>
      </c>
      <c r="C11" s="56">
        <v>1</v>
      </c>
      <c r="D11" s="51" t="s">
        <v>99</v>
      </c>
      <c r="E11" s="25"/>
      <c r="F11" s="25"/>
      <c r="G11" s="25"/>
      <c r="H11" s="26"/>
      <c r="I11" s="26">
        <f aca="true" t="shared" si="0" ref="I11:I18">ROUND(ROUND(C11,2)*ROUND(H11,2),2)</f>
        <v>0</v>
      </c>
    </row>
    <row r="12" spans="1:9" ht="165">
      <c r="A12" s="50" t="s">
        <v>2</v>
      </c>
      <c r="B12" s="50" t="s">
        <v>92</v>
      </c>
      <c r="C12" s="56">
        <v>1</v>
      </c>
      <c r="D12" s="51" t="s">
        <v>99</v>
      </c>
      <c r="E12" s="25"/>
      <c r="F12" s="25"/>
      <c r="G12" s="25"/>
      <c r="H12" s="26"/>
      <c r="I12" s="26">
        <f t="shared" si="0"/>
        <v>0</v>
      </c>
    </row>
    <row r="13" spans="1:9" ht="150">
      <c r="A13" s="50" t="s">
        <v>3</v>
      </c>
      <c r="B13" s="50" t="s">
        <v>93</v>
      </c>
      <c r="C13" s="56">
        <v>1</v>
      </c>
      <c r="D13" s="51" t="s">
        <v>99</v>
      </c>
      <c r="E13" s="25"/>
      <c r="F13" s="25"/>
      <c r="G13" s="25"/>
      <c r="H13" s="26"/>
      <c r="I13" s="26">
        <f t="shared" si="0"/>
        <v>0</v>
      </c>
    </row>
    <row r="14" spans="1:9" ht="120">
      <c r="A14" s="50" t="s">
        <v>19</v>
      </c>
      <c r="B14" s="50" t="s">
        <v>94</v>
      </c>
      <c r="C14" s="56">
        <v>1</v>
      </c>
      <c r="D14" s="51" t="s">
        <v>99</v>
      </c>
      <c r="E14" s="25"/>
      <c r="F14" s="25"/>
      <c r="G14" s="25"/>
      <c r="H14" s="26"/>
      <c r="I14" s="26">
        <f t="shared" si="0"/>
        <v>0</v>
      </c>
    </row>
    <row r="15" spans="1:9" ht="120">
      <c r="A15" s="50" t="s">
        <v>23</v>
      </c>
      <c r="B15" s="50" t="s">
        <v>95</v>
      </c>
      <c r="C15" s="56">
        <v>1</v>
      </c>
      <c r="D15" s="51" t="s">
        <v>99</v>
      </c>
      <c r="E15" s="25"/>
      <c r="F15" s="25"/>
      <c r="G15" s="25"/>
      <c r="H15" s="26"/>
      <c r="I15" s="26">
        <f t="shared" si="0"/>
        <v>0</v>
      </c>
    </row>
    <row r="16" spans="1:9" ht="60">
      <c r="A16" s="50" t="s">
        <v>4</v>
      </c>
      <c r="B16" s="50" t="s">
        <v>96</v>
      </c>
      <c r="C16" s="56">
        <v>1</v>
      </c>
      <c r="D16" s="51" t="s">
        <v>99</v>
      </c>
      <c r="E16" s="25"/>
      <c r="F16" s="25"/>
      <c r="G16" s="25"/>
      <c r="H16" s="26"/>
      <c r="I16" s="26">
        <f>ROUND(ROUND(C16,2)*ROUND(H16,2),2)</f>
        <v>0</v>
      </c>
    </row>
    <row r="17" spans="1:9" ht="210">
      <c r="A17" s="50" t="s">
        <v>34</v>
      </c>
      <c r="B17" s="50" t="s">
        <v>97</v>
      </c>
      <c r="C17" s="56">
        <v>1</v>
      </c>
      <c r="D17" s="51" t="s">
        <v>99</v>
      </c>
      <c r="E17" s="25"/>
      <c r="F17" s="25"/>
      <c r="G17" s="25"/>
      <c r="H17" s="26"/>
      <c r="I17" s="26">
        <f>ROUND(ROUND(C17,2)*ROUND(H17,2),2)</f>
        <v>0</v>
      </c>
    </row>
    <row r="18" spans="1:9" ht="105">
      <c r="A18" s="50" t="s">
        <v>35</v>
      </c>
      <c r="B18" s="50" t="s">
        <v>98</v>
      </c>
      <c r="C18" s="56">
        <v>1</v>
      </c>
      <c r="D18" s="51" t="s">
        <v>99</v>
      </c>
      <c r="E18" s="25"/>
      <c r="F18" s="25"/>
      <c r="G18" s="25"/>
      <c r="H18" s="26"/>
      <c r="I18" s="26">
        <f t="shared" si="0"/>
        <v>0</v>
      </c>
    </row>
    <row r="20" spans="2:4" ht="54.75" customHeight="1">
      <c r="B20" s="84" t="s">
        <v>100</v>
      </c>
      <c r="C20" s="84"/>
      <c r="D20" s="84"/>
    </row>
    <row r="21" ht="10.5" customHeight="1"/>
    <row r="22" spans="1:12" s="28" customFormat="1" ht="30">
      <c r="A22" s="7"/>
      <c r="B22" s="7" t="s">
        <v>69</v>
      </c>
      <c r="D22" s="29"/>
      <c r="E22" s="7"/>
      <c r="F22" s="7"/>
      <c r="G22" s="7"/>
      <c r="H22" s="7"/>
      <c r="I22" s="7"/>
      <c r="J22" s="7"/>
      <c r="K22" s="7"/>
      <c r="L22" s="7"/>
    </row>
  </sheetData>
  <sheetProtection/>
  <mergeCells count="1"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67"/>
  <sheetViews>
    <sheetView showGridLines="0" tabSelected="1" view="pageBreakPreview" zoomScaleNormal="80" zoomScaleSheetLayoutView="100" workbookViewId="0" topLeftCell="A48">
      <selection activeCell="B59" sqref="B59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4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SUM(I11:I65)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24" customHeight="1">
      <c r="A10" s="85" t="s">
        <v>136</v>
      </c>
      <c r="B10" s="86"/>
      <c r="C10" s="86"/>
      <c r="D10" s="87"/>
      <c r="E10" s="25"/>
      <c r="F10" s="25"/>
      <c r="G10" s="25"/>
      <c r="H10" s="26"/>
      <c r="I10" s="26"/>
    </row>
    <row r="11" spans="1:9" ht="15">
      <c r="A11" s="50" t="s">
        <v>0</v>
      </c>
      <c r="B11" s="50" t="s">
        <v>134</v>
      </c>
      <c r="C11" s="56">
        <v>800</v>
      </c>
      <c r="D11" s="51" t="s">
        <v>74</v>
      </c>
      <c r="E11" s="25"/>
      <c r="F11" s="25"/>
      <c r="G11" s="25"/>
      <c r="H11" s="26"/>
      <c r="I11" s="26">
        <f>ROUND(ROUND(C11,2)*ROUND(H11,2),2)</f>
        <v>0</v>
      </c>
    </row>
    <row r="12" spans="1:9" ht="25.5" customHeight="1">
      <c r="A12" s="90" t="s">
        <v>135</v>
      </c>
      <c r="B12" s="91"/>
      <c r="C12" s="91"/>
      <c r="D12" s="92"/>
      <c r="E12" s="25"/>
      <c r="F12" s="25"/>
      <c r="G12" s="25"/>
      <c r="H12" s="26"/>
      <c r="I12" s="26"/>
    </row>
    <row r="13" spans="1:9" ht="75">
      <c r="A13" s="50" t="s">
        <v>1</v>
      </c>
      <c r="B13" s="50" t="s">
        <v>137</v>
      </c>
      <c r="C13" s="56">
        <v>16</v>
      </c>
      <c r="D13" s="51" t="s">
        <v>74</v>
      </c>
      <c r="E13" s="25"/>
      <c r="F13" s="25"/>
      <c r="G13" s="25"/>
      <c r="H13" s="26"/>
      <c r="I13" s="26">
        <f aca="true" t="shared" si="0" ref="I13:I18">ROUND(ROUND(C13,2)*ROUND(H13,2),2)</f>
        <v>0</v>
      </c>
    </row>
    <row r="14" spans="1:9" ht="75">
      <c r="A14" s="50" t="s">
        <v>2</v>
      </c>
      <c r="B14" s="50" t="s">
        <v>138</v>
      </c>
      <c r="C14" s="56">
        <v>8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15">
      <c r="A15" s="50" t="s">
        <v>3</v>
      </c>
      <c r="B15" s="50" t="s">
        <v>139</v>
      </c>
      <c r="C15" s="56">
        <v>2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15">
      <c r="A16" s="50" t="s">
        <v>19</v>
      </c>
      <c r="B16" s="50" t="s">
        <v>140</v>
      </c>
      <c r="C16" s="56">
        <v>8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45">
      <c r="A17" s="50" t="s">
        <v>23</v>
      </c>
      <c r="B17" s="50" t="s">
        <v>141</v>
      </c>
      <c r="C17" s="56">
        <v>12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8" spans="1:9" ht="15">
      <c r="A18" s="50" t="s">
        <v>4</v>
      </c>
      <c r="B18" s="50" t="s">
        <v>142</v>
      </c>
      <c r="C18" s="56">
        <v>1</v>
      </c>
      <c r="D18" s="51" t="s">
        <v>74</v>
      </c>
      <c r="E18" s="25"/>
      <c r="F18" s="25"/>
      <c r="G18" s="25"/>
      <c r="H18" s="26"/>
      <c r="I18" s="26">
        <f t="shared" si="0"/>
        <v>0</v>
      </c>
    </row>
    <row r="19" spans="1:9" ht="15">
      <c r="A19" s="50" t="s">
        <v>34</v>
      </c>
      <c r="B19" s="50" t="s">
        <v>143</v>
      </c>
      <c r="C19" s="56">
        <v>2</v>
      </c>
      <c r="D19" s="51" t="s">
        <v>74</v>
      </c>
      <c r="E19" s="25"/>
      <c r="F19" s="25"/>
      <c r="G19" s="25"/>
      <c r="H19" s="26"/>
      <c r="I19" s="26">
        <f aca="true" t="shared" si="1" ref="I19:I65">ROUND(ROUND(C19,2)*ROUND(H19,2),2)</f>
        <v>0</v>
      </c>
    </row>
    <row r="20" spans="1:9" ht="24.75" customHeight="1">
      <c r="A20" s="85" t="s">
        <v>151</v>
      </c>
      <c r="B20" s="86"/>
      <c r="C20" s="86"/>
      <c r="D20" s="87"/>
      <c r="E20" s="25"/>
      <c r="F20" s="25"/>
      <c r="G20" s="25"/>
      <c r="H20" s="26"/>
      <c r="I20" s="26"/>
    </row>
    <row r="21" spans="1:9" ht="15">
      <c r="A21" s="50" t="s">
        <v>35</v>
      </c>
      <c r="B21" s="50" t="s">
        <v>144</v>
      </c>
      <c r="C21" s="56">
        <v>8</v>
      </c>
      <c r="D21" s="51" t="s">
        <v>74</v>
      </c>
      <c r="E21" s="25"/>
      <c r="F21" s="25"/>
      <c r="G21" s="25"/>
      <c r="H21" s="26"/>
      <c r="I21" s="26">
        <f t="shared" si="1"/>
        <v>0</v>
      </c>
    </row>
    <row r="22" spans="1:9" ht="15">
      <c r="A22" s="50" t="s">
        <v>38</v>
      </c>
      <c r="B22" s="50" t="s">
        <v>145</v>
      </c>
      <c r="C22" s="56">
        <v>4</v>
      </c>
      <c r="D22" s="51" t="s">
        <v>74</v>
      </c>
      <c r="E22" s="25"/>
      <c r="F22" s="25"/>
      <c r="G22" s="25"/>
      <c r="H22" s="26"/>
      <c r="I22" s="26">
        <f t="shared" si="1"/>
        <v>0</v>
      </c>
    </row>
    <row r="23" spans="1:9" ht="15">
      <c r="A23" s="50" t="s">
        <v>39</v>
      </c>
      <c r="B23" s="50" t="s">
        <v>146</v>
      </c>
      <c r="C23" s="56">
        <v>4</v>
      </c>
      <c r="D23" s="51" t="s">
        <v>74</v>
      </c>
      <c r="E23" s="25"/>
      <c r="F23" s="25"/>
      <c r="G23" s="25"/>
      <c r="H23" s="26"/>
      <c r="I23" s="26">
        <f t="shared" si="1"/>
        <v>0</v>
      </c>
    </row>
    <row r="24" spans="1:9" ht="30">
      <c r="A24" s="50" t="s">
        <v>40</v>
      </c>
      <c r="B24" s="50" t="s">
        <v>147</v>
      </c>
      <c r="C24" s="56">
        <v>10</v>
      </c>
      <c r="D24" s="51" t="s">
        <v>74</v>
      </c>
      <c r="E24" s="25"/>
      <c r="F24" s="25"/>
      <c r="G24" s="25"/>
      <c r="H24" s="26"/>
      <c r="I24" s="26">
        <f t="shared" si="1"/>
        <v>0</v>
      </c>
    </row>
    <row r="25" spans="1:9" ht="15">
      <c r="A25" s="50" t="s">
        <v>101</v>
      </c>
      <c r="B25" s="50" t="s">
        <v>148</v>
      </c>
      <c r="C25" s="56">
        <v>1</v>
      </c>
      <c r="D25" s="51" t="s">
        <v>74</v>
      </c>
      <c r="E25" s="25"/>
      <c r="F25" s="25"/>
      <c r="G25" s="25"/>
      <c r="H25" s="26"/>
      <c r="I25" s="26">
        <f t="shared" si="1"/>
        <v>0</v>
      </c>
    </row>
    <row r="26" spans="1:9" ht="15">
      <c r="A26" s="50" t="s">
        <v>102</v>
      </c>
      <c r="B26" s="50" t="s">
        <v>149</v>
      </c>
      <c r="C26" s="56">
        <v>12</v>
      </c>
      <c r="D26" s="51" t="s">
        <v>74</v>
      </c>
      <c r="E26" s="25"/>
      <c r="F26" s="25"/>
      <c r="G26" s="25"/>
      <c r="H26" s="26"/>
      <c r="I26" s="26">
        <f t="shared" si="1"/>
        <v>0</v>
      </c>
    </row>
    <row r="27" spans="1:9" ht="15">
      <c r="A27" s="50" t="s">
        <v>103</v>
      </c>
      <c r="B27" s="50" t="s">
        <v>150</v>
      </c>
      <c r="C27" s="56">
        <v>4</v>
      </c>
      <c r="D27" s="51" t="s">
        <v>74</v>
      </c>
      <c r="E27" s="25"/>
      <c r="F27" s="25"/>
      <c r="G27" s="25"/>
      <c r="H27" s="26"/>
      <c r="I27" s="26">
        <f t="shared" si="1"/>
        <v>0</v>
      </c>
    </row>
    <row r="28" spans="1:9" ht="26.25" customHeight="1">
      <c r="A28" s="85" t="s">
        <v>152</v>
      </c>
      <c r="B28" s="86"/>
      <c r="C28" s="86"/>
      <c r="D28" s="87"/>
      <c r="E28" s="25"/>
      <c r="F28" s="25"/>
      <c r="G28" s="25"/>
      <c r="H28" s="26"/>
      <c r="I28" s="26"/>
    </row>
    <row r="29" spans="1:9" ht="15">
      <c r="A29" s="50" t="s">
        <v>104</v>
      </c>
      <c r="B29" s="50" t="s">
        <v>153</v>
      </c>
      <c r="C29" s="56">
        <v>8</v>
      </c>
      <c r="D29" s="51" t="s">
        <v>74</v>
      </c>
      <c r="E29" s="25"/>
      <c r="F29" s="25"/>
      <c r="G29" s="25"/>
      <c r="H29" s="26"/>
      <c r="I29" s="26">
        <f t="shared" si="1"/>
        <v>0</v>
      </c>
    </row>
    <row r="30" spans="1:9" ht="15">
      <c r="A30" s="50" t="s">
        <v>105</v>
      </c>
      <c r="B30" s="50" t="s">
        <v>154</v>
      </c>
      <c r="C30" s="56">
        <v>4</v>
      </c>
      <c r="D30" s="51" t="s">
        <v>74</v>
      </c>
      <c r="E30" s="25"/>
      <c r="F30" s="25"/>
      <c r="G30" s="25"/>
      <c r="H30" s="26"/>
      <c r="I30" s="26">
        <f t="shared" si="1"/>
        <v>0</v>
      </c>
    </row>
    <row r="31" spans="1:9" ht="15">
      <c r="A31" s="50" t="s">
        <v>106</v>
      </c>
      <c r="B31" s="50" t="s">
        <v>155</v>
      </c>
      <c r="C31" s="56">
        <v>1</v>
      </c>
      <c r="D31" s="51" t="s">
        <v>74</v>
      </c>
      <c r="E31" s="25"/>
      <c r="F31" s="25"/>
      <c r="G31" s="25"/>
      <c r="H31" s="26"/>
      <c r="I31" s="26">
        <f t="shared" si="1"/>
        <v>0</v>
      </c>
    </row>
    <row r="32" spans="1:9" ht="15">
      <c r="A32" s="50" t="s">
        <v>107</v>
      </c>
      <c r="B32" s="50" t="s">
        <v>156</v>
      </c>
      <c r="C32" s="56">
        <v>4</v>
      </c>
      <c r="D32" s="51" t="s">
        <v>74</v>
      </c>
      <c r="E32" s="25"/>
      <c r="F32" s="25"/>
      <c r="G32" s="25"/>
      <c r="H32" s="26"/>
      <c r="I32" s="26">
        <f t="shared" si="1"/>
        <v>0</v>
      </c>
    </row>
    <row r="33" spans="1:9" ht="15">
      <c r="A33" s="50" t="s">
        <v>108</v>
      </c>
      <c r="B33" s="50" t="s">
        <v>148</v>
      </c>
      <c r="C33" s="56">
        <v>1</v>
      </c>
      <c r="D33" s="51" t="s">
        <v>74</v>
      </c>
      <c r="E33" s="25"/>
      <c r="F33" s="25"/>
      <c r="G33" s="25"/>
      <c r="H33" s="26"/>
      <c r="I33" s="26">
        <f t="shared" si="1"/>
        <v>0</v>
      </c>
    </row>
    <row r="34" spans="1:9" ht="15">
      <c r="A34" s="50" t="s">
        <v>109</v>
      </c>
      <c r="B34" s="50" t="s">
        <v>157</v>
      </c>
      <c r="C34" s="56">
        <v>4</v>
      </c>
      <c r="D34" s="51" t="s">
        <v>74</v>
      </c>
      <c r="E34" s="25"/>
      <c r="F34" s="25"/>
      <c r="G34" s="25"/>
      <c r="H34" s="26"/>
      <c r="I34" s="26">
        <f t="shared" si="1"/>
        <v>0</v>
      </c>
    </row>
    <row r="35" spans="1:9" ht="27" customHeight="1">
      <c r="A35" s="85" t="s">
        <v>158</v>
      </c>
      <c r="B35" s="86"/>
      <c r="C35" s="86"/>
      <c r="D35" s="87"/>
      <c r="E35" s="25"/>
      <c r="F35" s="25"/>
      <c r="G35" s="25"/>
      <c r="H35" s="26"/>
      <c r="I35" s="26"/>
    </row>
    <row r="36" spans="1:9" ht="45">
      <c r="A36" s="50" t="s">
        <v>110</v>
      </c>
      <c r="B36" s="50" t="s">
        <v>159</v>
      </c>
      <c r="C36" s="56">
        <v>1</v>
      </c>
      <c r="D36" s="51" t="s">
        <v>74</v>
      </c>
      <c r="E36" s="25"/>
      <c r="F36" s="25"/>
      <c r="G36" s="25"/>
      <c r="H36" s="26"/>
      <c r="I36" s="26">
        <f t="shared" si="1"/>
        <v>0</v>
      </c>
    </row>
    <row r="37" spans="1:9" ht="15">
      <c r="A37" s="50" t="s">
        <v>111</v>
      </c>
      <c r="B37" s="50" t="s">
        <v>160</v>
      </c>
      <c r="C37" s="56">
        <v>2</v>
      </c>
      <c r="D37" s="51" t="s">
        <v>74</v>
      </c>
      <c r="E37" s="25"/>
      <c r="F37" s="25"/>
      <c r="G37" s="25"/>
      <c r="H37" s="26"/>
      <c r="I37" s="26">
        <f t="shared" si="1"/>
        <v>0</v>
      </c>
    </row>
    <row r="38" spans="1:9" ht="26.25" customHeight="1">
      <c r="A38" s="85" t="s">
        <v>161</v>
      </c>
      <c r="B38" s="86"/>
      <c r="C38" s="86"/>
      <c r="D38" s="87"/>
      <c r="E38" s="25"/>
      <c r="F38" s="25"/>
      <c r="G38" s="25"/>
      <c r="H38" s="26"/>
      <c r="I38" s="26"/>
    </row>
    <row r="39" spans="1:9" ht="30">
      <c r="A39" s="50" t="s">
        <v>112</v>
      </c>
      <c r="B39" s="50" t="s">
        <v>162</v>
      </c>
      <c r="C39" s="56">
        <v>16</v>
      </c>
      <c r="D39" s="51" t="s">
        <v>74</v>
      </c>
      <c r="E39" s="25"/>
      <c r="F39" s="25"/>
      <c r="G39" s="25"/>
      <c r="H39" s="26"/>
      <c r="I39" s="26">
        <f t="shared" si="1"/>
        <v>0</v>
      </c>
    </row>
    <row r="40" spans="1:9" ht="30">
      <c r="A40" s="50" t="s">
        <v>113</v>
      </c>
      <c r="B40" s="50" t="s">
        <v>163</v>
      </c>
      <c r="C40" s="56">
        <v>16</v>
      </c>
      <c r="D40" s="51" t="s">
        <v>74</v>
      </c>
      <c r="E40" s="25"/>
      <c r="F40" s="25"/>
      <c r="G40" s="25"/>
      <c r="H40" s="26"/>
      <c r="I40" s="26">
        <f t="shared" si="1"/>
        <v>0</v>
      </c>
    </row>
    <row r="41" spans="1:9" ht="30">
      <c r="A41" s="50" t="s">
        <v>114</v>
      </c>
      <c r="B41" s="50" t="s">
        <v>164</v>
      </c>
      <c r="C41" s="56">
        <v>20</v>
      </c>
      <c r="D41" s="51" t="s">
        <v>74</v>
      </c>
      <c r="E41" s="25"/>
      <c r="F41" s="25"/>
      <c r="G41" s="25"/>
      <c r="H41" s="26"/>
      <c r="I41" s="26">
        <f t="shared" si="1"/>
        <v>0</v>
      </c>
    </row>
    <row r="42" spans="1:9" ht="15">
      <c r="A42" s="50" t="s">
        <v>115</v>
      </c>
      <c r="B42" s="50" t="s">
        <v>165</v>
      </c>
      <c r="C42" s="56">
        <v>1</v>
      </c>
      <c r="D42" s="51" t="s">
        <v>74</v>
      </c>
      <c r="E42" s="25"/>
      <c r="F42" s="25"/>
      <c r="G42" s="25"/>
      <c r="H42" s="26"/>
      <c r="I42" s="26">
        <f t="shared" si="1"/>
        <v>0</v>
      </c>
    </row>
    <row r="43" spans="1:9" ht="15">
      <c r="A43" s="50" t="s">
        <v>116</v>
      </c>
      <c r="B43" s="50" t="s">
        <v>166</v>
      </c>
      <c r="C43" s="56">
        <v>12</v>
      </c>
      <c r="D43" s="51" t="s">
        <v>74</v>
      </c>
      <c r="E43" s="25"/>
      <c r="F43" s="25"/>
      <c r="G43" s="25"/>
      <c r="H43" s="26"/>
      <c r="I43" s="26">
        <f t="shared" si="1"/>
        <v>0</v>
      </c>
    </row>
    <row r="44" spans="1:9" ht="27.75" customHeight="1">
      <c r="A44" s="85" t="s">
        <v>167</v>
      </c>
      <c r="B44" s="86"/>
      <c r="C44" s="86"/>
      <c r="D44" s="87"/>
      <c r="E44" s="25"/>
      <c r="F44" s="25"/>
      <c r="G44" s="25"/>
      <c r="H44" s="26"/>
      <c r="I44" s="26"/>
    </row>
    <row r="45" spans="1:9" ht="15">
      <c r="A45" s="50" t="s">
        <v>117</v>
      </c>
      <c r="B45" s="50" t="s">
        <v>168</v>
      </c>
      <c r="C45" s="56">
        <v>4</v>
      </c>
      <c r="D45" s="51" t="s">
        <v>74</v>
      </c>
      <c r="E45" s="25"/>
      <c r="F45" s="25"/>
      <c r="G45" s="25"/>
      <c r="H45" s="26"/>
      <c r="I45" s="26">
        <f t="shared" si="1"/>
        <v>0</v>
      </c>
    </row>
    <row r="46" spans="1:9" ht="15">
      <c r="A46" s="50" t="s">
        <v>118</v>
      </c>
      <c r="B46" s="50" t="s">
        <v>169</v>
      </c>
      <c r="C46" s="56">
        <v>8</v>
      </c>
      <c r="D46" s="51" t="s">
        <v>74</v>
      </c>
      <c r="E46" s="25"/>
      <c r="F46" s="25"/>
      <c r="G46" s="25"/>
      <c r="H46" s="26"/>
      <c r="I46" s="26">
        <f t="shared" si="1"/>
        <v>0</v>
      </c>
    </row>
    <row r="47" spans="1:9" ht="15">
      <c r="A47" s="50" t="s">
        <v>119</v>
      </c>
      <c r="B47" s="50" t="s">
        <v>170</v>
      </c>
      <c r="C47" s="56">
        <v>8</v>
      </c>
      <c r="D47" s="51" t="s">
        <v>74</v>
      </c>
      <c r="E47" s="25"/>
      <c r="F47" s="25"/>
      <c r="G47" s="25"/>
      <c r="H47" s="26"/>
      <c r="I47" s="26">
        <f t="shared" si="1"/>
        <v>0</v>
      </c>
    </row>
    <row r="48" spans="1:9" ht="15">
      <c r="A48" s="50" t="s">
        <v>120</v>
      </c>
      <c r="B48" s="50" t="s">
        <v>171</v>
      </c>
      <c r="C48" s="56">
        <v>8</v>
      </c>
      <c r="D48" s="51" t="s">
        <v>74</v>
      </c>
      <c r="E48" s="25"/>
      <c r="F48" s="25"/>
      <c r="G48" s="25"/>
      <c r="H48" s="26"/>
      <c r="I48" s="26">
        <f t="shared" si="1"/>
        <v>0</v>
      </c>
    </row>
    <row r="49" spans="1:9" ht="30">
      <c r="A49" s="50" t="s">
        <v>121</v>
      </c>
      <c r="B49" s="50" t="s">
        <v>172</v>
      </c>
      <c r="C49" s="56">
        <v>8</v>
      </c>
      <c r="D49" s="51" t="s">
        <v>74</v>
      </c>
      <c r="E49" s="25"/>
      <c r="F49" s="25"/>
      <c r="G49" s="25"/>
      <c r="H49" s="26"/>
      <c r="I49" s="26">
        <f t="shared" si="1"/>
        <v>0</v>
      </c>
    </row>
    <row r="50" spans="1:9" ht="15">
      <c r="A50" s="50" t="s">
        <v>122</v>
      </c>
      <c r="B50" s="50" t="s">
        <v>173</v>
      </c>
      <c r="C50" s="56">
        <v>8</v>
      </c>
      <c r="D50" s="51" t="s">
        <v>74</v>
      </c>
      <c r="E50" s="25"/>
      <c r="F50" s="25"/>
      <c r="G50" s="25"/>
      <c r="H50" s="26"/>
      <c r="I50" s="26">
        <f t="shared" si="1"/>
        <v>0</v>
      </c>
    </row>
    <row r="51" spans="1:9" ht="15">
      <c r="A51" s="50" t="s">
        <v>123</v>
      </c>
      <c r="B51" s="50" t="s">
        <v>165</v>
      </c>
      <c r="C51" s="56">
        <v>1</v>
      </c>
      <c r="D51" s="51" t="s">
        <v>74</v>
      </c>
      <c r="E51" s="25"/>
      <c r="F51" s="25"/>
      <c r="G51" s="25"/>
      <c r="H51" s="26"/>
      <c r="I51" s="26">
        <f t="shared" si="1"/>
        <v>0</v>
      </c>
    </row>
    <row r="52" spans="1:9" ht="42.75" customHeight="1">
      <c r="A52" s="85" t="s">
        <v>174</v>
      </c>
      <c r="B52" s="86"/>
      <c r="C52" s="86"/>
      <c r="D52" s="87"/>
      <c r="E52" s="25"/>
      <c r="F52" s="25"/>
      <c r="G52" s="25"/>
      <c r="H52" s="26"/>
      <c r="I52" s="26"/>
    </row>
    <row r="53" spans="1:9" ht="75">
      <c r="A53" s="50" t="s">
        <v>124</v>
      </c>
      <c r="B53" s="50" t="s">
        <v>175</v>
      </c>
      <c r="C53" s="56">
        <v>4</v>
      </c>
      <c r="D53" s="51" t="s">
        <v>74</v>
      </c>
      <c r="E53" s="25"/>
      <c r="F53" s="25"/>
      <c r="G53" s="25"/>
      <c r="H53" s="26"/>
      <c r="I53" s="26">
        <f t="shared" si="1"/>
        <v>0</v>
      </c>
    </row>
    <row r="54" spans="1:9" ht="15">
      <c r="A54" s="50" t="s">
        <v>125</v>
      </c>
      <c r="B54" s="50" t="s">
        <v>176</v>
      </c>
      <c r="C54" s="56">
        <v>3</v>
      </c>
      <c r="D54" s="51" t="s">
        <v>74</v>
      </c>
      <c r="E54" s="25"/>
      <c r="F54" s="25"/>
      <c r="G54" s="25"/>
      <c r="H54" s="26"/>
      <c r="I54" s="26">
        <f t="shared" si="1"/>
        <v>0</v>
      </c>
    </row>
    <row r="55" spans="1:9" ht="26.25" customHeight="1">
      <c r="A55" s="85" t="s">
        <v>177</v>
      </c>
      <c r="B55" s="86"/>
      <c r="C55" s="86"/>
      <c r="D55" s="87"/>
      <c r="E55" s="25"/>
      <c r="F55" s="25"/>
      <c r="G55" s="25"/>
      <c r="H55" s="26"/>
      <c r="I55" s="26"/>
    </row>
    <row r="56" spans="1:9" ht="45">
      <c r="A56" s="50" t="s">
        <v>126</v>
      </c>
      <c r="B56" s="93" t="s">
        <v>232</v>
      </c>
      <c r="C56" s="94">
        <v>3</v>
      </c>
      <c r="D56" s="51" t="s">
        <v>74</v>
      </c>
      <c r="E56" s="25"/>
      <c r="F56" s="25"/>
      <c r="G56" s="25"/>
      <c r="H56" s="26"/>
      <c r="I56" s="26">
        <f t="shared" si="1"/>
        <v>0</v>
      </c>
    </row>
    <row r="57" spans="1:9" ht="27" customHeight="1">
      <c r="A57" s="85" t="s">
        <v>178</v>
      </c>
      <c r="B57" s="86"/>
      <c r="C57" s="86"/>
      <c r="D57" s="87"/>
      <c r="E57" s="25"/>
      <c r="F57" s="25"/>
      <c r="G57" s="25"/>
      <c r="H57" s="26"/>
      <c r="I57" s="26">
        <f t="shared" si="1"/>
        <v>0</v>
      </c>
    </row>
    <row r="58" spans="1:9" ht="30">
      <c r="A58" s="50" t="s">
        <v>127</v>
      </c>
      <c r="B58" s="50" t="s">
        <v>179</v>
      </c>
      <c r="C58" s="56">
        <v>6</v>
      </c>
      <c r="D58" s="51" t="s">
        <v>74</v>
      </c>
      <c r="E58" s="25"/>
      <c r="F58" s="25"/>
      <c r="G58" s="25"/>
      <c r="H58" s="26"/>
      <c r="I58" s="26">
        <f t="shared" si="1"/>
        <v>0</v>
      </c>
    </row>
    <row r="59" spans="1:9" ht="15">
      <c r="A59" s="50" t="s">
        <v>128</v>
      </c>
      <c r="B59" s="50" t="s">
        <v>180</v>
      </c>
      <c r="C59" s="56">
        <v>1</v>
      </c>
      <c r="D59" s="51" t="s">
        <v>74</v>
      </c>
      <c r="E59" s="25"/>
      <c r="F59" s="25"/>
      <c r="G59" s="25"/>
      <c r="H59" s="26"/>
      <c r="I59" s="26">
        <f t="shared" si="1"/>
        <v>0</v>
      </c>
    </row>
    <row r="60" spans="1:9" ht="28.5" customHeight="1">
      <c r="A60" s="85" t="s">
        <v>181</v>
      </c>
      <c r="B60" s="88"/>
      <c r="C60" s="88"/>
      <c r="D60" s="89"/>
      <c r="E60" s="25"/>
      <c r="F60" s="25"/>
      <c r="G60" s="25"/>
      <c r="H60" s="26"/>
      <c r="I60" s="26">
        <f t="shared" si="1"/>
        <v>0</v>
      </c>
    </row>
    <row r="61" spans="1:9" ht="60">
      <c r="A61" s="50" t="s">
        <v>129</v>
      </c>
      <c r="B61" s="50" t="s">
        <v>182</v>
      </c>
      <c r="C61" s="56">
        <v>7</v>
      </c>
      <c r="D61" s="51" t="s">
        <v>74</v>
      </c>
      <c r="E61" s="25"/>
      <c r="F61" s="25"/>
      <c r="G61" s="25"/>
      <c r="H61" s="26"/>
      <c r="I61" s="26">
        <f t="shared" si="1"/>
        <v>0</v>
      </c>
    </row>
    <row r="62" spans="1:9" ht="15">
      <c r="A62" s="50" t="s">
        <v>130</v>
      </c>
      <c r="B62" s="50" t="s">
        <v>183</v>
      </c>
      <c r="C62" s="56">
        <v>4</v>
      </c>
      <c r="D62" s="51" t="s">
        <v>74</v>
      </c>
      <c r="E62" s="25"/>
      <c r="F62" s="25"/>
      <c r="G62" s="25"/>
      <c r="H62" s="26"/>
      <c r="I62" s="26">
        <f t="shared" si="1"/>
        <v>0</v>
      </c>
    </row>
    <row r="63" spans="1:9" ht="15">
      <c r="A63" s="50" t="s">
        <v>131</v>
      </c>
      <c r="B63" s="50" t="s">
        <v>184</v>
      </c>
      <c r="C63" s="56">
        <v>4</v>
      </c>
      <c r="D63" s="51" t="s">
        <v>74</v>
      </c>
      <c r="E63" s="25"/>
      <c r="F63" s="25"/>
      <c r="G63" s="25"/>
      <c r="H63" s="26"/>
      <c r="I63" s="26">
        <f t="shared" si="1"/>
        <v>0</v>
      </c>
    </row>
    <row r="64" spans="1:9" ht="15">
      <c r="A64" s="50" t="s">
        <v>132</v>
      </c>
      <c r="B64" s="50" t="s">
        <v>185</v>
      </c>
      <c r="C64" s="56">
        <v>4</v>
      </c>
      <c r="D64" s="51" t="s">
        <v>74</v>
      </c>
      <c r="E64" s="25"/>
      <c r="F64" s="25"/>
      <c r="G64" s="25"/>
      <c r="H64" s="26"/>
      <c r="I64" s="26">
        <f t="shared" si="1"/>
        <v>0</v>
      </c>
    </row>
    <row r="65" spans="1:9" ht="15">
      <c r="A65" s="50" t="s">
        <v>133</v>
      </c>
      <c r="B65" s="50" t="s">
        <v>186</v>
      </c>
      <c r="C65" s="56">
        <v>2</v>
      </c>
      <c r="D65" s="51" t="s">
        <v>74</v>
      </c>
      <c r="E65" s="25"/>
      <c r="F65" s="25"/>
      <c r="G65" s="25"/>
      <c r="H65" s="26"/>
      <c r="I65" s="26">
        <f t="shared" si="1"/>
        <v>0</v>
      </c>
    </row>
    <row r="67" spans="1:12" s="28" customFormat="1" ht="30">
      <c r="A67" s="7"/>
      <c r="B67" s="7" t="s">
        <v>69</v>
      </c>
      <c r="D67" s="29"/>
      <c r="E67" s="7"/>
      <c r="F67" s="7"/>
      <c r="G67" s="7"/>
      <c r="H67" s="7"/>
      <c r="I67" s="7"/>
      <c r="J67" s="7"/>
      <c r="K67" s="7"/>
      <c r="L67" s="7"/>
    </row>
  </sheetData>
  <sheetProtection/>
  <mergeCells count="11">
    <mergeCell ref="A44:D44"/>
    <mergeCell ref="A52:D52"/>
    <mergeCell ref="A55:D55"/>
    <mergeCell ref="A57:D57"/>
    <mergeCell ref="A60:D60"/>
    <mergeCell ref="A10:D10"/>
    <mergeCell ref="A12:D12"/>
    <mergeCell ref="A20:D20"/>
    <mergeCell ref="A28:D28"/>
    <mergeCell ref="A35:D35"/>
    <mergeCell ref="A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9"/>
  <sheetViews>
    <sheetView showGridLines="0" view="pageBreakPreview" zoomScaleNormal="80" zoomScaleSheetLayoutView="100" workbookViewId="0" topLeftCell="A6">
      <selection activeCell="B14" sqref="B14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5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SUM(I10:I17)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227</v>
      </c>
      <c r="C10" s="56">
        <v>300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75">
      <c r="A11" s="50" t="s">
        <v>1</v>
      </c>
      <c r="B11" s="50" t="s">
        <v>228</v>
      </c>
      <c r="C11" s="56">
        <v>300</v>
      </c>
      <c r="D11" s="51" t="s">
        <v>74</v>
      </c>
      <c r="E11" s="25"/>
      <c r="F11" s="25"/>
      <c r="G11" s="25"/>
      <c r="H11" s="26"/>
      <c r="I11" s="26">
        <f aca="true" t="shared" si="0" ref="I11:I17">ROUND(ROUND(C11,2)*ROUND(H11,2),2)</f>
        <v>0</v>
      </c>
    </row>
    <row r="12" spans="1:9" ht="60">
      <c r="A12" s="50" t="s">
        <v>2</v>
      </c>
      <c r="B12" s="50" t="s">
        <v>229</v>
      </c>
      <c r="C12" s="56">
        <v>300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45">
      <c r="A13" s="50" t="s">
        <v>3</v>
      </c>
      <c r="B13" s="50" t="s">
        <v>230</v>
      </c>
      <c r="C13" s="56">
        <v>300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45">
      <c r="A14" s="50" t="s">
        <v>19</v>
      </c>
      <c r="B14" s="50" t="s">
        <v>187</v>
      </c>
      <c r="C14" s="56">
        <v>300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45">
      <c r="A15" s="50" t="s">
        <v>23</v>
      </c>
      <c r="B15" s="50" t="s">
        <v>188</v>
      </c>
      <c r="C15" s="56">
        <v>300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45">
      <c r="A16" s="50" t="s">
        <v>4</v>
      </c>
      <c r="B16" s="50" t="s">
        <v>189</v>
      </c>
      <c r="C16" s="56">
        <v>300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60">
      <c r="A17" s="50" t="s">
        <v>34</v>
      </c>
      <c r="B17" s="50" t="s">
        <v>190</v>
      </c>
      <c r="C17" s="56">
        <v>300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9" spans="1:12" s="28" customFormat="1" ht="30">
      <c r="A19" s="7"/>
      <c r="B19" s="7" t="s">
        <v>69</v>
      </c>
      <c r="D19" s="29"/>
      <c r="E19" s="7"/>
      <c r="F19" s="7"/>
      <c r="G19" s="7"/>
      <c r="H19" s="7"/>
      <c r="I19" s="7"/>
      <c r="J19" s="7"/>
      <c r="K19" s="7"/>
      <c r="L19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24"/>
  <sheetViews>
    <sheetView showGridLines="0" view="pageBreakPreview" zoomScaleNormal="80" zoomScaleSheetLayoutView="100" workbookViewId="0" topLeftCell="A5">
      <selection activeCell="C10" sqref="C10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6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SUM(I10:I22)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30">
      <c r="A10" s="50" t="s">
        <v>0</v>
      </c>
      <c r="B10" s="50" t="s">
        <v>191</v>
      </c>
      <c r="C10" s="56">
        <v>35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45">
      <c r="A11" s="50" t="s">
        <v>1</v>
      </c>
      <c r="B11" s="50" t="s">
        <v>192</v>
      </c>
      <c r="C11" s="56">
        <v>35</v>
      </c>
      <c r="D11" s="51" t="s">
        <v>74</v>
      </c>
      <c r="E11" s="25"/>
      <c r="F11" s="25"/>
      <c r="G11" s="25"/>
      <c r="H11" s="26"/>
      <c r="I11" s="26">
        <f aca="true" t="shared" si="0" ref="I11:I22">ROUND(ROUND(C11,2)*ROUND(H11,2),2)</f>
        <v>0</v>
      </c>
    </row>
    <row r="12" spans="1:9" ht="30">
      <c r="A12" s="50" t="s">
        <v>2</v>
      </c>
      <c r="B12" s="50" t="s">
        <v>193</v>
      </c>
      <c r="C12" s="56">
        <v>35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30">
      <c r="A13" s="50" t="s">
        <v>3</v>
      </c>
      <c r="B13" s="50" t="s">
        <v>194</v>
      </c>
      <c r="C13" s="56">
        <v>35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15">
      <c r="A14" s="50" t="s">
        <v>19</v>
      </c>
      <c r="B14" s="50" t="s">
        <v>195</v>
      </c>
      <c r="C14" s="56">
        <v>35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60">
      <c r="A15" s="50" t="s">
        <v>23</v>
      </c>
      <c r="B15" s="50" t="s">
        <v>196</v>
      </c>
      <c r="C15" s="56">
        <v>35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60">
      <c r="A16" s="50" t="s">
        <v>4</v>
      </c>
      <c r="B16" s="50" t="s">
        <v>197</v>
      </c>
      <c r="C16" s="56">
        <v>35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15">
      <c r="A17" s="50" t="s">
        <v>34</v>
      </c>
      <c r="B17" s="50" t="s">
        <v>198</v>
      </c>
      <c r="C17" s="56">
        <v>45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8" spans="1:9" ht="75">
      <c r="A18" s="50" t="s">
        <v>35</v>
      </c>
      <c r="B18" s="50" t="s">
        <v>199</v>
      </c>
      <c r="C18" s="56">
        <v>35</v>
      </c>
      <c r="D18" s="51" t="s">
        <v>74</v>
      </c>
      <c r="E18" s="25"/>
      <c r="F18" s="25"/>
      <c r="G18" s="25"/>
      <c r="H18" s="26"/>
      <c r="I18" s="26">
        <f>ROUND(ROUND(C18,2)*ROUND(H18,2),2)</f>
        <v>0</v>
      </c>
    </row>
    <row r="19" spans="1:9" ht="30">
      <c r="A19" s="50" t="s">
        <v>38</v>
      </c>
      <c r="B19" s="50" t="s">
        <v>200</v>
      </c>
      <c r="C19" s="56">
        <v>35</v>
      </c>
      <c r="D19" s="51" t="s">
        <v>74</v>
      </c>
      <c r="E19" s="25"/>
      <c r="F19" s="25"/>
      <c r="G19" s="25"/>
      <c r="H19" s="26"/>
      <c r="I19" s="26">
        <f>ROUND(ROUND(C19,2)*ROUND(H19,2),2)</f>
        <v>0</v>
      </c>
    </row>
    <row r="20" spans="1:9" ht="30">
      <c r="A20" s="50" t="s">
        <v>39</v>
      </c>
      <c r="B20" s="50" t="s">
        <v>201</v>
      </c>
      <c r="C20" s="56">
        <v>35</v>
      </c>
      <c r="D20" s="51" t="s">
        <v>74</v>
      </c>
      <c r="E20" s="25"/>
      <c r="F20" s="25"/>
      <c r="G20" s="25"/>
      <c r="H20" s="26"/>
      <c r="I20" s="26">
        <f>ROUND(ROUND(C20,2)*ROUND(H20,2),2)</f>
        <v>0</v>
      </c>
    </row>
    <row r="21" spans="1:9" ht="15">
      <c r="A21" s="50" t="s">
        <v>40</v>
      </c>
      <c r="B21" s="50" t="s">
        <v>202</v>
      </c>
      <c r="C21" s="56">
        <v>35</v>
      </c>
      <c r="D21" s="51" t="s">
        <v>74</v>
      </c>
      <c r="E21" s="25"/>
      <c r="F21" s="25"/>
      <c r="G21" s="25"/>
      <c r="H21" s="26"/>
      <c r="I21" s="26">
        <f>ROUND(ROUND(C21,2)*ROUND(H21,2),2)</f>
        <v>0</v>
      </c>
    </row>
    <row r="22" spans="1:9" ht="45">
      <c r="A22" s="50" t="s">
        <v>101</v>
      </c>
      <c r="B22" s="50" t="s">
        <v>203</v>
      </c>
      <c r="C22" s="56">
        <v>35</v>
      </c>
      <c r="D22" s="51" t="s">
        <v>74</v>
      </c>
      <c r="E22" s="25"/>
      <c r="F22" s="25"/>
      <c r="G22" s="25"/>
      <c r="H22" s="26"/>
      <c r="I22" s="26">
        <f t="shared" si="0"/>
        <v>0</v>
      </c>
    </row>
    <row r="24" spans="1:12" s="28" customFormat="1" ht="30">
      <c r="A24" s="7"/>
      <c r="B24" s="7" t="s">
        <v>69</v>
      </c>
      <c r="D24" s="29"/>
      <c r="E24" s="7"/>
      <c r="F24" s="7"/>
      <c r="G24" s="7"/>
      <c r="H24" s="7"/>
      <c r="I24" s="7"/>
      <c r="J24" s="7"/>
      <c r="K24" s="7"/>
      <c r="L24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8"/>
  <sheetViews>
    <sheetView showGridLines="0" view="pageBreakPreview" zoomScaleNormal="80" zoomScaleSheetLayoutView="100" workbookViewId="0" topLeftCell="A1">
      <selection activeCell="B13" sqref="B13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7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SUM(I10:I16)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231</v>
      </c>
      <c r="C10" s="56">
        <v>30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15">
      <c r="A11" s="50" t="s">
        <v>1</v>
      </c>
      <c r="B11" s="50" t="s">
        <v>204</v>
      </c>
      <c r="C11" s="56">
        <v>30</v>
      </c>
      <c r="D11" s="51" t="s">
        <v>74</v>
      </c>
      <c r="E11" s="25"/>
      <c r="F11" s="25"/>
      <c r="G11" s="25"/>
      <c r="H11" s="26"/>
      <c r="I11" s="26">
        <f aca="true" t="shared" si="0" ref="I11:I16">ROUND(ROUND(C11,2)*ROUND(H11,2),2)</f>
        <v>0</v>
      </c>
    </row>
    <row r="12" spans="1:9" ht="60">
      <c r="A12" s="50" t="s">
        <v>2</v>
      </c>
      <c r="B12" s="50" t="s">
        <v>205</v>
      </c>
      <c r="C12" s="56">
        <v>30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90">
      <c r="A13" s="50" t="s">
        <v>3</v>
      </c>
      <c r="B13" s="50" t="s">
        <v>206</v>
      </c>
      <c r="C13" s="56">
        <v>30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60">
      <c r="A14" s="50" t="s">
        <v>19</v>
      </c>
      <c r="B14" s="50" t="s">
        <v>207</v>
      </c>
      <c r="C14" s="56">
        <v>30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45">
      <c r="A15" s="50" t="s">
        <v>23</v>
      </c>
      <c r="B15" s="50" t="s">
        <v>208</v>
      </c>
      <c r="C15" s="56">
        <v>30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45">
      <c r="A16" s="50" t="s">
        <v>4</v>
      </c>
      <c r="B16" s="50" t="s">
        <v>209</v>
      </c>
      <c r="C16" s="56">
        <v>30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8" spans="1:12" s="28" customFormat="1" ht="30">
      <c r="A18" s="7"/>
      <c r="B18" s="7" t="s">
        <v>69</v>
      </c>
      <c r="D18" s="29"/>
      <c r="E18" s="7"/>
      <c r="F18" s="7"/>
      <c r="G18" s="7"/>
      <c r="H18" s="7"/>
      <c r="I18" s="7"/>
      <c r="J18" s="7"/>
      <c r="K18" s="7"/>
      <c r="L18" s="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28"/>
  <sheetViews>
    <sheetView showGridLines="0" view="pageBreakPreview" zoomScaleNormal="80" zoomScaleSheetLayoutView="100" workbookViewId="0" topLeftCell="A7">
      <selection activeCell="B26" sqref="B26:D26"/>
    </sheetView>
  </sheetViews>
  <sheetFormatPr defaultColWidth="9.00390625" defaultRowHeight="12.75"/>
  <cols>
    <col min="1" max="1" width="6.625" style="7" customWidth="1"/>
    <col min="2" max="2" width="105.875" style="7" customWidth="1"/>
    <col min="3" max="3" width="12.125" style="28" customWidth="1"/>
    <col min="4" max="4" width="12.00390625" style="29" customWidth="1"/>
    <col min="5" max="7" width="25.375" style="7" customWidth="1"/>
    <col min="8" max="8" width="16.875" style="7" customWidth="1"/>
    <col min="9" max="9" width="22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DFP.271.141.2023.LS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30" t="s">
        <v>61</v>
      </c>
      <c r="E3" s="4"/>
      <c r="F3" s="4"/>
      <c r="G3" s="5"/>
      <c r="H3" s="8"/>
      <c r="I3" s="2" t="s">
        <v>62</v>
      </c>
    </row>
    <row r="4" spans="2:9" ht="15">
      <c r="B4" s="9"/>
      <c r="C4" s="30"/>
      <c r="E4" s="4"/>
      <c r="F4" s="4"/>
      <c r="G4" s="5"/>
      <c r="H4" s="8"/>
      <c r="I4" s="2"/>
    </row>
    <row r="5" spans="2:10" ht="15">
      <c r="B5" s="9"/>
      <c r="C5" s="3"/>
      <c r="D5" s="31"/>
      <c r="E5" s="4"/>
      <c r="F5" s="4"/>
      <c r="G5" s="5"/>
      <c r="H5" s="8"/>
      <c r="I5" s="2"/>
      <c r="J5" s="2"/>
    </row>
    <row r="6" spans="1:9" ht="15">
      <c r="A6" s="9"/>
      <c r="B6" s="3" t="s">
        <v>11</v>
      </c>
      <c r="C6" s="32">
        <v>8</v>
      </c>
      <c r="D6" s="31"/>
      <c r="E6" s="4"/>
      <c r="F6" s="4"/>
      <c r="G6" s="6"/>
      <c r="H6" s="6"/>
      <c r="I6" s="6"/>
    </row>
    <row r="7" spans="1:9" ht="15">
      <c r="A7" s="22"/>
      <c r="B7" s="9"/>
      <c r="C7" s="33"/>
      <c r="D7" s="34"/>
      <c r="E7" s="23"/>
      <c r="F7" s="23"/>
      <c r="G7" s="6"/>
      <c r="H7" s="49" t="s">
        <v>71</v>
      </c>
      <c r="I7" s="24">
        <f>SUM(I10:I24)</f>
        <v>0</v>
      </c>
    </row>
    <row r="8" spans="1:9" ht="15">
      <c r="A8" s="22"/>
      <c r="B8" s="22"/>
      <c r="C8" s="33"/>
      <c r="D8" s="34"/>
      <c r="E8" s="23"/>
      <c r="F8" s="23"/>
      <c r="G8" s="23"/>
      <c r="H8" s="23"/>
      <c r="I8" s="23"/>
    </row>
    <row r="9" spans="1:9" ht="42.75">
      <c r="A9" s="52" t="s">
        <v>63</v>
      </c>
      <c r="B9" s="53" t="s">
        <v>42</v>
      </c>
      <c r="C9" s="54" t="s">
        <v>37</v>
      </c>
      <c r="D9" s="54" t="s">
        <v>64</v>
      </c>
      <c r="E9" s="53" t="s">
        <v>67</v>
      </c>
      <c r="F9" s="53" t="s">
        <v>68</v>
      </c>
      <c r="G9" s="53" t="s">
        <v>65</v>
      </c>
      <c r="H9" s="55" t="s">
        <v>72</v>
      </c>
      <c r="I9" s="55" t="s">
        <v>76</v>
      </c>
    </row>
    <row r="10" spans="1:9" ht="45">
      <c r="A10" s="50" t="s">
        <v>0</v>
      </c>
      <c r="B10" s="50" t="s">
        <v>210</v>
      </c>
      <c r="C10" s="56">
        <v>30</v>
      </c>
      <c r="D10" s="51" t="s">
        <v>74</v>
      </c>
      <c r="E10" s="25"/>
      <c r="F10" s="25"/>
      <c r="G10" s="25"/>
      <c r="H10" s="26"/>
      <c r="I10" s="26">
        <f>ROUND(ROUND(C10,2)*ROUND(H10,2),2)</f>
        <v>0</v>
      </c>
    </row>
    <row r="11" spans="1:9" ht="15">
      <c r="A11" s="50" t="s">
        <v>1</v>
      </c>
      <c r="B11" s="50" t="s">
        <v>211</v>
      </c>
      <c r="C11" s="56">
        <v>30</v>
      </c>
      <c r="D11" s="51" t="s">
        <v>74</v>
      </c>
      <c r="E11" s="25"/>
      <c r="F11" s="25"/>
      <c r="G11" s="25"/>
      <c r="H11" s="26"/>
      <c r="I11" s="26">
        <f aca="true" t="shared" si="0" ref="I11:I24">ROUND(ROUND(C11,2)*ROUND(H11,2),2)</f>
        <v>0</v>
      </c>
    </row>
    <row r="12" spans="1:9" ht="60">
      <c r="A12" s="50" t="s">
        <v>2</v>
      </c>
      <c r="B12" s="50" t="s">
        <v>212</v>
      </c>
      <c r="C12" s="56">
        <v>30</v>
      </c>
      <c r="D12" s="51" t="s">
        <v>74</v>
      </c>
      <c r="E12" s="25"/>
      <c r="F12" s="25"/>
      <c r="G12" s="25"/>
      <c r="H12" s="26"/>
      <c r="I12" s="26">
        <f t="shared" si="0"/>
        <v>0</v>
      </c>
    </row>
    <row r="13" spans="1:9" ht="30">
      <c r="A13" s="50" t="s">
        <v>3</v>
      </c>
      <c r="B13" s="50" t="s">
        <v>213</v>
      </c>
      <c r="C13" s="56">
        <v>30</v>
      </c>
      <c r="D13" s="51" t="s">
        <v>74</v>
      </c>
      <c r="E13" s="25"/>
      <c r="F13" s="25"/>
      <c r="G13" s="25"/>
      <c r="H13" s="26"/>
      <c r="I13" s="26">
        <f t="shared" si="0"/>
        <v>0</v>
      </c>
    </row>
    <row r="14" spans="1:9" ht="15">
      <c r="A14" s="50" t="s">
        <v>19</v>
      </c>
      <c r="B14" s="50" t="s">
        <v>214</v>
      </c>
      <c r="C14" s="56">
        <v>30</v>
      </c>
      <c r="D14" s="51" t="s">
        <v>74</v>
      </c>
      <c r="E14" s="25"/>
      <c r="F14" s="25"/>
      <c r="G14" s="25"/>
      <c r="H14" s="26"/>
      <c r="I14" s="26">
        <f t="shared" si="0"/>
        <v>0</v>
      </c>
    </row>
    <row r="15" spans="1:9" ht="45">
      <c r="A15" s="50" t="s">
        <v>23</v>
      </c>
      <c r="B15" s="50" t="s">
        <v>215</v>
      </c>
      <c r="C15" s="56">
        <v>30</v>
      </c>
      <c r="D15" s="51" t="s">
        <v>74</v>
      </c>
      <c r="E15" s="25"/>
      <c r="F15" s="25"/>
      <c r="G15" s="25"/>
      <c r="H15" s="26"/>
      <c r="I15" s="26">
        <f t="shared" si="0"/>
        <v>0</v>
      </c>
    </row>
    <row r="16" spans="1:9" ht="15">
      <c r="A16" s="50" t="s">
        <v>4</v>
      </c>
      <c r="B16" s="50" t="s">
        <v>216</v>
      </c>
      <c r="C16" s="56">
        <v>30</v>
      </c>
      <c r="D16" s="51" t="s">
        <v>74</v>
      </c>
      <c r="E16" s="25"/>
      <c r="F16" s="25"/>
      <c r="G16" s="25"/>
      <c r="H16" s="26"/>
      <c r="I16" s="26">
        <f t="shared" si="0"/>
        <v>0</v>
      </c>
    </row>
    <row r="17" spans="1:9" ht="30">
      <c r="A17" s="50" t="s">
        <v>34</v>
      </c>
      <c r="B17" s="50" t="s">
        <v>217</v>
      </c>
      <c r="C17" s="56">
        <v>30</v>
      </c>
      <c r="D17" s="51" t="s">
        <v>74</v>
      </c>
      <c r="E17" s="25"/>
      <c r="F17" s="25"/>
      <c r="G17" s="25"/>
      <c r="H17" s="26"/>
      <c r="I17" s="26">
        <f t="shared" si="0"/>
        <v>0</v>
      </c>
    </row>
    <row r="18" spans="1:9" ht="15">
      <c r="A18" s="50" t="s">
        <v>35</v>
      </c>
      <c r="B18" s="50" t="s">
        <v>218</v>
      </c>
      <c r="C18" s="56">
        <v>30</v>
      </c>
      <c r="D18" s="51" t="s">
        <v>74</v>
      </c>
      <c r="E18" s="25"/>
      <c r="F18" s="25"/>
      <c r="G18" s="25"/>
      <c r="H18" s="26"/>
      <c r="I18" s="26">
        <f t="shared" si="0"/>
        <v>0</v>
      </c>
    </row>
    <row r="19" spans="1:9" ht="30">
      <c r="A19" s="50" t="s">
        <v>38</v>
      </c>
      <c r="B19" s="50" t="s">
        <v>219</v>
      </c>
      <c r="C19" s="56">
        <v>30</v>
      </c>
      <c r="D19" s="51" t="s">
        <v>74</v>
      </c>
      <c r="E19" s="25"/>
      <c r="F19" s="25"/>
      <c r="G19" s="25"/>
      <c r="H19" s="26"/>
      <c r="I19" s="26">
        <f t="shared" si="0"/>
        <v>0</v>
      </c>
    </row>
    <row r="20" spans="1:9" ht="30">
      <c r="A20" s="50" t="s">
        <v>39</v>
      </c>
      <c r="B20" s="50" t="s">
        <v>220</v>
      </c>
      <c r="C20" s="56">
        <v>10</v>
      </c>
      <c r="D20" s="51" t="s">
        <v>99</v>
      </c>
      <c r="E20" s="25"/>
      <c r="F20" s="25"/>
      <c r="G20" s="25"/>
      <c r="H20" s="26"/>
      <c r="I20" s="26">
        <f t="shared" si="0"/>
        <v>0</v>
      </c>
    </row>
    <row r="21" spans="1:9" ht="30">
      <c r="A21" s="50" t="s">
        <v>40</v>
      </c>
      <c r="B21" s="50" t="s">
        <v>221</v>
      </c>
      <c r="C21" s="56">
        <v>10</v>
      </c>
      <c r="D21" s="51" t="s">
        <v>99</v>
      </c>
      <c r="E21" s="25"/>
      <c r="F21" s="25"/>
      <c r="G21" s="25"/>
      <c r="H21" s="26"/>
      <c r="I21" s="26">
        <f t="shared" si="0"/>
        <v>0</v>
      </c>
    </row>
    <row r="22" spans="1:9" ht="30">
      <c r="A22" s="50" t="s">
        <v>101</v>
      </c>
      <c r="B22" s="50" t="s">
        <v>222</v>
      </c>
      <c r="C22" s="56">
        <v>10</v>
      </c>
      <c r="D22" s="51" t="s">
        <v>99</v>
      </c>
      <c r="E22" s="25"/>
      <c r="F22" s="25"/>
      <c r="G22" s="25"/>
      <c r="H22" s="26"/>
      <c r="I22" s="26">
        <f>ROUND(ROUND(C22,2)*ROUND(H22,2),2)</f>
        <v>0</v>
      </c>
    </row>
    <row r="23" spans="1:9" ht="30">
      <c r="A23" s="50" t="s">
        <v>102</v>
      </c>
      <c r="B23" s="50" t="s">
        <v>223</v>
      </c>
      <c r="C23" s="56">
        <v>30</v>
      </c>
      <c r="D23" s="51" t="s">
        <v>74</v>
      </c>
      <c r="E23" s="25"/>
      <c r="F23" s="25"/>
      <c r="G23" s="25"/>
      <c r="H23" s="26"/>
      <c r="I23" s="26">
        <f>ROUND(ROUND(C23,2)*ROUND(H23,2),2)</f>
        <v>0</v>
      </c>
    </row>
    <row r="24" spans="1:9" ht="45">
      <c r="A24" s="50" t="s">
        <v>103</v>
      </c>
      <c r="B24" s="50" t="s">
        <v>225</v>
      </c>
      <c r="C24" s="56">
        <v>10</v>
      </c>
      <c r="D24" s="51" t="s">
        <v>74</v>
      </c>
      <c r="E24" s="25"/>
      <c r="F24" s="25"/>
      <c r="G24" s="25"/>
      <c r="H24" s="26"/>
      <c r="I24" s="26">
        <f t="shared" si="0"/>
        <v>0</v>
      </c>
    </row>
    <row r="26" spans="2:4" ht="45" customHeight="1">
      <c r="B26" s="84" t="s">
        <v>224</v>
      </c>
      <c r="C26" s="84"/>
      <c r="D26" s="84"/>
    </row>
    <row r="27" spans="3:4" ht="14.25" customHeight="1">
      <c r="C27" s="7"/>
      <c r="D27" s="7"/>
    </row>
    <row r="28" spans="1:12" s="28" customFormat="1" ht="30">
      <c r="A28" s="7"/>
      <c r="B28" s="7" t="s">
        <v>69</v>
      </c>
      <c r="D28" s="29"/>
      <c r="E28" s="7"/>
      <c r="F28" s="7"/>
      <c r="G28" s="7"/>
      <c r="H28" s="7"/>
      <c r="I28" s="7"/>
      <c r="J28" s="7"/>
      <c r="K28" s="7"/>
      <c r="L28" s="7"/>
    </row>
  </sheetData>
  <sheetProtection/>
  <mergeCells count="1">
    <mergeCell ref="B26:D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8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2022-01-25T11:20:22Z</cp:lastPrinted>
  <dcterms:created xsi:type="dcterms:W3CDTF">2003-05-16T10:10:29Z</dcterms:created>
  <dcterms:modified xsi:type="dcterms:W3CDTF">2023-10-12T09:30:11Z</dcterms:modified>
  <cp:category/>
  <cp:version/>
  <cp:contentType/>
  <cp:contentStatus/>
</cp:coreProperties>
</file>