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zetargi - I\ponniżej 30tys. - mały\alusiowe 2024\ZZP.260.2....2024 - Przeglądy\"/>
    </mc:Choice>
  </mc:AlternateContent>
  <xr:revisionPtr revIDLastSave="0" documentId="13_ncr:1_{9F63FFF9-B1AE-474C-A164-31D9C398E33E}" xr6:coauthVersionLast="47" xr6:coauthVersionMax="47" xr10:uidLastSave="{00000000-0000-0000-0000-000000000000}"/>
  <bookViews>
    <workbookView xWindow="-108" yWindow="-108" windowWidth="23256" windowHeight="12456" tabRatio="915" firstSheet="1" activeTab="8" xr2:uid="{00000000-000D-0000-FFFF-FFFF00000000}"/>
  </bookViews>
  <sheets>
    <sheet name="GUS" sheetId="3" state="hidden" r:id="rId1"/>
    <sheet name="Zad. 1" sheetId="6" r:id="rId2"/>
    <sheet name="Zad. 2" sheetId="7" r:id="rId3"/>
    <sheet name="Zad. 3" sheetId="17" r:id="rId4"/>
    <sheet name="Zad. 4" sheetId="19" r:id="rId5"/>
    <sheet name="Zad. 5" sheetId="20" r:id="rId6"/>
    <sheet name="Zad. 6" sheetId="21" r:id="rId7"/>
    <sheet name="Zad. 7" sheetId="22" r:id="rId8"/>
    <sheet name="Zad. 8" sheetId="23" r:id="rId9"/>
  </sheets>
  <definedNames>
    <definedName name="Excel_BuiltIn_Print_Area" localSheetId="1">'Zad. 1'!$A$1:$O$23</definedName>
    <definedName name="Excel_BuiltIn_Print_Area" localSheetId="2">'Zad. 2'!$A$1:$O$46</definedName>
    <definedName name="Excel_BuiltIn_Print_Area" localSheetId="3">'Zad. 3'!$A$1:$O$29</definedName>
    <definedName name="Excel_BuiltIn_Print_Area" localSheetId="4">'Zad. 4'!$A$1:$O$22</definedName>
    <definedName name="Excel_BuiltIn_Print_Area" localSheetId="5">'Zad. 5'!$A$1:$O$21</definedName>
    <definedName name="Excel_BuiltIn_Print_Area" localSheetId="6">'Zad. 6'!$A$1:$O$24</definedName>
    <definedName name="Excel_BuiltIn_Print_Area" localSheetId="7">'Zad. 7'!$A$1:$O$21</definedName>
    <definedName name="Excel_BuiltIn_Print_Area" localSheetId="8">'Zad. 8'!$A$1:$O$21</definedName>
    <definedName name="_xlnm.Print_Area" localSheetId="1">'Zad. 1'!$A$1:$O$26</definedName>
    <definedName name="_xlnm.Print_Area" localSheetId="2">'Zad. 2'!$A$1:$O$48</definedName>
    <definedName name="_xlnm.Print_Area" localSheetId="3">'Zad. 3'!$A$1:$O$32</definedName>
    <definedName name="_xlnm.Print_Area" localSheetId="4">'Zad. 4'!$A$1:$O$26</definedName>
    <definedName name="_xlnm.Print_Area" localSheetId="5">'Zad. 5'!$A$1:$O$24</definedName>
    <definedName name="_xlnm.Print_Area" localSheetId="6">'Zad. 6'!$A$1:$O$27</definedName>
    <definedName name="_xlnm.Print_Area" localSheetId="7">'Zad. 7'!$A$1:$O$24</definedName>
    <definedName name="_xlnm.Print_Area" localSheetId="8">'Zad. 8'!$A$1:$O$25</definedName>
    <definedName name="Print_Titles_0" localSheetId="1">'Zad. 1'!$8:$11</definedName>
    <definedName name="Print_Titles_0" localSheetId="2">'Zad. 2'!$8:$11</definedName>
    <definedName name="Print_Titles_0" localSheetId="3">'Zad. 3'!$8:$11</definedName>
    <definedName name="Print_Titles_0" localSheetId="4">'Zad. 4'!$8:$11</definedName>
    <definedName name="Print_Titles_0" localSheetId="5">'Zad. 5'!$8:$11</definedName>
    <definedName name="Print_Titles_0" localSheetId="6">'Zad. 6'!$8:$11</definedName>
    <definedName name="Print_Titles_0" localSheetId="7">'Zad. 7'!$8:$11</definedName>
    <definedName name="Print_Titles_0" localSheetId="8">'Zad. 8'!$8:$11</definedName>
    <definedName name="_xlnm.Print_Titles" localSheetId="1">'Zad. 1'!$8:$11</definedName>
    <definedName name="_xlnm.Print_Titles" localSheetId="2">'Zad. 2'!$8:$11</definedName>
    <definedName name="_xlnm.Print_Titles" localSheetId="3">'Zad. 3'!$8:$11</definedName>
    <definedName name="_xlnm.Print_Titles" localSheetId="4">'Zad. 4'!$8:$11</definedName>
    <definedName name="_xlnm.Print_Titles" localSheetId="5">'Zad. 5'!$8:$11</definedName>
    <definedName name="_xlnm.Print_Titles" localSheetId="6">'Zad. 6'!$8:$11</definedName>
    <definedName name="_xlnm.Print_Titles" localSheetId="7">'Zad. 7'!$8:$11</definedName>
    <definedName name="_xlnm.Print_Titles" localSheetId="8">'Zad. 8'!$8:$11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2" l="1"/>
  <c r="F13" i="20"/>
  <c r="F19" i="17"/>
  <c r="F18" i="17"/>
  <c r="F17" i="17"/>
  <c r="F16" i="17"/>
  <c r="F14" i="17"/>
  <c r="F29" i="7"/>
  <c r="F27" i="7"/>
  <c r="F26" i="7"/>
  <c r="F25" i="7"/>
  <c r="F24" i="7"/>
  <c r="F23" i="7"/>
  <c r="F21" i="7"/>
  <c r="F20" i="7"/>
  <c r="F18" i="7"/>
  <c r="F13" i="7"/>
  <c r="F13" i="6"/>
</calcChain>
</file>

<file path=xl/sharedStrings.xml><?xml version="1.0" encoding="utf-8"?>
<sst xmlns="http://schemas.openxmlformats.org/spreadsheetml/2006/main" count="814" uniqueCount="252">
  <si>
    <t>L.p.</t>
  </si>
  <si>
    <t>Wartość brutto</t>
  </si>
  <si>
    <t>RAZEM BRUTTO:</t>
  </si>
  <si>
    <t xml:space="preserve">Ceny towarów i usług konsumpcyjnych w porównaniu z analogicznym miesiącem ub. roku </t>
  </si>
  <si>
    <t>Rok</t>
  </si>
  <si>
    <t>miesiąc</t>
  </si>
  <si>
    <t xml:space="preserve">Wzrost /spadek </t>
  </si>
  <si>
    <t>Ceny towarów i usług konsumpcyjnych w porównaniu poprzednim miesiacu danego roku</t>
  </si>
  <si>
    <t>Nazwa / typ 
Układu / urządzenia</t>
  </si>
  <si>
    <t>Producent</t>
  </si>
  <si>
    <t>Układy chłodnicze</t>
  </si>
  <si>
    <t>Lokalizacja</t>
  </si>
  <si>
    <t>Status urządzenia</t>
  </si>
  <si>
    <r>
      <rPr>
        <sz val="10"/>
        <rFont val="Arial"/>
        <family val="2"/>
        <charset val="238"/>
      </rPr>
      <t>Harmonogram</t>
    </r>
    <r>
      <rPr>
        <vertAlign val="superscript"/>
        <sz val="10"/>
        <rFont val="Arial"/>
        <family val="2"/>
        <charset val="238"/>
      </rPr>
      <t>1)</t>
    </r>
  </si>
  <si>
    <t>j.m.</t>
  </si>
  <si>
    <t>Ilość</t>
  </si>
  <si>
    <r>
      <rPr>
        <sz val="8"/>
        <rFont val="Arial"/>
        <family val="2"/>
        <charset val="238"/>
      </rPr>
      <t xml:space="preserve">Częstotliwość usługi w okresie Umowy </t>
    </r>
    <r>
      <rPr>
        <vertAlign val="superscript"/>
        <sz val="10"/>
        <rFont val="Arial"/>
        <family val="2"/>
        <charset val="238"/>
      </rPr>
      <t>2)</t>
    </r>
  </si>
  <si>
    <t>Cena</t>
  </si>
  <si>
    <t>Rodzaj czynnika</t>
  </si>
  <si>
    <t>Napełnienie
[kg]</t>
  </si>
  <si>
    <t>CO2-eq
[t]</t>
  </si>
  <si>
    <t>jednostkowa</t>
  </si>
  <si>
    <t>Obiekt</t>
  </si>
  <si>
    <t>Położenie, układ</t>
  </si>
  <si>
    <t>brutto</t>
  </si>
  <si>
    <t>[zł]</t>
  </si>
  <si>
    <t>a</t>
  </si>
  <si>
    <t>b</t>
  </si>
  <si>
    <t>c</t>
  </si>
  <si>
    <t>a*b*c</t>
  </si>
  <si>
    <t>1.1</t>
  </si>
  <si>
    <t>nd</t>
  </si>
  <si>
    <t>Al. Zygmuntowskie 4
Icemania</t>
  </si>
  <si>
    <t>po gwarancji</t>
  </si>
  <si>
    <t>szt.</t>
  </si>
  <si>
    <t>1.2</t>
  </si>
  <si>
    <t>Mitsubishi Electric</t>
  </si>
  <si>
    <t>R410a</t>
  </si>
  <si>
    <t>ukł.</t>
  </si>
  <si>
    <t>Al. Zygmuntowskie 4
Budynek MRD</t>
  </si>
  <si>
    <t>kpl.</t>
  </si>
  <si>
    <t>Daikin</t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</si>
  <si>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TERMIN WYKONANIA USŁUGI:</t>
    </r>
  </si>
  <si>
    <t>RAZEM NETTO:</t>
  </si>
  <si>
    <t xml:space="preserve">   - maksymalny ustalony wg terminu poprzedniego serwisu – należy wykonać nie później niż podana data i wcześniej niż 14 dni przed, chyba że uzgodniono inaczej z Zamawiającym</t>
  </si>
  <si>
    <t xml:space="preserve">   - w przypadku części urządzeń podano orientacyjny termin przeglądów. Dokładny dzień i godzina wykonania przeglądu do uzgodnienia z Zamawiającym po podpisaniu Umowy</t>
  </si>
  <si>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częstotliwość usług w zakresie umowy:</t>
    </r>
  </si>
  <si>
    <t xml:space="preserve">   - w tym przeglądy dodatkowe</t>
  </si>
  <si>
    <t>nd – nie dotyczy</t>
  </si>
  <si>
    <t>Glider Evo 610.V2.F08, 446kW
serwis po i przed sezonowy</t>
  </si>
  <si>
    <t>RC Group</t>
  </si>
  <si>
    <t>R134a</t>
  </si>
  <si>
    <t>zaplecze budynku
pom. zewnętrzne L17</t>
  </si>
  <si>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1- do 24 kwietnia 2024
2- do 6 m-cy od przeglądu 
    nr 1 (październik 2024)
3- do 24 kwietnia 2025
4- do 6 m-cy od przeglądu 
     Nr 3 (październik 2025)
5- do 24 kwietnia 2026
6- do 6 m-cy od przeglądu 
     Nr 5 (październik 2026)
</t>
    </r>
    <r>
      <rPr>
        <sz val="8"/>
        <color rgb="FFFF0000"/>
        <rFont val="Arial"/>
        <family val="2"/>
        <charset val="238"/>
      </rPr>
      <t xml:space="preserve">7- przeglądy dodatkowe ***)
</t>
    </r>
  </si>
  <si>
    <r>
      <rPr>
        <sz val="8"/>
        <rFont val="Arial"/>
        <family val="2"/>
        <charset val="238"/>
      </rPr>
      <t xml:space="preserve">Częstotliwość
 usługi 
w okresie
 Umowy </t>
    </r>
    <r>
      <rPr>
        <vertAlign val="superscript"/>
        <sz val="10"/>
        <rFont val="Arial"/>
        <family val="2"/>
        <charset val="238"/>
      </rPr>
      <t>2)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</si>
  <si>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</si>
  <si>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</si>
  <si>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</si>
  <si>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</si>
  <si>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</si>
  <si>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</si>
  <si>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</si>
  <si>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</si>
  <si>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</si>
  <si>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</si>
  <si>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</si>
  <si>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</si>
  <si>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</si>
  <si>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</si>
  <si>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</si>
  <si>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4.1</t>
  </si>
  <si>
    <t>Centrala wentylacyjna z pompą ciepła
DP 19/23 R (2050)</t>
  </si>
  <si>
    <t>Dan Poltherm</t>
  </si>
  <si>
    <t>R407c</t>
  </si>
  <si>
    <t>Al. Zygmuntowskie 4
AQUA Lublin</t>
  </si>
  <si>
    <t>System 1
Wentylatorownia +3</t>
  </si>
  <si>
    <t xml:space="preserve">Po gwarancji </t>
  </si>
  <si>
    <t>4.2</t>
  </si>
  <si>
    <t>Centrala wentylacyjna 
DP 24/30 X Pool Basic (2250)</t>
  </si>
  <si>
    <t>System 2
Podbasenie cz. B</t>
  </si>
  <si>
    <t>System 3
Podbasenie cz. B</t>
  </si>
  <si>
    <t>System 4
Podbasenie cz. B</t>
  </si>
  <si>
    <t>Centrala wentylacyjna 
DP 24/30 N Pool Basic (2250-nawiew)</t>
  </si>
  <si>
    <t>System 5
Podbasenie cz. B</t>
  </si>
  <si>
    <t>Centrala wentylacyjna z pompą ciepła
DP 10/14 X Pool Short (1650)</t>
  </si>
  <si>
    <t>System 6
Podbasenie cz. B</t>
  </si>
  <si>
    <t>Centrala wentylacyjna 
DP 10/14 X Pool Basic (1650)</t>
  </si>
  <si>
    <t>System 7
podbasenie cz. A</t>
  </si>
  <si>
    <t>Centrala wentylacyjna z pompą ciepła
DP 15/18 X Pool Short (1880)</t>
  </si>
  <si>
    <t>System 8
Wentylatorownia +3</t>
  </si>
  <si>
    <t>4.9</t>
  </si>
  <si>
    <t>Centrala wentylacyjna z pompą ciepła
DP 10/14 R (1650)</t>
  </si>
  <si>
    <t>System 9
Wentylatorownia +3</t>
  </si>
  <si>
    <t>Centrala wentylacyjna 
DP 15/18 X Pool Basic (1880)</t>
  </si>
  <si>
    <t>System 10
Wentylatorownia +3</t>
  </si>
  <si>
    <t>Centrala wentylacyjna z pompą ciepła
DP 2/5 R DA SL (1200)</t>
  </si>
  <si>
    <t>System 11
Wentylatorownia +3</t>
  </si>
  <si>
    <t>Centrala wentylacyjna z pompą ciepła
DP 2/5 X SP (1200)</t>
  </si>
  <si>
    <t>System 12
Wentylatorownia 0 zaplecze rest.</t>
  </si>
  <si>
    <t>Centrala wentylacyjna z pompą ciepła
DP 6/9 X SP (1200)</t>
  </si>
  <si>
    <t>System 13
Wentylatorownia 0 zaplecze rest.</t>
  </si>
  <si>
    <t>Centrala wentylacyjna z pompą ciepła
DP 1 R SL (900)</t>
  </si>
  <si>
    <t>System 14
Wentylatorownia +3</t>
  </si>
  <si>
    <t>Centrala wentylacyjna z pompą ciepła
DP 2/5 R SL (1200)</t>
  </si>
  <si>
    <t>System 15
Wentylatorownia 0 zaplecze rest.</t>
  </si>
  <si>
    <t>Centrala wentylacyjna
DP 10/14 G Basic CA (10750/ 10000)</t>
  </si>
  <si>
    <t>System 16 (N16W16)
Podbasenie cz. B</t>
  </si>
  <si>
    <t>System 17
Wentylatorownia +3</t>
  </si>
  <si>
    <t>Centrala wentylacyjna 
DP 2/5 R (900)</t>
  </si>
  <si>
    <t>System 18
Podbasenie cz. B</t>
  </si>
  <si>
    <t>Centrala wentylacyjna 
DP 2/5 X Basic C (900)</t>
  </si>
  <si>
    <t>System 19
Podbasenie cz. B</t>
  </si>
  <si>
    <t>Centrala wentylacyjna
DP 1 X Basic CA (1500)</t>
  </si>
  <si>
    <r>
      <rPr>
        <sz val="8"/>
        <rFont val="Arial"/>
        <family val="2"/>
        <charset val="238"/>
      </rPr>
      <t xml:space="preserve">System 20 (N5W5)
Podbasenie cz. B
</t>
    </r>
    <r>
      <rPr>
        <b/>
        <sz val="8"/>
        <rFont val="Arial"/>
        <family val="2"/>
        <charset val="238"/>
      </rPr>
      <t>uwaga: utrudniony dostęp</t>
    </r>
  </si>
  <si>
    <t>Centrala wentylacyjna
DP 4/5 CF Basic CA (4500)</t>
  </si>
  <si>
    <t>System 21 (N3W3)
Podbasenie H2O</t>
  </si>
  <si>
    <r>
      <rPr>
        <sz val="10"/>
        <color rgb="FF000000"/>
        <rFont val="Arial"/>
        <family val="2"/>
        <charset val="238"/>
      </rPr>
      <t xml:space="preserve">na gwarancji </t>
    </r>
    <r>
      <rPr>
        <sz val="6"/>
        <color rgb="FF000000"/>
        <rFont val="Arial"/>
        <family val="2"/>
        <charset val="238"/>
      </rPr>
      <t>do 10 kwietnia 2023</t>
    </r>
  </si>
  <si>
    <t>System 22 (N4W4)
Dach budynku przy wieży</t>
  </si>
  <si>
    <r>
      <rPr>
        <sz val="10"/>
        <color rgb="FF000000"/>
        <rFont val="Arial"/>
        <family val="2"/>
        <charset val="238"/>
      </rPr>
      <t xml:space="preserve">na gwarancji </t>
    </r>
    <r>
      <rPr>
        <sz val="6"/>
        <color rgb="FF000000"/>
        <rFont val="Arial"/>
        <family val="2"/>
        <charset val="238"/>
      </rPr>
      <t>październik 2023</t>
    </r>
  </si>
  <si>
    <r>
      <rPr>
        <sz val="9"/>
        <rFont val="Arial"/>
        <family val="2"/>
        <charset val="238"/>
      </rPr>
      <t xml:space="preserve">Centrala wentylacyjna
</t>
    </r>
    <r>
      <rPr>
        <sz val="10"/>
        <rFont val="Arial"/>
        <family val="2"/>
        <charset val="238"/>
      </rPr>
      <t>DP 15/18 CF Pool Basic (15000)</t>
    </r>
  </si>
  <si>
    <t>System 23 (N2W2)
Dach budynku przy wieży</t>
  </si>
  <si>
    <r>
      <rPr>
        <vertAlign val="superscript"/>
        <sz val="10"/>
        <color rgb="FF000000"/>
        <rFont val="Arial"/>
        <family val="2"/>
        <charset val="238"/>
      </rPr>
      <t>1)</t>
    </r>
    <r>
      <rPr>
        <sz val="10"/>
        <color rgb="FF000000"/>
        <rFont val="Arial"/>
        <family val="2"/>
        <charset val="238"/>
      </rPr>
      <t xml:space="preserve"> Dla urządzeń na gwarancji podano rok i miesiąc (włącznie) zakończenia gwarancji. Terminy ulegają wydłużeniu o czas napraw.</t>
    </r>
  </si>
  <si>
    <r>
      <rPr>
        <vertAlign val="superscript"/>
        <sz val="11"/>
        <color rgb="FF000000"/>
        <rFont val="Arial"/>
        <family val="2"/>
        <charset val="238"/>
      </rPr>
      <t>2)</t>
    </r>
    <r>
      <rPr>
        <sz val="10"/>
        <color rgb="FF000000"/>
        <rFont val="Arial"/>
        <family val="2"/>
        <charset val="238"/>
      </rPr>
      <t xml:space="preserve"> TERMIN WYKONANIA USŁUGI:</t>
    </r>
  </si>
  <si>
    <r>
      <rPr>
        <vertAlign val="superscript"/>
        <sz val="10"/>
        <rFont val="Arial"/>
        <family val="2"/>
        <charset val="238"/>
      </rPr>
      <t>3)</t>
    </r>
    <r>
      <rPr>
        <sz val="10"/>
        <rFont val="Arial"/>
        <family val="2"/>
        <charset val="238"/>
      </rPr>
      <t xml:space="preserve"> częstotliwość usług w zakresie umowy:</t>
    </r>
  </si>
  <si>
    <t>5.1</t>
  </si>
  <si>
    <t>6.1</t>
  </si>
  <si>
    <t>6.2</t>
  </si>
  <si>
    <t>6.3</t>
  </si>
  <si>
    <t>GREE</t>
  </si>
  <si>
    <r>
      <rPr>
        <sz val="10"/>
        <rFont val="Arial"/>
        <family val="2"/>
        <charset val="238"/>
      </rPr>
      <t>Status urządzenia</t>
    </r>
    <r>
      <rPr>
        <vertAlign val="superscript"/>
        <sz val="10"/>
        <rFont val="Arial"/>
        <family val="2"/>
        <charset val="238"/>
      </rPr>
      <t>1)</t>
    </r>
  </si>
  <si>
    <r>
      <rPr>
        <sz val="10"/>
        <rFont val="Arial"/>
        <family val="2"/>
        <charset val="238"/>
      </rPr>
      <t>Harmonogram</t>
    </r>
    <r>
      <rPr>
        <vertAlign val="superscript"/>
        <sz val="10"/>
        <rFont val="Arial"/>
        <family val="2"/>
        <charset val="238"/>
      </rPr>
      <t>2)</t>
    </r>
  </si>
  <si>
    <r>
      <rPr>
        <sz val="8"/>
        <rFont val="Arial"/>
        <family val="2"/>
        <charset val="238"/>
      </rPr>
      <t>Częstotliwość usługi w okresie Umowy</t>
    </r>
    <r>
      <rPr>
        <vertAlign val="superscript"/>
        <sz val="10"/>
        <rFont val="Arial"/>
        <family val="2"/>
        <charset val="238"/>
      </rPr>
      <t>3)</t>
    </r>
  </si>
  <si>
    <t>ul. Piłsudskiego 22
Stadion START</t>
  </si>
  <si>
    <t>ul. Filaretów 44
budynek Berlin</t>
  </si>
  <si>
    <r>
      <rPr>
        <sz val="10"/>
        <rFont val="Arial"/>
        <family val="2"/>
        <charset val="238"/>
      </rPr>
      <t xml:space="preserve">Centrala nawiewna VS, VS-30-L-C 
</t>
    </r>
    <r>
      <rPr>
        <sz val="9"/>
        <rFont val="Arial"/>
        <family val="2"/>
        <charset val="238"/>
      </rPr>
      <t>+went. dachowy TH-800</t>
    </r>
  </si>
  <si>
    <t>VTS 
Venture Ind.</t>
  </si>
  <si>
    <t>ul. Osmolicka 1
Słoneczny Wrotków</t>
  </si>
  <si>
    <t>Bar Chwiejba – gastronomia/kuchnia 
Poddasze, dach</t>
  </si>
  <si>
    <r>
      <rPr>
        <sz val="8"/>
        <rFont val="Arial"/>
        <family val="2"/>
        <charset val="238"/>
      </rPr>
      <t xml:space="preserve">1- w maju 2024
2- w maju 2025
3- w maju 2026
</t>
    </r>
    <r>
      <rPr>
        <sz val="8"/>
        <color rgb="FFED1C24"/>
        <rFont val="Arial"/>
        <family val="2"/>
        <charset val="238"/>
      </rPr>
      <t>4- przeglądy dodatkowe ***)</t>
    </r>
  </si>
  <si>
    <r>
      <rPr>
        <sz val="10"/>
        <rFont val="Arial"/>
        <family val="2"/>
        <charset val="238"/>
      </rPr>
      <t xml:space="preserve">Jednostka zewnętrzna centrali j/w
</t>
    </r>
    <r>
      <rPr>
        <sz val="9"/>
        <rFont val="Arial"/>
        <family val="2"/>
        <charset val="238"/>
      </rPr>
      <t>A4MC75D-FBAA-R   prod. 2009</t>
    </r>
  </si>
  <si>
    <t>Acson International</t>
  </si>
  <si>
    <t>Na zewn. przy budynku Chwiejba
układ centrali VS</t>
  </si>
  <si>
    <r>
      <rPr>
        <sz val="10"/>
        <rFont val="Arial"/>
        <family val="2"/>
        <charset val="238"/>
      </rPr>
      <t xml:space="preserve">Centrala naw. Erato 1/N-17A/1-1/P
</t>
    </r>
    <r>
      <rPr>
        <sz val="9"/>
        <rFont val="Arial"/>
        <family val="2"/>
        <charset val="238"/>
      </rPr>
      <t>+wentylatory dachowe TH-2000, HCTB (x2)</t>
    </r>
  </si>
  <si>
    <t>Dospel
Venture Ind.</t>
  </si>
  <si>
    <t>Bar FOK – gastronomia/kuchnia
Poddasze, dach</t>
  </si>
  <si>
    <t>Jednostka zewnętrzna klimatyzacji
do centrali j/w, MUZ-GA-71VA</t>
  </si>
  <si>
    <t xml:space="preserve">Na ścianie budynku FOK 
Układ centrali Dospel
</t>
  </si>
  <si>
    <r>
      <rPr>
        <sz val="10"/>
        <rFont val="Arial"/>
        <family val="2"/>
        <charset val="238"/>
      </rPr>
      <t xml:space="preserve">Klimatyzator kuchenny typu Split:
</t>
    </r>
    <r>
      <rPr>
        <sz val="9"/>
        <rFont val="Arial"/>
        <family val="2"/>
        <charset val="238"/>
      </rPr>
      <t>Jednostka zewnętrzna PUHZ-RP71VHA3, 7kW
Klimatyzator sufitowy kuchenny PCA-RP71HA</t>
    </r>
  </si>
  <si>
    <t>układ klimatyzatora kuchennego
Na ścianie budynku FOK
Kuchnia bar FOK</t>
  </si>
  <si>
    <t>Układ klimatyzacyjny Multisplit składający się z:
Jednostka zewnętrzna MXZ-4A80VA-E2, 8.0/9.4
2x Klimatyzator ścienny MSZ-GC35VA, 3,5kW</t>
  </si>
  <si>
    <t>Pomieszczenia baru FOK
Na ścianie budynku FOK
(UWAGA – gastronomia/kuchnia)</t>
  </si>
  <si>
    <r>
      <rPr>
        <sz val="10"/>
        <rFont val="Arial"/>
        <family val="2"/>
        <charset val="238"/>
      </rPr>
      <t xml:space="preserve">Klimatyzator typu Split:
</t>
    </r>
    <r>
      <rPr>
        <sz val="9"/>
        <rFont val="Arial"/>
        <family val="2"/>
        <charset val="238"/>
      </rPr>
      <t>Jednostka zewnętrzna S09AHP U42
Klimatyzator ścienny do jednostki j/w</t>
    </r>
  </si>
  <si>
    <t>LG</t>
  </si>
  <si>
    <t>Ściana budynku kasy
Budynek kasy</t>
  </si>
  <si>
    <t>j/w – jak wyżej</t>
  </si>
  <si>
    <t>Układ klimatyzacyjny Multisplit składający się z:
1x Jednostka zewnętrzna 1U25BEEFRA
1x Klimatyzator ścienny AS25TADHRA-CL</t>
  </si>
  <si>
    <t>Haier</t>
  </si>
  <si>
    <t>R32</t>
  </si>
  <si>
    <t>Bud. Admin-techniczny
Krężnicka 6</t>
  </si>
  <si>
    <t xml:space="preserve">Pomieszczenia biurowe 
Na ścianie budynku </t>
  </si>
  <si>
    <r>
      <rPr>
        <sz val="10"/>
        <rFont val="Arial"/>
        <family val="2"/>
        <charset val="238"/>
      </rPr>
      <t xml:space="preserve">na gwarancji
</t>
    </r>
    <r>
      <rPr>
        <sz val="6"/>
        <rFont val="Arial"/>
        <family val="2"/>
        <charset val="238"/>
      </rPr>
      <t>do września 2024</t>
    </r>
  </si>
  <si>
    <t>Układ klimatyzacyjny Multisplit składający się z:
1x Jednostka zewnętrzna 1U50MEEFRA
1x Klimatyzator ścienny AS50TDDHRA-CL</t>
  </si>
  <si>
    <t>Pompa Ciepłą PCCO SPLIT 20KW składająca się z:
2x Jednostki zewnętrzne nr ser: A10172-OD-3023 i 
A10172-OD-301
2x jednostki wewnętrzne nr ser.: AI0172-ID-3027 i
AI0172-ID-3016</t>
  </si>
  <si>
    <t>Hevalex</t>
  </si>
  <si>
    <t>Pomieszczenie techniczne fitrowni
Na fundamencie obok budynku
Technicznego filtrowni</t>
  </si>
  <si>
    <r>
      <rPr>
        <sz val="10"/>
        <rFont val="Arial"/>
        <family val="2"/>
        <charset val="238"/>
      </rPr>
      <t xml:space="preserve">na gwarancji </t>
    </r>
    <r>
      <rPr>
        <sz val="7"/>
        <rFont val="Arial"/>
        <family val="2"/>
        <charset val="238"/>
      </rPr>
      <t>Do 18 czerwca 2024</t>
    </r>
  </si>
  <si>
    <r>
      <rPr>
        <sz val="8"/>
        <rFont val="Arial"/>
        <family val="2"/>
        <charset val="238"/>
      </rPr>
      <t xml:space="preserve">1- w czerwcu 2024
2- w czerwcu 2025
3- w czerwcu 2026
</t>
    </r>
    <r>
      <rPr>
        <sz val="8"/>
        <color rgb="FFED1C24"/>
        <rFont val="Arial"/>
        <family val="2"/>
        <charset val="238"/>
      </rPr>
      <t>4- przeglądy dodatkowe ***)</t>
    </r>
  </si>
  <si>
    <t>Układ klimatyzacyjny Split składający się z:
1x Jednostka zewnętrzna MB-18N8D0-O
Nr ser. 341864531069 8180860092
1x Jednostka wewntrzna MB-18N8D0-I
Nr ser. 34889282039925080062</t>
  </si>
  <si>
    <t>Midea</t>
  </si>
  <si>
    <t>Al. Zygmuntowskie 5 
Budynek 
Administracyjny</t>
  </si>
  <si>
    <t xml:space="preserve">Pomieszczenia techniczne UPS
Na ścianie budynku </t>
  </si>
  <si>
    <t>na gwarancji 
Do  9 kwietnia 2025
(Wykonawcy)
Do kwietnia 2027
(producenta)</t>
  </si>
  <si>
    <t xml:space="preserve">
1- marzec 2024
2- do 6 m-cy od przeglądu nr 1 
(wrzesień 2024)
3- do 6 m-cy od przeglądu nr 2
(marzec 2025)
4- do 6 m-cy od przeglądu nr 3
(wrzesień 2025)
5- do 6 m-cy od przeglądu nr 4
(marzec 2026)
6- do 6 m-cy od przeglądu nr 5
(wrzesień 2026)
</t>
  </si>
  <si>
    <t>Układ klimatyzacyjny SPLIT składający się z:
1x Jednostka zewnętrzna RXC35B
1x Klimatyzator ścienny FTXC35B</t>
  </si>
  <si>
    <t xml:space="preserve">Pomieszczenia biurowe nr 13 I piętro
Na ścianie budynku </t>
  </si>
  <si>
    <t>na gwarancji
Do 12 maja 2024</t>
  </si>
  <si>
    <t xml:space="preserve">
1- maj 2024
2- do 6 m-cy od przeglądu 
    nr 1 (listopad 2024)
3- do 6 m-cy od przeglądu 
    nr 2 (maj  2025)
4- do 6 m-cy od przeglądu 
    Nr 3 (listopad 2025)
5- do 6 m-cy od przeglądu
    Nr 4 (maj 2026)
6- do 6 m-cy od przeglądu
    Nr 5 (listopad 2026)
</t>
  </si>
  <si>
    <t xml:space="preserve">Pomieszczenia biurowe nr 201 I piętro
Na ścianie budynku </t>
  </si>
  <si>
    <t>Układ klimatyzacyjny Split składający się z:
1x Jednostka zewnętrzna RXS35L3V1B nr J077089
1x Klimatyzator ścienny FTXS35K3V1B nr J089399</t>
  </si>
  <si>
    <t>Al. Zygmuntowskie 5
Budynek 
Administracyjny</t>
  </si>
  <si>
    <t>Pomieszczenia techniczne monitoringu
Na dachu budynku</t>
  </si>
  <si>
    <t xml:space="preserve">
1- kwiecień 2024
2- do 6 m-cy od przeglądu 
    nr 1 (październik 2024)
3- do 6 m-cy od przeglądu 
    nr 2 (kwiecień 2025)
4- do 6 m-cy od przeglądu 
    Nr 3 (październik 2025)
5- do 6 m-cy od przeglądu
    Nr 4 (kwiecień 2026)
6- do 6 m-cy od przeglądu
    Nr 5 (październik 2026)
</t>
  </si>
  <si>
    <t>Układ klimatyzacji SPLIT
KAISAI KWC-12CGI/KWC-12CGO o mocy
chłodniczej 3,5 kW</t>
  </si>
  <si>
    <t>KAISAI</t>
  </si>
  <si>
    <t>Układ chłodzenia pokoju nr 16 w budynku stadionu</t>
  </si>
  <si>
    <t>na gwarancji do października 2027</t>
  </si>
  <si>
    <r>
      <rPr>
        <sz val="8"/>
        <rFont val="Arial"/>
        <family val="2"/>
        <charset val="238"/>
      </rPr>
      <t xml:space="preserve">
1 - do 30 kwietnia 2024
2 - do 6 m-cy od przeglądu
     Nr 1 (październik 2024)
3 - do 6 m-cy od przeglądu
     Nr 2 (kwiecień 2025)
4 - do 6 m-cy od przeglądu 
     Nr 3 (październik 2025)
5- do 6 m-cy od przeglądu 
     Nr 4 (kwiecień 2026)
6 - do 6 m-cy od przeglądu 
     Nr 5 (październik 2026)
</t>
    </r>
    <r>
      <rPr>
        <sz val="8"/>
        <color rgb="FFFF0000"/>
        <rFont val="Arial"/>
        <family val="2"/>
        <charset val="238"/>
      </rPr>
      <t xml:space="preserve">
</t>
    </r>
  </si>
  <si>
    <t>Klimatyzator typu Split:
Jednostka zewnętrzna IZGL09N0
Klimatyzator ścienny  IZGL09NI</t>
  </si>
  <si>
    <t>Pom. Biurowe  nr 15</t>
  </si>
  <si>
    <t>na gwarancji do września  2026</t>
  </si>
  <si>
    <t xml:space="preserve">
1- w marcu 2024
2- we wrześniu 2024
3- w marcu 2025
4- we wrześniu 2025
5- w marcu 2026 
6- we wrześniu 2026
</t>
  </si>
  <si>
    <t>1 - w grudniu 2024
2 - w grudniu 2025
3 - w grudniu 2026</t>
  </si>
  <si>
    <t xml:space="preserve">1 - w grudniu 2024
2 - w grudniu 2025
3 - w grudniu 2026
</t>
  </si>
  <si>
    <t xml:space="preserve">
1 - w czerwcu 2024
2 - w grudniu 2024
3 - w czerwcu 2025 
4 - w grudniu 2025
5 - w czerwcu 2026
6 - w grudniu 2026
</t>
  </si>
  <si>
    <t>Załącznik nr 1A.1</t>
  </si>
  <si>
    <t>Kosztorys ofertowy</t>
  </si>
  <si>
    <t>Załącznik nr 1A.2</t>
  </si>
  <si>
    <t>Załącznik nr 1A.3</t>
  </si>
  <si>
    <t>Załącznik nr 1A.4</t>
  </si>
  <si>
    <t>Załącznik nr 1A.5</t>
  </si>
  <si>
    <t>Załącznik nr 1A.6</t>
  </si>
  <si>
    <t>Załącznik nr 1A.7</t>
  </si>
  <si>
    <t>Załącznik nr 1A.8</t>
  </si>
  <si>
    <t xml:space="preserve">…....................................……..............................
</t>
  </si>
  <si>
    <r>
      <t xml:space="preserve">
1 - do 28 marca 2024
2 - do 6 m-cy od przeglądu
     Nr 1 (wrzesień 2024)
3 - do 6 m-cy od przeglądu
     Nr 2 (marzec 2025)
4 - do 6 m-cy od przeglądu 
     Nr 3 (wrzesień 2025)
5- do 6 m-cy od przeglądu 
     Nr 4 marzec 2026)
6 - do 6 m-cy od przeglądu 
     Nr 5 (wrzesień k 2026)
</t>
    </r>
    <r>
      <rPr>
        <sz val="8"/>
        <color rgb="FFFF0000"/>
        <rFont val="Arial"/>
        <family val="2"/>
        <charset val="238"/>
      </rPr>
      <t xml:space="preserve">
</t>
    </r>
  </si>
  <si>
    <t>Glider Evo 610.V2.F08, 446kW
wymina filtrów freonu - szt 4</t>
  </si>
  <si>
    <t>zaplecze budynku
pom. zewnętrzne L18</t>
  </si>
  <si>
    <r>
      <t xml:space="preserve">
1- do 24 kwietnia 2024 (podczas serwisu) </t>
    </r>
    <r>
      <rPr>
        <b/>
        <vertAlign val="superscript"/>
        <sz val="8"/>
        <rFont val="Arial"/>
        <family val="2"/>
        <charset val="238"/>
      </rPr>
      <t>3)</t>
    </r>
    <r>
      <rPr>
        <b/>
        <sz val="8"/>
        <rFont val="Arial"/>
        <family val="2"/>
        <charset val="238"/>
      </rPr>
      <t xml:space="preserve">
</t>
    </r>
  </si>
  <si>
    <r>
      <rPr>
        <vertAlign val="superscript"/>
        <sz val="10"/>
        <rFont val="Arial"/>
        <family val="2"/>
        <charset val="238"/>
      </rPr>
      <t>3)</t>
    </r>
    <r>
      <rPr>
        <sz val="10"/>
        <rFont val="Arial"/>
        <family val="2"/>
        <charset val="238"/>
      </rPr>
      <t xml:space="preserve"> W okresie kwiecień 2024 r należy dodatkowo wymienić filtry feonu.</t>
    </r>
  </si>
  <si>
    <t>Zadanie nr 1 – Przeglądy serwisowe i konserwacja agregatu chłodniczego lodowiska Icemania</t>
  </si>
  <si>
    <t>Zadanie nr 2 –Przeglądy serwisowe i konserwacja urządzeń wentylacyjnych w budynku AQUA Lublin</t>
  </si>
  <si>
    <t>Zadanie nr 8  –  Przeglądy serwisowe i konserwacja urządzeń klimatyzacyjnych GREE</t>
  </si>
  <si>
    <t>Świadczenie usług w zakresie przeglądów serwisowych (gwarancyjnych i pogwarancyjnych) i konserwacji urządzeń wentylacji i klimatyzacji w latach 2024-2026 w obiektach Miejskiego Ośrodka Sportu i Rekreacji Bystrzyca w Lublinie Sp. z o.o. wg. Zadań 1-8</t>
  </si>
  <si>
    <t xml:space="preserve"> (Podpis)</t>
  </si>
  <si>
    <t>Zadanie nr 7  –  Przeglądy serwisowe i konserwacja urządzeń klimatyzacyjnych KASAI</t>
  </si>
  <si>
    <t>7.1.</t>
  </si>
  <si>
    <t>8.1.</t>
  </si>
  <si>
    <t>Zadanie nr 6 – Przeglądy serwisowe i konserwacja urządzeń klimatyzacyjnych MIDEA i DAIKIN</t>
  </si>
  <si>
    <t>Zadanie nr 5 – Przeglądy serwisowe i konserwacja urządzeń Hevalex</t>
  </si>
  <si>
    <t>Zadanie nr 4 – Przeglądy serwisowe i konserwacja urządzeń Haier</t>
  </si>
  <si>
    <t>Zadanie nr 3 – Przeglądy serwisowe i konserwacja urządzeń nad Zalewem w obiektach MOSiR „Bystrzyca” w Lublinie Sp. z o.o,</t>
  </si>
  <si>
    <t>3.1.</t>
  </si>
  <si>
    <t>3..2</t>
  </si>
  <si>
    <t>3.3.</t>
  </si>
  <si>
    <t>3.4.</t>
  </si>
  <si>
    <t>3.5.</t>
  </si>
  <si>
    <t>3.6.</t>
  </si>
  <si>
    <t>3.7.</t>
  </si>
  <si>
    <t>2.1</t>
  </si>
  <si>
    <t>2.2</t>
  </si>
  <si>
    <t>2.3</t>
  </si>
  <si>
    <t>2.4</t>
  </si>
  <si>
    <t>2.5</t>
  </si>
  <si>
    <t>2.6</t>
  </si>
  <si>
    <t>2.7</t>
  </si>
  <si>
    <t>2.8</t>
  </si>
  <si>
    <t>2.10</t>
  </si>
  <si>
    <t>2.11</t>
  </si>
  <si>
    <t>2.23</t>
  </si>
  <si>
    <r>
      <t xml:space="preserve">Centrala wentylacyjna
</t>
    </r>
    <r>
      <rPr>
        <sz val="11"/>
        <rFont val="Arial"/>
        <family val="2"/>
        <charset val="238"/>
      </rPr>
      <t xml:space="preserve">DP 2/3 X Pool DPA </t>
    </r>
    <r>
      <rPr>
        <sz val="10"/>
        <rFont val="Arial"/>
        <family val="2"/>
        <charset val="238"/>
      </rPr>
      <t xml:space="preserve">(2500)
</t>
    </r>
  </si>
  <si>
    <t>2.22</t>
  </si>
  <si>
    <t>2.21</t>
  </si>
  <si>
    <t>2.20</t>
  </si>
  <si>
    <t>2.19</t>
  </si>
  <si>
    <t>2.18</t>
  </si>
  <si>
    <t>2.17</t>
  </si>
  <si>
    <t>2.16</t>
  </si>
  <si>
    <t>2.15</t>
  </si>
  <si>
    <t>2.14</t>
  </si>
  <si>
    <t>2.13</t>
  </si>
  <si>
    <t>2.12</t>
  </si>
  <si>
    <t>Oznaczenie sprawy: ZZP.260.2.2.2024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</si>
</sst>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#.0"/>
    <numFmt numFmtId="166" formatCode="#,##0.0"/>
  </numFmts>
  <fonts count="31">
    <font>
      <sz val="10"/>
      <name val="Arial"/>
      <family val="2"/>
      <charset val="238"/>
    </font>
    <font>
      <sz val="11"/>
      <color rgb="FF000000"/>
      <name val="Arial11"/>
      <charset val="238"/>
    </font>
    <font>
      <sz val="11"/>
      <color rgb="FF000000"/>
      <name val="Calibri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color rgb="FF808080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6"/>
      <color rgb="FF000000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0"/>
      <name val="Arial"/>
      <family val="2"/>
      <charset val="1"/>
    </font>
    <font>
      <sz val="8"/>
      <color rgb="FFED1C24"/>
      <name val="Arial"/>
      <family val="2"/>
      <charset val="238"/>
    </font>
    <font>
      <sz val="10"/>
      <color rgb="FFED1C2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1"/>
    </font>
    <font>
      <b/>
      <vertAlign val="superscript"/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FF00"/>
        <bgColor rgb="FF46A600"/>
      </patternFill>
    </fill>
    <fill>
      <patternFill patternType="solid">
        <fgColor rgb="FFFF0000"/>
        <bgColor rgb="FFED1C24"/>
      </patternFill>
    </fill>
    <fill>
      <patternFill patternType="solid">
        <fgColor rgb="FF008000"/>
        <bgColor rgb="FF46A600"/>
      </patternFill>
    </fill>
    <fill>
      <patternFill patternType="solid">
        <fgColor rgb="FFDDDDDD"/>
        <bgColor rgb="FFDFCCE4"/>
      </patternFill>
    </fill>
    <fill>
      <patternFill patternType="solid">
        <fgColor rgb="FFF58220"/>
        <bgColor rgb="FFFAA61A"/>
      </patternFill>
    </fill>
    <fill>
      <patternFill patternType="solid">
        <fgColor rgb="FFEEEEEE"/>
        <bgColor rgb="FFF2F2F2"/>
      </patternFill>
    </fill>
    <fill>
      <patternFill patternType="solid">
        <fgColor rgb="FFFFCC99"/>
        <bgColor rgb="FFFFDAA2"/>
      </patternFill>
    </fill>
    <fill>
      <patternFill patternType="solid">
        <fgColor rgb="FFF2F2F2"/>
        <bgColor rgb="FFEEEEEE"/>
      </patternFill>
    </fill>
    <fill>
      <patternFill patternType="solid">
        <fgColor rgb="FFFFFF00"/>
        <bgColor rgb="FFFFF200"/>
      </patternFill>
    </fill>
    <fill>
      <patternFill patternType="solid">
        <fgColor rgb="FFBCE4E5"/>
        <bgColor rgb="FFBEE3D3"/>
      </patternFill>
    </fill>
    <fill>
      <patternFill patternType="solid">
        <fgColor rgb="FF33CCCC"/>
        <bgColor rgb="FF00B0F0"/>
      </patternFill>
    </fill>
    <fill>
      <patternFill patternType="solid">
        <fgColor rgb="FFDDDDDD"/>
        <bgColor rgb="FFD9D9D9"/>
      </patternFill>
    </fill>
    <fill>
      <patternFill patternType="solid">
        <fgColor rgb="FFEEEEEE"/>
        <bgColor rgb="FFE0EFD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36">
    <xf numFmtId="0" fontId="0" fillId="0" borderId="0"/>
    <xf numFmtId="0" fontId="28" fillId="2" borderId="0" applyBorder="0" applyProtection="0"/>
    <xf numFmtId="0" fontId="28" fillId="3" borderId="0" applyBorder="0" applyProtection="0"/>
    <xf numFmtId="0" fontId="28" fillId="2" borderId="0" applyBorder="0" applyProtection="0"/>
    <xf numFmtId="0" fontId="28" fillId="4" borderId="0" applyBorder="0" applyProtection="0"/>
    <xf numFmtId="0" fontId="1" fillId="0" borderId="0"/>
    <xf numFmtId="0" fontId="28" fillId="5" borderId="0" applyBorder="0" applyProtection="0"/>
    <xf numFmtId="0" fontId="28" fillId="6" borderId="0" applyBorder="0" applyProtection="0"/>
    <xf numFmtId="0" fontId="28" fillId="7" borderId="0" applyBorder="0" applyProtection="0"/>
    <xf numFmtId="0" fontId="28" fillId="7" borderId="0" applyBorder="0" applyProtection="0"/>
    <xf numFmtId="0" fontId="28" fillId="7" borderId="0" applyBorder="0" applyProtection="0"/>
    <xf numFmtId="0" fontId="28" fillId="7" borderId="0" applyBorder="0">
      <alignment wrapText="1"/>
      <protection locked="0"/>
    </xf>
    <xf numFmtId="0" fontId="28" fillId="6" borderId="0" applyBorder="0" applyProtection="0"/>
    <xf numFmtId="0" fontId="2" fillId="7" borderId="0"/>
    <xf numFmtId="0" fontId="28" fillId="7" borderId="0" applyBorder="0" applyProtection="0"/>
    <xf numFmtId="0" fontId="28" fillId="6" borderId="0" applyBorder="0" applyProtection="0"/>
    <xf numFmtId="0" fontId="28" fillId="6" borderId="0" applyBorder="0" applyProtection="0"/>
    <xf numFmtId="164" fontId="3" fillId="0" borderId="0" applyBorder="0" applyProtection="0"/>
    <xf numFmtId="0" fontId="2" fillId="0" borderId="0"/>
    <xf numFmtId="0" fontId="11" fillId="8" borderId="1" applyProtection="0"/>
    <xf numFmtId="0" fontId="12" fillId="9" borderId="2" applyProtection="0"/>
    <xf numFmtId="2" fontId="28" fillId="0" borderId="0">
      <alignment horizontal="center" vertical="center" wrapText="1"/>
    </xf>
    <xf numFmtId="2" fontId="28" fillId="13" borderId="0" applyProtection="0">
      <alignment horizontal="left" vertical="center" wrapText="1"/>
    </xf>
    <xf numFmtId="2" fontId="28" fillId="14" borderId="0" applyProtection="0">
      <alignment horizontal="center" vertical="center" wrapText="1"/>
    </xf>
    <xf numFmtId="2" fontId="28" fillId="14" borderId="0">
      <alignment horizontal="left" vertical="center" wrapText="1"/>
      <protection locked="0"/>
    </xf>
    <xf numFmtId="2" fontId="28" fillId="14" borderId="0">
      <alignment horizontal="center" vertical="center" wrapText="1"/>
      <protection locked="0"/>
    </xf>
    <xf numFmtId="2" fontId="28" fillId="14" borderId="0">
      <alignment horizontal="center" vertical="center" wrapText="1"/>
      <protection locked="0"/>
    </xf>
    <xf numFmtId="2" fontId="28" fillId="0" borderId="0" applyProtection="0">
      <alignment horizontal="center" vertical="center" wrapText="1"/>
    </xf>
    <xf numFmtId="2" fontId="28" fillId="0" borderId="0" applyProtection="0">
      <alignment horizontal="left" vertical="center" wrapText="1"/>
    </xf>
    <xf numFmtId="2" fontId="28" fillId="13" borderId="0" applyProtection="0">
      <alignment horizontal="left" vertical="center" wrapText="1"/>
    </xf>
    <xf numFmtId="2" fontId="28" fillId="14" borderId="0" applyProtection="0">
      <alignment horizontal="left" vertical="center" wrapText="1"/>
    </xf>
    <xf numFmtId="2" fontId="28" fillId="13" borderId="0" applyProtection="0">
      <alignment horizontal="left" vertical="center" wrapText="1"/>
    </xf>
    <xf numFmtId="2" fontId="28" fillId="13" borderId="0" applyProtection="0">
      <alignment horizontal="left" vertical="center" wrapText="1"/>
    </xf>
    <xf numFmtId="2" fontId="28" fillId="14" borderId="0" applyProtection="0">
      <alignment horizontal="center" vertical="center" wrapText="1"/>
    </xf>
    <xf numFmtId="2" fontId="28" fillId="14" borderId="0" applyProtection="0">
      <alignment horizontal="left" vertical="center" wrapText="1"/>
    </xf>
    <xf numFmtId="2" fontId="28" fillId="0" borderId="0" applyProtection="0">
      <alignment horizontal="center" vertical="center" wrapText="1"/>
    </xf>
  </cellStyleXfs>
  <cellXfs count="230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0" fillId="0" borderId="0" xfId="0" applyNumberFormat="1"/>
    <xf numFmtId="0" fontId="11" fillId="8" borderId="1" xfId="19" applyProtection="1"/>
    <xf numFmtId="0" fontId="12" fillId="9" borderId="2" xfId="20" applyProtection="1"/>
    <xf numFmtId="10" fontId="12" fillId="9" borderId="2" xfId="20" applyNumberFormat="1" applyProtection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0" fillId="6" borderId="28" xfId="0" applyNumberForma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vertical="center" wrapText="1"/>
    </xf>
    <xf numFmtId="165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9" fontId="0" fillId="6" borderId="29" xfId="0" applyNumberForma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6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9" fontId="19" fillId="0" borderId="0" xfId="0" applyNumberFormat="1" applyFont="1" applyAlignment="1">
      <alignment horizontal="left" vertical="center" wrapText="1"/>
    </xf>
    <xf numFmtId="49" fontId="0" fillId="6" borderId="32" xfId="0" applyNumberForma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165" fontId="0" fillId="0" borderId="5" xfId="0" applyNumberFormat="1" applyBorder="1" applyAlignment="1">
      <alignment horizontal="center" vertical="center" wrapText="1"/>
    </xf>
    <xf numFmtId="49" fontId="20" fillId="0" borderId="5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4" fontId="0" fillId="7" borderId="5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6" borderId="13" xfId="0" applyFont="1" applyFill="1" applyBorder="1" applyAlignment="1" applyProtection="1">
      <alignment vertical="center" wrapText="1"/>
      <protection locked="0"/>
    </xf>
    <xf numFmtId="0" fontId="0" fillId="7" borderId="13" xfId="0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 wrapText="1"/>
    </xf>
    <xf numFmtId="49" fontId="0" fillId="12" borderId="3" xfId="0" applyNumberForma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7" borderId="17" xfId="0" applyFill="1" applyBorder="1" applyAlignment="1">
      <alignment horizontal="center" vertical="center" wrapText="1"/>
    </xf>
    <xf numFmtId="4" fontId="0" fillId="7" borderId="17" xfId="0" applyNumberFormat="1" applyFill="1" applyBorder="1" applyAlignment="1">
      <alignment horizontal="center" vertical="center" wrapText="1"/>
    </xf>
    <xf numFmtId="3" fontId="0" fillId="7" borderId="17" xfId="0" applyNumberForma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49" fontId="16" fillId="7" borderId="15" xfId="0" applyNumberFormat="1" applyFont="1" applyFill="1" applyBorder="1" applyAlignment="1">
      <alignment horizontal="center" vertical="center" wrapText="1"/>
    </xf>
    <xf numFmtId="49" fontId="16" fillId="7" borderId="39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center" wrapText="1"/>
    </xf>
    <xf numFmtId="0" fontId="10" fillId="6" borderId="13" xfId="0" applyFont="1" applyFill="1" applyBorder="1" applyAlignment="1">
      <alignment vertical="top" wrapText="1"/>
    </xf>
    <xf numFmtId="49" fontId="0" fillId="11" borderId="6" xfId="0" applyNumberForma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0" fillId="11" borderId="40" xfId="0" applyNumberForma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11" borderId="30" xfId="0" applyNumberForma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10" fillId="11" borderId="8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2" fontId="0" fillId="0" borderId="7" xfId="0" applyNumberForma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29" fillId="0" borderId="8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0" fillId="6" borderId="11" xfId="0" applyFont="1" applyFill="1" applyBorder="1" applyAlignment="1">
      <alignment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66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9" fontId="0" fillId="11" borderId="29" xfId="0" applyNumberFormat="1" applyFill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49" fontId="0" fillId="6" borderId="24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4" fontId="0" fillId="7" borderId="8" xfId="0" applyNumberFormat="1" applyFill="1" applyBorder="1" applyAlignment="1">
      <alignment horizontal="center" vertical="center" wrapText="1"/>
    </xf>
    <xf numFmtId="3" fontId="0" fillId="7" borderId="8" xfId="0" applyNumberFormat="1" applyFill="1" applyBorder="1" applyAlignment="1">
      <alignment horizontal="center" vertical="center" wrapText="1"/>
    </xf>
    <xf numFmtId="49" fontId="0" fillId="6" borderId="29" xfId="0" applyNumberForma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0" fillId="0" borderId="26" xfId="0" applyNumberForma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164" fontId="4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horizontal="center" vertical="center" wrapText="1"/>
      <protection locked="0"/>
    </xf>
    <xf numFmtId="164" fontId="4" fillId="10" borderId="2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 applyProtection="1">
      <alignment horizontal="center" vertical="center" wrapText="1"/>
      <protection locked="0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164" fontId="4" fillId="10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64" fontId="0" fillId="0" borderId="27" xfId="0" applyNumberFormat="1" applyBorder="1" applyAlignment="1" applyProtection="1">
      <alignment horizontal="center" vertical="center" wrapText="1"/>
      <protection locked="0"/>
    </xf>
    <xf numFmtId="164" fontId="0" fillId="0" borderId="44" xfId="0" applyNumberFormat="1" applyBorder="1" applyAlignment="1" applyProtection="1">
      <alignment horizontal="center" vertical="center" wrapText="1"/>
      <protection locked="0"/>
    </xf>
    <xf numFmtId="164" fontId="0" fillId="0" borderId="36" xfId="0" applyNumberFormat="1" applyBorder="1" applyAlignment="1" applyProtection="1">
      <alignment horizontal="center" vertical="center" wrapText="1"/>
      <protection locked="0"/>
    </xf>
    <xf numFmtId="164" fontId="0" fillId="0" borderId="37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0" fillId="10" borderId="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textRotation="90" wrapText="1"/>
    </xf>
    <xf numFmtId="0" fontId="0" fillId="10" borderId="5" xfId="0" applyFill="1" applyBorder="1" applyAlignment="1">
      <alignment horizontal="center" vertical="center" textRotation="90" wrapText="1"/>
    </xf>
    <xf numFmtId="0" fontId="7" fillId="10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4" fillId="10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49" fontId="0" fillId="10" borderId="40" xfId="0" applyNumberFormat="1" applyFill="1" applyBorder="1" applyAlignment="1">
      <alignment horizontal="center" vertical="center" wrapText="1"/>
    </xf>
    <xf numFmtId="49" fontId="0" fillId="10" borderId="29" xfId="0" applyNumberFormat="1" applyFill="1" applyBorder="1" applyAlignment="1">
      <alignment horizontal="center" vertical="center" wrapText="1"/>
    </xf>
    <xf numFmtId="49" fontId="0" fillId="10" borderId="30" xfId="0" applyNumberForma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textRotation="90" wrapText="1"/>
    </xf>
    <xf numFmtId="0" fontId="0" fillId="10" borderId="8" xfId="0" applyFill="1" applyBorder="1" applyAlignment="1">
      <alignment horizontal="center" vertical="center" textRotation="90" wrapText="1"/>
    </xf>
    <xf numFmtId="0" fontId="7" fillId="10" borderId="11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10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textRotation="90" wrapText="1"/>
    </xf>
    <xf numFmtId="0" fontId="4" fillId="10" borderId="35" xfId="0" applyFont="1" applyFill="1" applyBorder="1" applyAlignment="1">
      <alignment horizontal="righ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10" borderId="41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36">
    <cellStyle name="Bez tytułu1" xfId="1" xr:uid="{00000000-0005-0000-0000-000006000000}"/>
    <cellStyle name="Bez tytułu1 2" xfId="22" xr:uid="{E2A88F77-DC1F-4B3E-ADF5-F81E5A9A45CF}"/>
    <cellStyle name="Bez tytułu2" xfId="2" xr:uid="{00000000-0005-0000-0000-000007000000}"/>
    <cellStyle name="Bez tytułu2 2" xfId="23" xr:uid="{DAC306B0-A3A9-4E25-9186-7CBB479FFA5C}"/>
    <cellStyle name="Bez tytułu3" xfId="3" xr:uid="{00000000-0005-0000-0000-000008000000}"/>
    <cellStyle name="Bez tytułu4" xfId="4" xr:uid="{00000000-0005-0000-0000-000009000000}"/>
    <cellStyle name="do lewej - szary" xfId="24" xr:uid="{D22AF3AF-CD1A-48C2-9E95-B74246302309}"/>
    <cellStyle name="do środka - szary" xfId="25" xr:uid="{FEDEE37F-E881-4FC5-B7D8-113BFA2D587F}"/>
    <cellStyle name="do środka zł- szary" xfId="26" xr:uid="{2022F3F0-4414-447C-8823-3FD19C8487AA}"/>
    <cellStyle name="Excel Built-in Input" xfId="19" xr:uid="{00000000-0005-0000-0000-000018000000}"/>
    <cellStyle name="Excel Built-in Normal" xfId="18" xr:uid="{00000000-0005-0000-0000-000017000000}"/>
    <cellStyle name="Excel Built-in Output" xfId="20" xr:uid="{00000000-0005-0000-0000-000019000000}"/>
    <cellStyle name="Nagłówek" xfId="27" xr:uid="{FEE0BCC1-7EEE-4192-A3EB-1CABB29FE22B}"/>
    <cellStyle name="Normalny" xfId="0" builtinId="0"/>
    <cellStyle name="Normalny 2" xfId="5" xr:uid="{00000000-0005-0000-0000-00000A000000}"/>
    <cellStyle name="Normalny 3" xfId="21" xr:uid="{B3AAD11C-7833-4D2F-8F21-CC05946CB52A}"/>
    <cellStyle name="tk - zadanie" xfId="6" xr:uid="{00000000-0005-0000-0000-00000B000000}"/>
    <cellStyle name="tk 1" xfId="7" xr:uid="{00000000-0005-0000-0000-00000C000000}"/>
    <cellStyle name="tk 1 - wyrównanie" xfId="28" xr:uid="{00799918-D5A7-4AB6-99A0-1427649E2BBF}"/>
    <cellStyle name="tk 1-1" xfId="8" xr:uid="{00000000-0005-0000-0000-00000D000000}"/>
    <cellStyle name="tk 1-1-1" xfId="9" xr:uid="{00000000-0005-0000-0000-00000E000000}"/>
    <cellStyle name="tk 6" xfId="10" xr:uid="{00000000-0005-0000-0000-00000F000000}"/>
    <cellStyle name="tk.6-6" xfId="11" xr:uid="{00000000-0005-0000-0000-000010000000}"/>
    <cellStyle name="tk1" xfId="12" xr:uid="{00000000-0005-0000-0000-000011000000}"/>
    <cellStyle name="tk1 - szary" xfId="30" xr:uid="{F9CE7572-CBAF-4AA0-8D83-8F3F7A40B691}"/>
    <cellStyle name="tk1 2" xfId="29" xr:uid="{9F2BA3DE-D930-4C91-B1D4-EB87E2E98A8B}"/>
    <cellStyle name="tk1 szary" xfId="31" xr:uid="{9C6AA154-E0D6-4EC6-8F8B-B4611632898A}"/>
    <cellStyle name="tk1 zielony" xfId="32" xr:uid="{0F5A7943-324E-4CF9-B292-28CB04BB15CA}"/>
    <cellStyle name="tk1.1" xfId="13" xr:uid="{00000000-0005-0000-0000-000012000000}"/>
    <cellStyle name="tk1.1.1" xfId="14" xr:uid="{00000000-0005-0000-0000-000013000000}"/>
    <cellStyle name="tk1.1.1.1." xfId="15" xr:uid="{00000000-0005-0000-0000-000014000000}"/>
    <cellStyle name="tk1-szary" xfId="33" xr:uid="{CD5600F2-6068-4C92-AF70-50D8B03AD78E}"/>
    <cellStyle name="tk1-wyrównanie-szary" xfId="34" xr:uid="{36B1DEAD-8095-4C26-9BB5-7408A2D7E917}"/>
    <cellStyle name="tk2 -szary" xfId="35" xr:uid="{2D984EA7-ED21-4FEE-9000-53A9304435C9}"/>
    <cellStyle name="tk4" xfId="16" xr:uid="{00000000-0005-0000-0000-000015000000}"/>
    <cellStyle name="Wynik2" xfId="17" xr:uid="{00000000-0005-0000-0000-000016000000}"/>
  </cellStyles>
  <dxfs count="23"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  <dxf>
      <font>
        <name val="Arial"/>
        <charset val="1"/>
      </font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DC578"/>
      <rgbColor rgb="FF00FFFF"/>
      <rgbColor rgb="FF800000"/>
      <rgbColor rgb="FF008000"/>
      <rgbColor rgb="FF00000A"/>
      <rgbColor rgb="FFADD58A"/>
      <rgbColor rgb="FFFCD4D1"/>
      <rgbColor rgb="FF00AAAD"/>
      <rgbColor rgb="FFC0C0C0"/>
      <rgbColor rgb="FF808080"/>
      <rgbColor rgb="FF8FAADC"/>
      <rgbColor rgb="FFED1C24"/>
      <rgbColor rgb="FFFFFFCC"/>
      <rgbColor rgb="FFEEEEEE"/>
      <rgbColor rgb="FFFFFBCC"/>
      <rgbColor rgb="FFBD7CB5"/>
      <rgbColor rgb="FFE6E6FF"/>
      <rgbColor rgb="FFDFCCE4"/>
      <rgbColor rgb="FF000080"/>
      <rgbColor rgb="FFFCD3C1"/>
      <rgbColor rgb="FFFFF200"/>
      <rgbColor rgb="FFBEE3D3"/>
      <rgbColor rgb="FFFEDCC6"/>
      <rgbColor rgb="FF800000"/>
      <rgbColor rgb="FFDDDDDD"/>
      <rgbColor rgb="FF0000FF"/>
      <rgbColor rgb="FF00B0F0"/>
      <rgbColor rgb="FFF2F2F2"/>
      <rgbColor rgb="FFE0EFD4"/>
      <rgbColor rgb="FFFFF9AE"/>
      <rgbColor rgb="FFBCE4E5"/>
      <rgbColor rgb="FFBCAED5"/>
      <rgbColor rgb="FFC7A0CB"/>
      <rgbColor rgb="FFFFCC99"/>
      <rgbColor rgb="FFCCCCCC"/>
      <rgbColor rgb="FF33CCCC"/>
      <rgbColor rgb="FF92D050"/>
      <rgbColor rgb="FFFFC000"/>
      <rgbColor rgb="FFFAA61A"/>
      <rgbColor rgb="FFF58220"/>
      <rgbColor rgb="FFB2B2B2"/>
      <rgbColor rgb="FF7F7F7F"/>
      <rgbColor rgb="FF3F3F76"/>
      <rgbColor rgb="FF46A600"/>
      <rgbColor rgb="FF003300"/>
      <rgbColor rgb="FFFFDAA2"/>
      <rgbColor rgb="FFCE181E"/>
      <rgbColor rgb="FFFDB94D"/>
      <rgbColor rgb="FF21409A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D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323280</xdr:colOff>
      <xdr:row>20</xdr:row>
      <xdr:rowOff>220435</xdr:rowOff>
    </xdr:to>
    <xdr:sp macro="" textlink="">
      <xdr:nvSpPr>
        <xdr:cNvPr id="2" name="_x005F_x0000_t202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10057680" cy="9143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323280</xdr:colOff>
      <xdr:row>20</xdr:row>
      <xdr:rowOff>220435</xdr:rowOff>
    </xdr:to>
    <xdr:sp macro="" textlink="">
      <xdr:nvSpPr>
        <xdr:cNvPr id="3" name="_x005F_x0000_t202" hidden="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10057680" cy="9143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323280</xdr:colOff>
      <xdr:row>20</xdr:row>
      <xdr:rowOff>220435</xdr:rowOff>
    </xdr:to>
    <xdr:sp macro="" textlink="">
      <xdr:nvSpPr>
        <xdr:cNvPr id="4" name="_x005F_x0000_t202" hidden="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0" y="0"/>
          <a:ext cx="10057680" cy="9143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323280</xdr:colOff>
      <xdr:row>20</xdr:row>
      <xdr:rowOff>220435</xdr:rowOff>
    </xdr:to>
    <xdr:sp macro="" textlink="">
      <xdr:nvSpPr>
        <xdr:cNvPr id="5" name="_x005F_x0000_t202" hidden="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0" y="0"/>
          <a:ext cx="10057680" cy="9143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2:C44"/>
  <sheetViews>
    <sheetView zoomScale="77" zoomScaleNormal="77" workbookViewId="0">
      <selection activeCell="G21" sqref="G21"/>
    </sheetView>
  </sheetViews>
  <sheetFormatPr defaultColWidth="8.6640625" defaultRowHeight="13.2"/>
  <cols>
    <col min="3" max="3" width="15.33203125" customWidth="1"/>
  </cols>
  <sheetData>
    <row r="2" spans="1:3">
      <c r="A2" t="s">
        <v>3</v>
      </c>
    </row>
    <row r="4" spans="1:3" ht="14.4">
      <c r="A4" s="8" t="s">
        <v>4</v>
      </c>
      <c r="B4" s="8" t="s">
        <v>5</v>
      </c>
      <c r="C4" s="8" t="s">
        <v>6</v>
      </c>
    </row>
    <row r="5" spans="1:3" ht="14.4">
      <c r="A5" s="9">
        <v>2022</v>
      </c>
      <c r="B5" s="9">
        <v>7</v>
      </c>
      <c r="C5" s="10">
        <v>0.156</v>
      </c>
    </row>
    <row r="6" spans="1:3" ht="14.4">
      <c r="A6" s="9">
        <v>2023</v>
      </c>
      <c r="B6" s="9">
        <v>7</v>
      </c>
      <c r="C6" s="10">
        <v>0.108</v>
      </c>
    </row>
    <row r="8" spans="1:3" ht="14.4">
      <c r="A8" s="8" t="s">
        <v>4</v>
      </c>
      <c r="B8" s="8" t="s">
        <v>5</v>
      </c>
      <c r="C8" s="8" t="s">
        <v>6</v>
      </c>
    </row>
    <row r="9" spans="1:3" ht="14.4">
      <c r="A9" s="9">
        <v>2021</v>
      </c>
      <c r="B9" s="9">
        <v>8</v>
      </c>
      <c r="C9" s="10">
        <v>5.2999999999999999E-2</v>
      </c>
    </row>
    <row r="10" spans="1:3" ht="14.4">
      <c r="A10" s="9">
        <v>2022</v>
      </c>
      <c r="B10" s="9">
        <v>8</v>
      </c>
      <c r="C10" s="10">
        <v>0.161</v>
      </c>
    </row>
    <row r="11" spans="1:3" ht="14.4">
      <c r="A11" s="9">
        <v>2023</v>
      </c>
      <c r="B11" s="9">
        <v>8</v>
      </c>
      <c r="C11" s="10">
        <v>0.10100000000000001</v>
      </c>
    </row>
    <row r="12" spans="1:3" ht="14.4">
      <c r="A12" s="9">
        <v>2023</v>
      </c>
      <c r="B12" s="9">
        <v>8</v>
      </c>
      <c r="C12" s="10">
        <v>5.2999999999999999E-2</v>
      </c>
    </row>
    <row r="13" spans="1:3">
      <c r="C13" s="7"/>
    </row>
    <row r="15" spans="1:3" ht="14.4">
      <c r="A15" s="8" t="s">
        <v>4</v>
      </c>
      <c r="B15" s="8" t="s">
        <v>5</v>
      </c>
      <c r="C15" s="8" t="s">
        <v>6</v>
      </c>
    </row>
    <row r="16" spans="1:3" ht="14.4">
      <c r="A16" s="9">
        <v>2021</v>
      </c>
      <c r="B16" s="9">
        <v>11</v>
      </c>
      <c r="C16" s="10">
        <v>0.03</v>
      </c>
    </row>
    <row r="17" spans="1:3" ht="14.4">
      <c r="A17" s="9">
        <v>2021</v>
      </c>
      <c r="B17" s="9">
        <v>11</v>
      </c>
      <c r="C17" s="10">
        <v>8.5999999999999993E-2</v>
      </c>
    </row>
    <row r="18" spans="1:3" ht="14.4">
      <c r="A18" s="9">
        <v>2022</v>
      </c>
      <c r="B18" s="9">
        <v>11</v>
      </c>
      <c r="C18" s="10">
        <v>0.16600000000000001</v>
      </c>
    </row>
    <row r="19" spans="1:3" ht="14.4">
      <c r="A19" s="9"/>
      <c r="B19" s="9"/>
      <c r="C19" s="10"/>
    </row>
    <row r="20" spans="1:3" ht="14.4">
      <c r="A20" s="9"/>
      <c r="B20" s="9"/>
      <c r="C20" s="10"/>
    </row>
    <row r="21" spans="1:3" ht="14.4">
      <c r="A21" s="8" t="s">
        <v>4</v>
      </c>
      <c r="B21" s="8" t="s">
        <v>5</v>
      </c>
      <c r="C21" s="8" t="s">
        <v>6</v>
      </c>
    </row>
    <row r="22" spans="1:3" ht="14.4">
      <c r="A22" s="9">
        <v>2022</v>
      </c>
      <c r="B22" s="9">
        <v>9</v>
      </c>
      <c r="C22" s="10">
        <v>0.03</v>
      </c>
    </row>
    <row r="23" spans="1:3" ht="14.4">
      <c r="A23" s="9"/>
      <c r="B23" s="9"/>
      <c r="C23" s="10"/>
    </row>
    <row r="24" spans="1:3" ht="14.4">
      <c r="A24" s="9"/>
      <c r="B24" s="9"/>
      <c r="C24" s="10"/>
    </row>
    <row r="27" spans="1:3">
      <c r="A27" t="s">
        <v>7</v>
      </c>
    </row>
    <row r="29" spans="1:3" ht="14.4">
      <c r="A29" s="8" t="s">
        <v>4</v>
      </c>
      <c r="B29" s="8" t="s">
        <v>5</v>
      </c>
      <c r="C29" s="8" t="s">
        <v>6</v>
      </c>
    </row>
    <row r="30" spans="1:3" ht="14.4">
      <c r="A30" s="9">
        <v>2022</v>
      </c>
      <c r="B30" s="9">
        <v>10</v>
      </c>
      <c r="C30" s="10">
        <v>1E-3</v>
      </c>
    </row>
    <row r="31" spans="1:3" ht="14.4">
      <c r="A31" s="9">
        <v>2022</v>
      </c>
      <c r="B31" s="9">
        <v>11</v>
      </c>
      <c r="C31" s="10">
        <v>1E-3</v>
      </c>
    </row>
    <row r="32" spans="1:3" ht="14.4">
      <c r="A32" s="9">
        <v>2022</v>
      </c>
      <c r="B32" s="9">
        <v>12</v>
      </c>
      <c r="C32" s="10">
        <v>1E-3</v>
      </c>
    </row>
    <row r="33" spans="1:3" ht="14.4">
      <c r="A33" s="9">
        <v>2023</v>
      </c>
      <c r="B33" s="9">
        <v>1</v>
      </c>
      <c r="C33" s="10">
        <v>2.4E-2</v>
      </c>
    </row>
    <row r="34" spans="1:3" ht="14.4">
      <c r="A34" s="9">
        <v>2023</v>
      </c>
      <c r="B34" s="9">
        <v>2</v>
      </c>
      <c r="C34" s="10">
        <v>1.2E-2</v>
      </c>
    </row>
    <row r="35" spans="1:3" ht="14.4">
      <c r="A35" s="9">
        <v>2023</v>
      </c>
      <c r="B35" s="9">
        <v>3</v>
      </c>
      <c r="C35" s="10">
        <v>1.0999999999999999E-2</v>
      </c>
    </row>
    <row r="36" spans="1:3" ht="14.4">
      <c r="A36" s="9">
        <v>2023</v>
      </c>
      <c r="B36" s="9">
        <v>4</v>
      </c>
      <c r="C36" s="10">
        <v>7.0000000000000001E-3</v>
      </c>
    </row>
    <row r="37" spans="1:3" ht="14.4">
      <c r="A37" s="9">
        <v>2023</v>
      </c>
      <c r="B37" s="9">
        <v>5</v>
      </c>
      <c r="C37" s="10">
        <v>0</v>
      </c>
    </row>
    <row r="38" spans="1:3" ht="14.4">
      <c r="A38" s="9">
        <v>2023</v>
      </c>
      <c r="B38" s="9">
        <v>6</v>
      </c>
      <c r="C38" s="10">
        <v>0</v>
      </c>
    </row>
    <row r="39" spans="1:3" ht="14.4">
      <c r="A39" s="9">
        <v>2023</v>
      </c>
      <c r="B39" s="9">
        <v>7</v>
      </c>
      <c r="C39" s="10">
        <v>-2E-3</v>
      </c>
    </row>
    <row r="40" spans="1:3" ht="14.4">
      <c r="A40" s="9">
        <v>2023</v>
      </c>
      <c r="B40" s="9">
        <v>8</v>
      </c>
      <c r="C40" s="10"/>
    </row>
    <row r="41" spans="1:3" ht="14.4">
      <c r="A41" s="9">
        <v>2023</v>
      </c>
      <c r="B41" s="9">
        <v>9</v>
      </c>
      <c r="C41" s="10"/>
    </row>
    <row r="42" spans="1:3" ht="14.4">
      <c r="A42" s="9">
        <v>2023</v>
      </c>
      <c r="B42" s="9">
        <v>10</v>
      </c>
      <c r="C42" s="10"/>
    </row>
    <row r="43" spans="1:3" ht="14.4">
      <c r="A43" s="9">
        <v>2023</v>
      </c>
      <c r="B43" s="9">
        <v>11</v>
      </c>
      <c r="C43" s="10"/>
    </row>
    <row r="44" spans="1:3" ht="14.4">
      <c r="A44" s="9">
        <v>2023</v>
      </c>
      <c r="B44" s="9">
        <v>12</v>
      </c>
      <c r="C44" s="10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pageSetUpPr fitToPage="1"/>
  </sheetPr>
  <dimension ref="A1:ALE25"/>
  <sheetViews>
    <sheetView view="pageBreakPreview" zoomScale="91" zoomScaleNormal="77" zoomScaleSheetLayoutView="91" workbookViewId="0">
      <pane ySplit="12" topLeftCell="A13" activePane="bottomLeft" state="frozen"/>
      <selection activeCell="A3" sqref="A3:O3"/>
      <selection pane="bottomLeft" activeCell="A3" sqref="A3:O3"/>
    </sheetView>
  </sheetViews>
  <sheetFormatPr defaultColWidth="11.5546875" defaultRowHeight="13.2"/>
  <cols>
    <col min="1" max="1" width="5.44140625" style="11" customWidth="1"/>
    <col min="2" max="2" width="39.109375" style="11" customWidth="1"/>
    <col min="3" max="3" width="11.88671875" style="11" customWidth="1"/>
    <col min="4" max="4" width="7.109375" style="11" bestFit="1" customWidth="1"/>
    <col min="5" max="6" width="6.5546875" style="11" customWidth="1"/>
    <col min="7" max="7" width="16.5546875" style="11" customWidth="1"/>
    <col min="8" max="8" width="29" style="11" customWidth="1"/>
    <col min="9" max="9" width="12.33203125" style="2" customWidth="1"/>
    <col min="10" max="10" width="23.10937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44140625" style="11" customWidth="1"/>
    <col min="17" max="31" width="11.5546875" style="11"/>
    <col min="32" max="32" width="11.5546875" style="4"/>
    <col min="33" max="236" width="11.5546875" style="11"/>
    <col min="237" max="993" width="11.5546875" style="4"/>
  </cols>
  <sheetData>
    <row r="1" spans="1:993" ht="15" customHeight="1">
      <c r="A1" s="180" t="s">
        <v>251</v>
      </c>
      <c r="B1" s="18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8" t="s">
        <v>194</v>
      </c>
      <c r="O1" s="178"/>
      <c r="P1" s="15"/>
      <c r="AF1" s="11"/>
      <c r="HY1" s="4"/>
      <c r="HZ1" s="4"/>
      <c r="IA1" s="4"/>
      <c r="IB1" s="4"/>
      <c r="ALC1"/>
      <c r="ALD1"/>
      <c r="ALE1"/>
    </row>
    <row r="2" spans="1:993" ht="15" customHeight="1">
      <c r="A2" s="14"/>
      <c r="N2" s="12"/>
      <c r="O2" s="12"/>
    </row>
    <row r="3" spans="1:993" s="4" customFormat="1" ht="27.7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1"/>
    </row>
    <row r="4" spans="1:993" s="4" customFormat="1" ht="16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1"/>
    </row>
    <row r="5" spans="1:993" s="4" customFormat="1" ht="16.5" customHeight="1">
      <c r="A5" s="177" t="s">
        <v>209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1"/>
    </row>
    <row r="6" spans="1:993" ht="16.5" customHeight="1">
      <c r="A6" s="14"/>
      <c r="O6" s="15"/>
    </row>
    <row r="7" spans="1:993">
      <c r="B7" s="16" t="s">
        <v>195</v>
      </c>
    </row>
    <row r="8" spans="1:993" ht="24.75" customHeight="1">
      <c r="A8" s="181" t="s">
        <v>0</v>
      </c>
      <c r="B8" s="181" t="s">
        <v>8</v>
      </c>
      <c r="C8" s="181" t="s">
        <v>9</v>
      </c>
      <c r="D8" s="181" t="s">
        <v>10</v>
      </c>
      <c r="E8" s="181"/>
      <c r="F8" s="181"/>
      <c r="G8" s="182" t="s">
        <v>11</v>
      </c>
      <c r="H8" s="182"/>
      <c r="I8" s="182" t="s">
        <v>12</v>
      </c>
      <c r="J8" s="182" t="s">
        <v>13</v>
      </c>
      <c r="K8" s="185" t="s">
        <v>14</v>
      </c>
      <c r="L8" s="186" t="s">
        <v>15</v>
      </c>
      <c r="M8" s="187" t="s">
        <v>16</v>
      </c>
      <c r="N8" s="18" t="s">
        <v>17</v>
      </c>
      <c r="O8" s="184" t="s">
        <v>1</v>
      </c>
    </row>
    <row r="9" spans="1:993" ht="24.75" customHeight="1">
      <c r="A9" s="181"/>
      <c r="B9" s="181"/>
      <c r="C9" s="181"/>
      <c r="D9" s="183" t="s">
        <v>18</v>
      </c>
      <c r="E9" s="183" t="s">
        <v>19</v>
      </c>
      <c r="F9" s="183" t="s">
        <v>20</v>
      </c>
      <c r="G9" s="182"/>
      <c r="H9" s="182"/>
      <c r="I9" s="182"/>
      <c r="J9" s="182"/>
      <c r="K9" s="182"/>
      <c r="L9" s="186"/>
      <c r="M9" s="187"/>
      <c r="N9" s="19" t="s">
        <v>21</v>
      </c>
      <c r="O9" s="184"/>
    </row>
    <row r="10" spans="1:993" ht="12.75" customHeight="1">
      <c r="A10" s="181"/>
      <c r="B10" s="181"/>
      <c r="C10" s="181"/>
      <c r="D10" s="183"/>
      <c r="E10" s="183"/>
      <c r="F10" s="183"/>
      <c r="G10" s="182" t="s">
        <v>22</v>
      </c>
      <c r="H10" s="182" t="s">
        <v>23</v>
      </c>
      <c r="I10" s="182"/>
      <c r="J10" s="182"/>
      <c r="K10" s="182"/>
      <c r="L10" s="186"/>
      <c r="M10" s="187"/>
      <c r="N10" s="20" t="s">
        <v>24</v>
      </c>
      <c r="O10" s="23" t="s">
        <v>25</v>
      </c>
    </row>
    <row r="11" spans="1:993">
      <c r="A11" s="181"/>
      <c r="B11" s="181"/>
      <c r="C11" s="181"/>
      <c r="D11" s="183"/>
      <c r="E11" s="183"/>
      <c r="F11" s="183"/>
      <c r="G11" s="182"/>
      <c r="H11" s="182"/>
      <c r="I11" s="182"/>
      <c r="J11" s="182"/>
      <c r="K11" s="182"/>
      <c r="L11" s="27" t="s">
        <v>26</v>
      </c>
      <c r="M11" s="27" t="s">
        <v>27</v>
      </c>
      <c r="N11" s="27" t="s">
        <v>28</v>
      </c>
      <c r="O11" s="27" t="s">
        <v>29</v>
      </c>
    </row>
    <row r="12" spans="1:99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8"/>
    </row>
    <row r="13" spans="1:993" ht="122.4">
      <c r="A13" s="67" t="s">
        <v>30</v>
      </c>
      <c r="B13" s="68" t="s">
        <v>49</v>
      </c>
      <c r="C13" s="36" t="s">
        <v>50</v>
      </c>
      <c r="D13" s="36" t="s">
        <v>51</v>
      </c>
      <c r="E13" s="69">
        <v>90</v>
      </c>
      <c r="F13" s="49">
        <f>E13*1430/1000</f>
        <v>128.69999999999999</v>
      </c>
      <c r="G13" s="45" t="s">
        <v>32</v>
      </c>
      <c r="H13" s="45" t="s">
        <v>52</v>
      </c>
      <c r="I13" s="36" t="s">
        <v>33</v>
      </c>
      <c r="J13" s="70" t="s">
        <v>53</v>
      </c>
      <c r="K13" s="36" t="s">
        <v>34</v>
      </c>
      <c r="L13" s="36">
        <v>1</v>
      </c>
      <c r="M13" s="36">
        <v>7</v>
      </c>
      <c r="N13" s="160"/>
      <c r="O13" s="166"/>
      <c r="P13" s="35"/>
    </row>
    <row r="14" spans="1:993" ht="43.2">
      <c r="A14" s="67" t="s">
        <v>35</v>
      </c>
      <c r="B14" s="68" t="s">
        <v>205</v>
      </c>
      <c r="C14" s="36" t="s">
        <v>50</v>
      </c>
      <c r="D14" s="36" t="s">
        <v>51</v>
      </c>
      <c r="E14" s="69">
        <v>91</v>
      </c>
      <c r="F14" s="49">
        <v>130.13</v>
      </c>
      <c r="G14" s="45" t="s">
        <v>32</v>
      </c>
      <c r="H14" s="45" t="s">
        <v>206</v>
      </c>
      <c r="I14" s="36" t="s">
        <v>33</v>
      </c>
      <c r="J14" s="70" t="s">
        <v>207</v>
      </c>
      <c r="K14" s="36" t="s">
        <v>34</v>
      </c>
      <c r="L14" s="36">
        <v>1</v>
      </c>
      <c r="M14" s="36">
        <v>1</v>
      </c>
      <c r="N14" s="160"/>
      <c r="O14" s="166"/>
      <c r="P14" s="35"/>
    </row>
    <row r="15" spans="1:993" ht="25.5" customHeight="1">
      <c r="A15" s="71"/>
      <c r="B15" s="60"/>
      <c r="C15" s="2"/>
      <c r="D15" s="2"/>
      <c r="E15" s="2"/>
      <c r="F15" s="2"/>
      <c r="G15" s="61"/>
      <c r="H15" s="61"/>
      <c r="L15" s="2"/>
      <c r="M15" s="191" t="s">
        <v>2</v>
      </c>
      <c r="N15" s="191"/>
      <c r="O15" s="153"/>
    </row>
    <row r="16" spans="1:993" ht="14.25" customHeight="1">
      <c r="B16" s="3"/>
      <c r="J16" s="72"/>
      <c r="L16" s="63"/>
    </row>
    <row r="17" spans="2:993" ht="12.75" customHeight="1">
      <c r="B17" s="192" t="s">
        <v>42</v>
      </c>
      <c r="C17" s="192"/>
      <c r="D17" s="192"/>
      <c r="E17" s="192"/>
      <c r="F17" s="192"/>
      <c r="G17" s="192"/>
      <c r="H17" s="192"/>
      <c r="I17" s="192"/>
      <c r="J17" s="192"/>
      <c r="M17" s="191" t="s">
        <v>43</v>
      </c>
      <c r="N17" s="191" t="s">
        <v>2</v>
      </c>
      <c r="O17" s="153"/>
    </row>
    <row r="18" spans="2:993" ht="12.75" customHeight="1">
      <c r="B18" s="190" t="s">
        <v>44</v>
      </c>
      <c r="C18" s="190"/>
      <c r="D18" s="190"/>
      <c r="E18" s="190"/>
      <c r="F18" s="190"/>
      <c r="G18" s="190"/>
      <c r="H18" s="190"/>
      <c r="I18" s="190"/>
      <c r="J18" s="190"/>
      <c r="N18" s="59"/>
      <c r="O18" s="64"/>
    </row>
    <row r="19" spans="2:993" ht="25.5" customHeight="1">
      <c r="B19" s="190" t="s">
        <v>45</v>
      </c>
      <c r="C19" s="190"/>
      <c r="D19" s="190"/>
      <c r="E19" s="190"/>
      <c r="F19" s="190"/>
      <c r="G19" s="190"/>
      <c r="H19" s="190"/>
      <c r="I19" s="190"/>
      <c r="J19" s="190"/>
      <c r="N19" s="59"/>
      <c r="O19" s="64"/>
    </row>
    <row r="20" spans="2:993" ht="12.75" customHeight="1">
      <c r="B20" s="192" t="s">
        <v>46</v>
      </c>
      <c r="C20" s="192"/>
      <c r="D20" s="192"/>
      <c r="E20" s="192"/>
      <c r="F20" s="192"/>
      <c r="G20" s="192"/>
      <c r="H20" s="192"/>
      <c r="I20" s="192"/>
      <c r="J20" s="192"/>
      <c r="N20" s="59"/>
      <c r="O20" s="64"/>
    </row>
    <row r="21" spans="2:993" ht="12.75" customHeight="1">
      <c r="B21" s="190" t="s">
        <v>47</v>
      </c>
      <c r="C21" s="190"/>
      <c r="D21" s="190"/>
      <c r="E21" s="190"/>
      <c r="F21" s="190"/>
      <c r="G21" s="190"/>
      <c r="H21" s="190"/>
      <c r="I21" s="190"/>
      <c r="J21" s="190"/>
      <c r="N21" s="59"/>
      <c r="O21" s="59"/>
    </row>
    <row r="22" spans="2:993">
      <c r="B22" s="190" t="s">
        <v>208</v>
      </c>
      <c r="C22" s="190"/>
      <c r="D22" s="190"/>
      <c r="E22" s="190"/>
      <c r="F22" s="190"/>
      <c r="G22" s="190"/>
      <c r="H22" s="190"/>
      <c r="I22" s="190"/>
      <c r="J22" s="190"/>
      <c r="N22" s="59"/>
      <c r="O22" s="59"/>
    </row>
    <row r="23" spans="2:993">
      <c r="N23" s="59"/>
      <c r="O23" s="59"/>
    </row>
    <row r="24" spans="2:993">
      <c r="L24" s="188" t="s">
        <v>203</v>
      </c>
      <c r="M24" s="188"/>
      <c r="N24" s="188"/>
      <c r="O24" s="188"/>
      <c r="P24" s="59"/>
      <c r="AF24" s="11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</row>
    <row r="25" spans="2:993" ht="24.9" customHeight="1">
      <c r="L25" s="189" t="s">
        <v>213</v>
      </c>
      <c r="M25" s="189"/>
      <c r="N25" s="189"/>
      <c r="O25" s="189"/>
      <c r="AF25" s="11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</row>
  </sheetData>
  <sheetProtection algorithmName="SHA-512" hashValue="Ena5VdHVpJBb/SJzUOob3/Sl6YbNwz7Hm4uGHRZ1XZgVqDxGvL6L0DRaYC5XcEccoZ8j5n5ZsxKGW7Cith6C8Q==" saltValue="L+mUw6nByHnIZkeYyCHVAQ==" spinCount="100000" sheet="1" objects="1" scenarios="1" insertColumns="0" insertRows="0"/>
  <mergeCells count="31">
    <mergeCell ref="L24:O24"/>
    <mergeCell ref="L25:O25"/>
    <mergeCell ref="B21:J21"/>
    <mergeCell ref="B22:J22"/>
    <mergeCell ref="M15:N15"/>
    <mergeCell ref="B17:J17"/>
    <mergeCell ref="B18:J18"/>
    <mergeCell ref="B19:J19"/>
    <mergeCell ref="B20:J20"/>
    <mergeCell ref="M17:N17"/>
    <mergeCell ref="O8:O9"/>
    <mergeCell ref="I8:I11"/>
    <mergeCell ref="J8:J11"/>
    <mergeCell ref="K8:K11"/>
    <mergeCell ref="L8:L10"/>
    <mergeCell ref="M8:M10"/>
    <mergeCell ref="A8:A11"/>
    <mergeCell ref="B8:B11"/>
    <mergeCell ref="C8:C11"/>
    <mergeCell ref="D8:F8"/>
    <mergeCell ref="G8:H9"/>
    <mergeCell ref="D9:D11"/>
    <mergeCell ref="E9:E11"/>
    <mergeCell ref="F9:F11"/>
    <mergeCell ref="G10:G11"/>
    <mergeCell ref="H10:H11"/>
    <mergeCell ref="A4:O4"/>
    <mergeCell ref="A5:O5"/>
    <mergeCell ref="N1:O1"/>
    <mergeCell ref="A3:O3"/>
    <mergeCell ref="A1:B1"/>
  </mergeCells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pageSetUpPr fitToPage="1"/>
  </sheetPr>
  <dimension ref="A1:ALQ48"/>
  <sheetViews>
    <sheetView view="pageBreakPreview" zoomScale="91" zoomScaleNormal="77" zoomScaleSheetLayoutView="91" workbookViewId="0">
      <pane ySplit="12" topLeftCell="A31" activePane="bottomLeft" state="frozen"/>
      <selection activeCell="A3" sqref="A3:O3"/>
      <selection pane="bottomLeft" activeCell="A3" sqref="A3:O3"/>
    </sheetView>
  </sheetViews>
  <sheetFormatPr defaultColWidth="11.5546875" defaultRowHeight="13.2"/>
  <cols>
    <col min="1" max="1" width="5.44140625" style="175" customWidth="1"/>
    <col min="2" max="2" width="39.109375" style="11" customWidth="1"/>
    <col min="3" max="3" width="11.88671875" style="11" customWidth="1"/>
    <col min="4" max="4" width="11.109375" style="11" customWidth="1"/>
    <col min="5" max="6" width="6.5546875" style="11" customWidth="1"/>
    <col min="7" max="7" width="16.5546875" style="11" customWidth="1"/>
    <col min="8" max="8" width="29" style="11" customWidth="1"/>
    <col min="9" max="9" width="11.6640625" style="2" customWidth="1"/>
    <col min="10" max="10" width="20.44140625" style="2" customWidth="1"/>
    <col min="11" max="11" width="5.5546875" style="2" customWidth="1"/>
    <col min="12" max="12" width="5.5546875" style="11" customWidth="1"/>
    <col min="13" max="13" width="10.88671875" style="11" customWidth="1"/>
    <col min="14" max="15" width="13.33203125" style="11" customWidth="1"/>
    <col min="16" max="16" width="1.5546875" style="11" customWidth="1"/>
    <col min="17" max="17" width="9.109375" style="11" customWidth="1"/>
    <col min="18" max="18" width="2.33203125" style="11" customWidth="1"/>
    <col min="19" max="234" width="11.5546875" style="11"/>
    <col min="235" max="1005" width="11.5546875" style="4"/>
  </cols>
  <sheetData>
    <row r="1" spans="1:217" ht="15" customHeight="1">
      <c r="A1" s="180" t="s">
        <v>251</v>
      </c>
      <c r="B1" s="18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8" t="s">
        <v>196</v>
      </c>
      <c r="O1" s="178"/>
      <c r="P1" s="15"/>
    </row>
    <row r="2" spans="1:217" ht="15" customHeight="1">
      <c r="A2" s="170"/>
      <c r="N2" s="12"/>
      <c r="O2" s="12"/>
      <c r="P2" s="15"/>
    </row>
    <row r="3" spans="1:217" s="4" customFormat="1" ht="27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6"/>
      <c r="Q3" s="11"/>
      <c r="R3" s="11"/>
      <c r="S3" s="11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1"/>
    </row>
    <row r="4" spans="1:217" s="4" customFormat="1" ht="15" customHeight="1">
      <c r="A4" s="17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1"/>
    </row>
    <row r="5" spans="1:217" s="4" customFormat="1" ht="16.5" customHeight="1">
      <c r="A5" s="177" t="s">
        <v>210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"/>
      <c r="P5" s="6"/>
      <c r="Q5" s="11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1"/>
    </row>
    <row r="6" spans="1:217" ht="15" customHeight="1">
      <c r="A6" s="170"/>
      <c r="O6" s="15"/>
      <c r="P6" s="15"/>
    </row>
    <row r="7" spans="1:217" ht="23.25" customHeight="1">
      <c r="A7" s="170"/>
      <c r="B7" s="16" t="s">
        <v>195</v>
      </c>
      <c r="O7" s="15"/>
      <c r="P7" s="15"/>
    </row>
    <row r="8" spans="1:217" ht="30.75" customHeight="1">
      <c r="A8" s="193" t="s">
        <v>0</v>
      </c>
      <c r="B8" s="196" t="s">
        <v>8</v>
      </c>
      <c r="C8" s="196" t="s">
        <v>9</v>
      </c>
      <c r="D8" s="196" t="s">
        <v>10</v>
      </c>
      <c r="E8" s="196"/>
      <c r="F8" s="196"/>
      <c r="G8" s="198" t="s">
        <v>11</v>
      </c>
      <c r="H8" s="198"/>
      <c r="I8" s="198" t="s">
        <v>12</v>
      </c>
      <c r="J8" s="198" t="s">
        <v>13</v>
      </c>
      <c r="K8" s="204" t="s">
        <v>14</v>
      </c>
      <c r="L8" s="205" t="s">
        <v>15</v>
      </c>
      <c r="M8" s="206" t="s">
        <v>54</v>
      </c>
      <c r="N8" s="17" t="s">
        <v>17</v>
      </c>
      <c r="O8" s="202" t="s">
        <v>1</v>
      </c>
      <c r="P8" s="2"/>
    </row>
    <row r="9" spans="1:217" ht="30" customHeight="1">
      <c r="A9" s="194"/>
      <c r="B9" s="181"/>
      <c r="C9" s="181"/>
      <c r="D9" s="183" t="s">
        <v>18</v>
      </c>
      <c r="E9" s="183" t="s">
        <v>19</v>
      </c>
      <c r="F9" s="183" t="s">
        <v>20</v>
      </c>
      <c r="G9" s="182"/>
      <c r="H9" s="182"/>
      <c r="I9" s="182"/>
      <c r="J9" s="182"/>
      <c r="K9" s="182"/>
      <c r="L9" s="186"/>
      <c r="M9" s="187"/>
      <c r="N9" s="19" t="s">
        <v>21</v>
      </c>
      <c r="O9" s="203"/>
      <c r="P9" s="2"/>
    </row>
    <row r="10" spans="1:217" ht="12.75" customHeight="1">
      <c r="A10" s="194"/>
      <c r="B10" s="181"/>
      <c r="C10" s="181"/>
      <c r="D10" s="183"/>
      <c r="E10" s="183"/>
      <c r="F10" s="183"/>
      <c r="G10" s="182" t="s">
        <v>22</v>
      </c>
      <c r="H10" s="182" t="s">
        <v>23</v>
      </c>
      <c r="I10" s="182"/>
      <c r="J10" s="182"/>
      <c r="K10" s="182"/>
      <c r="L10" s="186"/>
      <c r="M10" s="187"/>
      <c r="N10" s="20" t="s">
        <v>24</v>
      </c>
      <c r="O10" s="21" t="s">
        <v>25</v>
      </c>
      <c r="P10" s="22"/>
      <c r="R10" s="4"/>
    </row>
    <row r="11" spans="1:217">
      <c r="A11" s="195"/>
      <c r="B11" s="197"/>
      <c r="C11" s="19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  <c r="R11" s="4"/>
    </row>
    <row r="12" spans="1:217">
      <c r="A12" s="95" t="s">
        <v>55</v>
      </c>
      <c r="B12" s="95" t="s">
        <v>56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5" t="s">
        <v>69</v>
      </c>
      <c r="P12" s="26"/>
    </row>
    <row r="13" spans="1:217" ht="79.5" customHeight="1">
      <c r="A13" s="144" t="s">
        <v>228</v>
      </c>
      <c r="B13" s="131" t="s">
        <v>71</v>
      </c>
      <c r="C13" s="129" t="s">
        <v>72</v>
      </c>
      <c r="D13" s="145" t="s">
        <v>73</v>
      </c>
      <c r="E13" s="146">
        <v>35</v>
      </c>
      <c r="F13" s="147">
        <f>E13*1774/1000</f>
        <v>62.09</v>
      </c>
      <c r="G13" s="136" t="s">
        <v>74</v>
      </c>
      <c r="H13" s="31" t="s">
        <v>75</v>
      </c>
      <c r="I13" s="36" t="s">
        <v>76</v>
      </c>
      <c r="J13" s="31" t="s">
        <v>193</v>
      </c>
      <c r="K13" s="129" t="s">
        <v>34</v>
      </c>
      <c r="L13" s="129">
        <v>1</v>
      </c>
      <c r="M13" s="129">
        <v>6</v>
      </c>
      <c r="N13" s="159"/>
      <c r="O13" s="167"/>
      <c r="P13" s="34"/>
    </row>
    <row r="14" spans="1:217" ht="54.75" customHeight="1">
      <c r="A14" s="172" t="s">
        <v>229</v>
      </c>
      <c r="B14" s="38" t="s">
        <v>78</v>
      </c>
      <c r="C14" s="36" t="s">
        <v>72</v>
      </c>
      <c r="D14" s="201" t="s">
        <v>31</v>
      </c>
      <c r="E14" s="201"/>
      <c r="F14" s="201"/>
      <c r="G14" s="38" t="s">
        <v>74</v>
      </c>
      <c r="H14" s="38" t="s">
        <v>79</v>
      </c>
      <c r="I14" s="36" t="s">
        <v>76</v>
      </c>
      <c r="J14" s="40" t="s">
        <v>191</v>
      </c>
      <c r="K14" s="36" t="s">
        <v>34</v>
      </c>
      <c r="L14" s="36">
        <v>1</v>
      </c>
      <c r="M14" s="36">
        <v>3</v>
      </c>
      <c r="N14" s="160"/>
      <c r="O14" s="168"/>
      <c r="P14" s="34"/>
    </row>
    <row r="15" spans="1:217" ht="54.75" customHeight="1">
      <c r="A15" s="172" t="s">
        <v>230</v>
      </c>
      <c r="B15" s="38" t="s">
        <v>78</v>
      </c>
      <c r="C15" s="36" t="s">
        <v>72</v>
      </c>
      <c r="D15" s="207" t="s">
        <v>31</v>
      </c>
      <c r="E15" s="207"/>
      <c r="F15" s="207"/>
      <c r="G15" s="38" t="s">
        <v>74</v>
      </c>
      <c r="H15" s="38" t="s">
        <v>80</v>
      </c>
      <c r="I15" s="36" t="s">
        <v>76</v>
      </c>
      <c r="J15" s="40" t="s">
        <v>191</v>
      </c>
      <c r="K15" s="36" t="s">
        <v>34</v>
      </c>
      <c r="L15" s="36">
        <v>1</v>
      </c>
      <c r="M15" s="36">
        <v>3</v>
      </c>
      <c r="N15" s="160"/>
      <c r="O15" s="168"/>
      <c r="P15" s="143"/>
    </row>
    <row r="16" spans="1:217" ht="54.75" customHeight="1">
      <c r="A16" s="172" t="s">
        <v>231</v>
      </c>
      <c r="B16" s="38" t="s">
        <v>78</v>
      </c>
      <c r="C16" s="36" t="s">
        <v>72</v>
      </c>
      <c r="D16" s="201" t="s">
        <v>31</v>
      </c>
      <c r="E16" s="201"/>
      <c r="F16" s="201"/>
      <c r="G16" s="38" t="s">
        <v>74</v>
      </c>
      <c r="H16" s="38" t="s">
        <v>81</v>
      </c>
      <c r="I16" s="36" t="s">
        <v>76</v>
      </c>
      <c r="J16" s="40" t="s">
        <v>192</v>
      </c>
      <c r="K16" s="36" t="s">
        <v>34</v>
      </c>
      <c r="L16" s="36">
        <v>1</v>
      </c>
      <c r="M16" s="36">
        <v>3</v>
      </c>
      <c r="N16" s="160"/>
      <c r="O16" s="168"/>
      <c r="P16" s="143"/>
    </row>
    <row r="17" spans="1:16" ht="40.799999999999997">
      <c r="A17" s="172" t="s">
        <v>232</v>
      </c>
      <c r="B17" s="38" t="s">
        <v>82</v>
      </c>
      <c r="C17" s="36" t="s">
        <v>72</v>
      </c>
      <c r="D17" s="207" t="s">
        <v>31</v>
      </c>
      <c r="E17" s="207"/>
      <c r="F17" s="207"/>
      <c r="G17" s="38" t="s">
        <v>74</v>
      </c>
      <c r="H17" s="38" t="s">
        <v>83</v>
      </c>
      <c r="I17" s="36" t="s">
        <v>76</v>
      </c>
      <c r="J17" s="40" t="s">
        <v>192</v>
      </c>
      <c r="K17" s="36" t="s">
        <v>34</v>
      </c>
      <c r="L17" s="36">
        <v>1</v>
      </c>
      <c r="M17" s="36">
        <v>3</v>
      </c>
      <c r="N17" s="160"/>
      <c r="O17" s="168"/>
      <c r="P17" s="143"/>
    </row>
    <row r="18" spans="1:16" ht="54.75" customHeight="1">
      <c r="A18" s="41" t="s">
        <v>233</v>
      </c>
      <c r="B18" s="42" t="s">
        <v>84</v>
      </c>
      <c r="C18" s="36" t="s">
        <v>72</v>
      </c>
      <c r="D18" s="37" t="s">
        <v>73</v>
      </c>
      <c r="E18" s="43">
        <v>25</v>
      </c>
      <c r="F18" s="44">
        <f>E18*1774/1000</f>
        <v>44.35</v>
      </c>
      <c r="G18" s="38" t="s">
        <v>74</v>
      </c>
      <c r="H18" s="38" t="s">
        <v>85</v>
      </c>
      <c r="I18" s="36" t="s">
        <v>76</v>
      </c>
      <c r="J18" s="40" t="s">
        <v>191</v>
      </c>
      <c r="K18" s="36" t="s">
        <v>34</v>
      </c>
      <c r="L18" s="36">
        <v>1</v>
      </c>
      <c r="M18" s="36">
        <v>3</v>
      </c>
      <c r="N18" s="160"/>
      <c r="O18" s="168"/>
      <c r="P18" s="143"/>
    </row>
    <row r="19" spans="1:16" ht="54.75" customHeight="1">
      <c r="A19" s="47" t="s">
        <v>234</v>
      </c>
      <c r="B19" s="76" t="s">
        <v>86</v>
      </c>
      <c r="C19" s="36" t="s">
        <v>72</v>
      </c>
      <c r="D19" s="207" t="s">
        <v>31</v>
      </c>
      <c r="E19" s="207"/>
      <c r="F19" s="207"/>
      <c r="G19" s="38" t="s">
        <v>74</v>
      </c>
      <c r="H19" s="38" t="s">
        <v>87</v>
      </c>
      <c r="I19" s="36" t="s">
        <v>76</v>
      </c>
      <c r="J19" s="40" t="s">
        <v>191</v>
      </c>
      <c r="K19" s="36" t="s">
        <v>34</v>
      </c>
      <c r="L19" s="36">
        <v>1</v>
      </c>
      <c r="M19" s="36">
        <v>3</v>
      </c>
      <c r="N19" s="160"/>
      <c r="O19" s="168"/>
      <c r="P19" s="34"/>
    </row>
    <row r="20" spans="1:16" ht="79.5" customHeight="1">
      <c r="A20" s="46" t="s">
        <v>235</v>
      </c>
      <c r="B20" s="42" t="s">
        <v>88</v>
      </c>
      <c r="C20" s="36" t="s">
        <v>72</v>
      </c>
      <c r="D20" s="37" t="s">
        <v>73</v>
      </c>
      <c r="E20" s="43">
        <v>35</v>
      </c>
      <c r="F20" s="44">
        <f>E20*1774/1000</f>
        <v>62.09</v>
      </c>
      <c r="G20" s="38" t="s">
        <v>74</v>
      </c>
      <c r="H20" s="38" t="s">
        <v>89</v>
      </c>
      <c r="I20" s="36" t="s">
        <v>76</v>
      </c>
      <c r="J20" s="38" t="s">
        <v>193</v>
      </c>
      <c r="K20" s="36" t="s">
        <v>34</v>
      </c>
      <c r="L20" s="36">
        <v>1</v>
      </c>
      <c r="M20" s="36">
        <v>6</v>
      </c>
      <c r="N20" s="160"/>
      <c r="O20" s="168"/>
      <c r="P20" s="34"/>
    </row>
    <row r="21" spans="1:16" ht="54.75" customHeight="1">
      <c r="A21" s="46" t="s">
        <v>90</v>
      </c>
      <c r="B21" s="42" t="s">
        <v>91</v>
      </c>
      <c r="C21" s="36" t="s">
        <v>72</v>
      </c>
      <c r="D21" s="73" t="s">
        <v>73</v>
      </c>
      <c r="E21" s="74">
        <v>25</v>
      </c>
      <c r="F21" s="75">
        <f>E21*1774/1000</f>
        <v>44.35</v>
      </c>
      <c r="G21" s="38" t="s">
        <v>74</v>
      </c>
      <c r="H21" s="38" t="s">
        <v>92</v>
      </c>
      <c r="I21" s="36" t="s">
        <v>76</v>
      </c>
      <c r="J21" s="40" t="s">
        <v>191</v>
      </c>
      <c r="K21" s="36" t="s">
        <v>34</v>
      </c>
      <c r="L21" s="36">
        <v>1</v>
      </c>
      <c r="M21" s="36">
        <v>3</v>
      </c>
      <c r="N21" s="160"/>
      <c r="O21" s="168"/>
      <c r="P21" s="34"/>
    </row>
    <row r="22" spans="1:16" ht="54.75" customHeight="1">
      <c r="A22" s="172" t="s">
        <v>236</v>
      </c>
      <c r="B22" s="38" t="s">
        <v>93</v>
      </c>
      <c r="C22" s="36" t="s">
        <v>72</v>
      </c>
      <c r="D22" s="201" t="s">
        <v>31</v>
      </c>
      <c r="E22" s="201"/>
      <c r="F22" s="201"/>
      <c r="G22" s="38" t="s">
        <v>74</v>
      </c>
      <c r="H22" s="38" t="s">
        <v>94</v>
      </c>
      <c r="I22" s="36" t="s">
        <v>76</v>
      </c>
      <c r="J22" s="40" t="s">
        <v>191</v>
      </c>
      <c r="K22" s="36" t="s">
        <v>34</v>
      </c>
      <c r="L22" s="36">
        <v>1</v>
      </c>
      <c r="M22" s="36">
        <v>3</v>
      </c>
      <c r="N22" s="160"/>
      <c r="O22" s="168"/>
      <c r="P22" s="143"/>
    </row>
    <row r="23" spans="1:16" ht="54.75" customHeight="1">
      <c r="A23" s="46" t="s">
        <v>237</v>
      </c>
      <c r="B23" s="42" t="s">
        <v>95</v>
      </c>
      <c r="C23" s="36" t="s">
        <v>72</v>
      </c>
      <c r="D23" s="73" t="s">
        <v>73</v>
      </c>
      <c r="E23" s="74">
        <v>15</v>
      </c>
      <c r="F23" s="75">
        <f>E23*1774/1000</f>
        <v>26.61</v>
      </c>
      <c r="G23" s="38" t="s">
        <v>74</v>
      </c>
      <c r="H23" s="38" t="s">
        <v>96</v>
      </c>
      <c r="I23" s="36" t="s">
        <v>76</v>
      </c>
      <c r="J23" s="40" t="s">
        <v>191</v>
      </c>
      <c r="K23" s="36" t="s">
        <v>34</v>
      </c>
      <c r="L23" s="36">
        <v>1</v>
      </c>
      <c r="M23" s="36">
        <v>3</v>
      </c>
      <c r="N23" s="160"/>
      <c r="O23" s="168"/>
      <c r="P23" s="34"/>
    </row>
    <row r="24" spans="1:16" ht="54.75" customHeight="1">
      <c r="A24" s="148" t="s">
        <v>250</v>
      </c>
      <c r="B24" s="77" t="s">
        <v>97</v>
      </c>
      <c r="C24" s="36" t="s">
        <v>72</v>
      </c>
      <c r="D24" s="37" t="s">
        <v>73</v>
      </c>
      <c r="E24" s="43">
        <v>10</v>
      </c>
      <c r="F24" s="44">
        <f>E24*1774/1000</f>
        <v>17.739999999999998</v>
      </c>
      <c r="G24" s="38" t="s">
        <v>74</v>
      </c>
      <c r="H24" s="38" t="s">
        <v>98</v>
      </c>
      <c r="I24" s="36" t="s">
        <v>76</v>
      </c>
      <c r="J24" s="40" t="s">
        <v>191</v>
      </c>
      <c r="K24" s="36" t="s">
        <v>34</v>
      </c>
      <c r="L24" s="36">
        <v>1</v>
      </c>
      <c r="M24" s="36">
        <v>3</v>
      </c>
      <c r="N24" s="160"/>
      <c r="O24" s="168"/>
      <c r="P24" s="34"/>
    </row>
    <row r="25" spans="1:16" ht="54.75" customHeight="1">
      <c r="A25" s="46" t="s">
        <v>249</v>
      </c>
      <c r="B25" s="42" t="s">
        <v>99</v>
      </c>
      <c r="C25" s="36" t="s">
        <v>72</v>
      </c>
      <c r="D25" s="73" t="s">
        <v>73</v>
      </c>
      <c r="E25" s="74">
        <v>20</v>
      </c>
      <c r="F25" s="75">
        <f>E25*1774/1000</f>
        <v>35.479999999999997</v>
      </c>
      <c r="G25" s="38" t="s">
        <v>74</v>
      </c>
      <c r="H25" s="38" t="s">
        <v>100</v>
      </c>
      <c r="I25" s="36" t="s">
        <v>76</v>
      </c>
      <c r="J25" s="40" t="s">
        <v>191</v>
      </c>
      <c r="K25" s="36" t="s">
        <v>34</v>
      </c>
      <c r="L25" s="36">
        <v>1</v>
      </c>
      <c r="M25" s="36">
        <v>3</v>
      </c>
      <c r="N25" s="160"/>
      <c r="O25" s="168"/>
      <c r="P25" s="34"/>
    </row>
    <row r="26" spans="1:16" ht="54.75" customHeight="1">
      <c r="A26" s="46" t="s">
        <v>248</v>
      </c>
      <c r="B26" s="42" t="s">
        <v>101</v>
      </c>
      <c r="C26" s="36" t="s">
        <v>72</v>
      </c>
      <c r="D26" s="37" t="s">
        <v>73</v>
      </c>
      <c r="E26" s="43">
        <v>13</v>
      </c>
      <c r="F26" s="44">
        <f>E26*1774/1000</f>
        <v>23.062000000000001</v>
      </c>
      <c r="G26" s="38" t="s">
        <v>74</v>
      </c>
      <c r="H26" s="38" t="s">
        <v>102</v>
      </c>
      <c r="I26" s="36" t="s">
        <v>76</v>
      </c>
      <c r="J26" s="40" t="s">
        <v>191</v>
      </c>
      <c r="K26" s="36" t="s">
        <v>34</v>
      </c>
      <c r="L26" s="36">
        <v>1</v>
      </c>
      <c r="M26" s="36">
        <v>3</v>
      </c>
      <c r="N26" s="160"/>
      <c r="O26" s="168"/>
      <c r="P26" s="34"/>
    </row>
    <row r="27" spans="1:16" ht="54.75" customHeight="1">
      <c r="A27" s="46" t="s">
        <v>247</v>
      </c>
      <c r="B27" s="42" t="s">
        <v>103</v>
      </c>
      <c r="C27" s="36" t="s">
        <v>72</v>
      </c>
      <c r="D27" s="78" t="s">
        <v>73</v>
      </c>
      <c r="E27" s="79">
        <v>15</v>
      </c>
      <c r="F27" s="80">
        <f>E27*1774/1000</f>
        <v>26.61</v>
      </c>
      <c r="G27" s="38" t="s">
        <v>74</v>
      </c>
      <c r="H27" s="38" t="s">
        <v>104</v>
      </c>
      <c r="I27" s="36" t="s">
        <v>76</v>
      </c>
      <c r="J27" s="40" t="s">
        <v>191</v>
      </c>
      <c r="K27" s="36" t="s">
        <v>34</v>
      </c>
      <c r="L27" s="36">
        <v>1</v>
      </c>
      <c r="M27" s="36">
        <v>3</v>
      </c>
      <c r="N27" s="160"/>
      <c r="O27" s="168"/>
      <c r="P27" s="34"/>
    </row>
    <row r="28" spans="1:16" ht="54.75" customHeight="1">
      <c r="A28" s="81" t="s">
        <v>246</v>
      </c>
      <c r="B28" s="82" t="s">
        <v>105</v>
      </c>
      <c r="C28" s="83" t="s">
        <v>72</v>
      </c>
      <c r="D28" s="201" t="s">
        <v>31</v>
      </c>
      <c r="E28" s="201"/>
      <c r="F28" s="201"/>
      <c r="G28" s="84" t="s">
        <v>74</v>
      </c>
      <c r="H28" s="38" t="s">
        <v>106</v>
      </c>
      <c r="I28" s="36" t="s">
        <v>76</v>
      </c>
      <c r="J28" s="40" t="s">
        <v>191</v>
      </c>
      <c r="K28" s="36" t="s">
        <v>34</v>
      </c>
      <c r="L28" s="36">
        <v>1</v>
      </c>
      <c r="M28" s="36">
        <v>3</v>
      </c>
      <c r="N28" s="160"/>
      <c r="O28" s="168"/>
      <c r="P28" s="34"/>
    </row>
    <row r="29" spans="1:16" ht="54.75" customHeight="1">
      <c r="A29" s="46" t="s">
        <v>245</v>
      </c>
      <c r="B29" s="42" t="s">
        <v>101</v>
      </c>
      <c r="C29" s="36" t="s">
        <v>72</v>
      </c>
      <c r="D29" s="85" t="s">
        <v>73</v>
      </c>
      <c r="E29" s="86">
        <v>10</v>
      </c>
      <c r="F29" s="87">
        <f>E29*1774/1000</f>
        <v>17.739999999999998</v>
      </c>
      <c r="G29" s="38" t="s">
        <v>74</v>
      </c>
      <c r="H29" s="38" t="s">
        <v>107</v>
      </c>
      <c r="I29" s="36" t="s">
        <v>76</v>
      </c>
      <c r="J29" s="40" t="s">
        <v>191</v>
      </c>
      <c r="K29" s="36" t="s">
        <v>34</v>
      </c>
      <c r="L29" s="36">
        <v>1</v>
      </c>
      <c r="M29" s="36">
        <v>3</v>
      </c>
      <c r="N29" s="160"/>
      <c r="O29" s="168"/>
      <c r="P29" s="34"/>
    </row>
    <row r="30" spans="1:16" ht="54.75" customHeight="1">
      <c r="A30" s="172" t="s">
        <v>244</v>
      </c>
      <c r="B30" s="38" t="s">
        <v>108</v>
      </c>
      <c r="C30" s="36" t="s">
        <v>72</v>
      </c>
      <c r="D30" s="201" t="s">
        <v>31</v>
      </c>
      <c r="E30" s="201"/>
      <c r="F30" s="201"/>
      <c r="G30" s="38" t="s">
        <v>74</v>
      </c>
      <c r="H30" s="38" t="s">
        <v>109</v>
      </c>
      <c r="I30" s="36" t="s">
        <v>76</v>
      </c>
      <c r="J30" s="40" t="s">
        <v>191</v>
      </c>
      <c r="K30" s="36" t="s">
        <v>34</v>
      </c>
      <c r="L30" s="36">
        <v>1</v>
      </c>
      <c r="M30" s="36">
        <v>3</v>
      </c>
      <c r="N30" s="160"/>
      <c r="O30" s="168"/>
      <c r="P30" s="34"/>
    </row>
    <row r="31" spans="1:16" ht="54.75" customHeight="1">
      <c r="A31" s="172" t="s">
        <v>243</v>
      </c>
      <c r="B31" s="38" t="s">
        <v>110</v>
      </c>
      <c r="C31" s="36" t="s">
        <v>72</v>
      </c>
      <c r="D31" s="208" t="s">
        <v>31</v>
      </c>
      <c r="E31" s="208"/>
      <c r="F31" s="208"/>
      <c r="G31" s="38" t="s">
        <v>74</v>
      </c>
      <c r="H31" s="38" t="s">
        <v>111</v>
      </c>
      <c r="I31" s="36" t="s">
        <v>76</v>
      </c>
      <c r="J31" s="40" t="s">
        <v>191</v>
      </c>
      <c r="K31" s="36" t="s">
        <v>34</v>
      </c>
      <c r="L31" s="36">
        <v>1</v>
      </c>
      <c r="M31" s="36">
        <v>3</v>
      </c>
      <c r="N31" s="160"/>
      <c r="O31" s="168"/>
      <c r="P31" s="34"/>
    </row>
    <row r="32" spans="1:16" ht="54.75" customHeight="1">
      <c r="A32" s="172" t="s">
        <v>242</v>
      </c>
      <c r="B32" s="45" t="s">
        <v>112</v>
      </c>
      <c r="C32" s="83" t="s">
        <v>72</v>
      </c>
      <c r="D32" s="201" t="s">
        <v>31</v>
      </c>
      <c r="E32" s="201"/>
      <c r="F32" s="201"/>
      <c r="G32" s="88" t="s">
        <v>74</v>
      </c>
      <c r="H32" s="45" t="s">
        <v>113</v>
      </c>
      <c r="I32" s="36" t="s">
        <v>76</v>
      </c>
      <c r="J32" s="40" t="s">
        <v>191</v>
      </c>
      <c r="K32" s="36" t="s">
        <v>34</v>
      </c>
      <c r="L32" s="36">
        <v>1</v>
      </c>
      <c r="M32" s="36">
        <v>3</v>
      </c>
      <c r="N32" s="160"/>
      <c r="O32" s="168"/>
      <c r="P32" s="34"/>
    </row>
    <row r="33" spans="1:1005" ht="54.75" customHeight="1">
      <c r="A33" s="172" t="s">
        <v>241</v>
      </c>
      <c r="B33" s="45" t="s">
        <v>114</v>
      </c>
      <c r="C33" s="36" t="s">
        <v>72</v>
      </c>
      <c r="D33" s="209" t="s">
        <v>31</v>
      </c>
      <c r="E33" s="209"/>
      <c r="F33" s="209"/>
      <c r="G33" s="45" t="s">
        <v>74</v>
      </c>
      <c r="H33" s="45" t="s">
        <v>115</v>
      </c>
      <c r="I33" s="89" t="s">
        <v>116</v>
      </c>
      <c r="J33" s="40" t="s">
        <v>191</v>
      </c>
      <c r="K33" s="36" t="s">
        <v>34</v>
      </c>
      <c r="L33" s="36">
        <v>1</v>
      </c>
      <c r="M33" s="36">
        <v>3</v>
      </c>
      <c r="N33" s="160"/>
      <c r="O33" s="168"/>
      <c r="P33" s="34"/>
    </row>
    <row r="34" spans="1:1005" ht="54.75" customHeight="1">
      <c r="A34" s="173" t="s">
        <v>240</v>
      </c>
      <c r="B34" s="42" t="s">
        <v>239</v>
      </c>
      <c r="C34" s="36" t="s">
        <v>72</v>
      </c>
      <c r="D34" s="36" t="s">
        <v>73</v>
      </c>
      <c r="E34" s="69">
        <v>10</v>
      </c>
      <c r="F34" s="49">
        <v>17.739999999999998</v>
      </c>
      <c r="G34" s="38" t="s">
        <v>74</v>
      </c>
      <c r="H34" s="38" t="s">
        <v>117</v>
      </c>
      <c r="I34" s="89" t="s">
        <v>118</v>
      </c>
      <c r="J34" s="40" t="s">
        <v>191</v>
      </c>
      <c r="K34" s="36" t="s">
        <v>34</v>
      </c>
      <c r="L34" s="36">
        <v>1</v>
      </c>
      <c r="M34" s="36">
        <v>3</v>
      </c>
      <c r="N34" s="160"/>
      <c r="O34" s="168"/>
      <c r="P34" s="34"/>
    </row>
    <row r="35" spans="1:1005" ht="54.75" customHeight="1">
      <c r="A35" s="174" t="s">
        <v>238</v>
      </c>
      <c r="B35" s="142" t="s">
        <v>119</v>
      </c>
      <c r="C35" s="52" t="s">
        <v>72</v>
      </c>
      <c r="D35" s="210" t="s">
        <v>31</v>
      </c>
      <c r="E35" s="210"/>
      <c r="F35" s="210"/>
      <c r="G35" s="51" t="s">
        <v>74</v>
      </c>
      <c r="H35" s="51" t="s">
        <v>120</v>
      </c>
      <c r="I35" s="149" t="s">
        <v>118</v>
      </c>
      <c r="J35" s="55" t="s">
        <v>191</v>
      </c>
      <c r="K35" s="52" t="s">
        <v>34</v>
      </c>
      <c r="L35" s="52">
        <v>1</v>
      </c>
      <c r="M35" s="52">
        <v>3</v>
      </c>
      <c r="N35" s="161"/>
      <c r="O35" s="169"/>
      <c r="P35" s="34"/>
    </row>
    <row r="36" spans="1:1005" ht="25.5" customHeight="1">
      <c r="A36" s="71"/>
      <c r="B36" s="60"/>
      <c r="C36" s="2"/>
      <c r="D36" s="2"/>
      <c r="E36" s="2"/>
      <c r="F36" s="2"/>
      <c r="G36" s="61"/>
      <c r="H36" s="61"/>
      <c r="J36" s="66"/>
      <c r="L36" s="2"/>
      <c r="M36" s="211" t="s">
        <v>2</v>
      </c>
      <c r="N36" s="211"/>
      <c r="O36" s="162"/>
      <c r="P36" s="59"/>
    </row>
    <row r="37" spans="1:1005" ht="15.6">
      <c r="A37" s="71"/>
      <c r="B37" s="60"/>
      <c r="C37" s="2"/>
      <c r="D37" s="2"/>
      <c r="E37" s="2"/>
      <c r="F37" s="2"/>
      <c r="G37" s="61"/>
      <c r="H37" s="61"/>
      <c r="J37" s="66"/>
      <c r="L37" s="2"/>
      <c r="M37" s="2"/>
      <c r="N37" s="62"/>
      <c r="O37" s="59"/>
      <c r="P37" s="59"/>
    </row>
    <row r="38" spans="1:1005" ht="14.25" customHeight="1">
      <c r="B38" s="212" t="s">
        <v>121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4" t="s">
        <v>43</v>
      </c>
      <c r="N38" s="214" t="s">
        <v>2</v>
      </c>
      <c r="O38" s="153"/>
      <c r="P38" s="59"/>
    </row>
    <row r="39" spans="1:1005" ht="16.2">
      <c r="B39" s="90" t="s">
        <v>122</v>
      </c>
      <c r="C39" s="3"/>
      <c r="D39" s="3"/>
      <c r="E39" s="3"/>
      <c r="F39" s="3"/>
      <c r="G39" s="3"/>
      <c r="H39" s="3"/>
      <c r="I39" s="3"/>
      <c r="J39" s="3"/>
      <c r="N39" s="59"/>
      <c r="O39" s="64"/>
      <c r="P39" s="64"/>
    </row>
    <row r="40" spans="1:1005" ht="25.5" customHeight="1">
      <c r="B40" s="213" t="s">
        <v>44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N40" s="59"/>
      <c r="O40" s="64"/>
      <c r="P40" s="64"/>
    </row>
    <row r="41" spans="1:1005" ht="14.25" customHeight="1">
      <c r="B41" s="213" t="s">
        <v>45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N41" s="59"/>
      <c r="O41" s="64"/>
      <c r="P41" s="64"/>
    </row>
    <row r="42" spans="1:1005" ht="12.75" customHeight="1">
      <c r="B42" s="192" t="s">
        <v>123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N42" s="59"/>
      <c r="O42" s="64"/>
      <c r="P42" s="64"/>
    </row>
    <row r="43" spans="1:1005" ht="12.75" customHeight="1">
      <c r="B43" s="190" t="s">
        <v>47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N43" s="59"/>
      <c r="O43" s="64"/>
      <c r="P43" s="64"/>
    </row>
    <row r="44" spans="1:1005" ht="12.75" customHeight="1">
      <c r="B44" s="215" t="s">
        <v>48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N44" s="59"/>
      <c r="O44" s="59"/>
      <c r="P44" s="59"/>
    </row>
    <row r="45" spans="1:1005">
      <c r="B45" s="91"/>
      <c r="C45" s="3"/>
      <c r="D45" s="3"/>
      <c r="E45" s="3"/>
      <c r="F45" s="3"/>
      <c r="G45" s="3"/>
      <c r="H45" s="3"/>
      <c r="I45" s="3"/>
      <c r="J45" s="3"/>
      <c r="N45" s="59"/>
      <c r="O45" s="59"/>
      <c r="P45" s="59"/>
    </row>
    <row r="46" spans="1:1005">
      <c r="L46" s="188" t="s">
        <v>203</v>
      </c>
      <c r="M46" s="188"/>
      <c r="N46" s="188"/>
      <c r="O46" s="188"/>
      <c r="P46" s="59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</row>
    <row r="47" spans="1:1005" ht="24.9" customHeight="1">
      <c r="L47" s="189" t="s">
        <v>213</v>
      </c>
      <c r="M47" s="189"/>
      <c r="N47" s="189"/>
      <c r="O47" s="189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</row>
    <row r="48" spans="1:1005">
      <c r="Q48" s="4"/>
    </row>
  </sheetData>
  <sheetProtection algorithmName="SHA-512" hashValue="zPhLCWaY8deYO3ZB8lcgoWch3Ce+Hf9CqaY2W5V8u31Cr0rTLBQkYZmT4MUHkPhqOUGn3rekR2ZZWvz1qc0Luw==" saltValue="QeD0mdgqeboODUcme7RIAQ==" spinCount="100000" sheet="1" objects="1" scenarios="1" insertColumns="0" insertRows="0"/>
  <mergeCells count="42">
    <mergeCell ref="L47:O47"/>
    <mergeCell ref="B41:L41"/>
    <mergeCell ref="B42:L42"/>
    <mergeCell ref="B43:L43"/>
    <mergeCell ref="B44:L44"/>
    <mergeCell ref="L46:O46"/>
    <mergeCell ref="D35:F35"/>
    <mergeCell ref="M36:N36"/>
    <mergeCell ref="B38:L38"/>
    <mergeCell ref="B40:L40"/>
    <mergeCell ref="M38:N38"/>
    <mergeCell ref="D28:F28"/>
    <mergeCell ref="D30:F30"/>
    <mergeCell ref="D31:F31"/>
    <mergeCell ref="D32:F32"/>
    <mergeCell ref="D33:F33"/>
    <mergeCell ref="D15:F15"/>
    <mergeCell ref="D16:F16"/>
    <mergeCell ref="D17:F17"/>
    <mergeCell ref="D19:F19"/>
    <mergeCell ref="D22:F22"/>
    <mergeCell ref="D14:F14"/>
    <mergeCell ref="H10:H11"/>
    <mergeCell ref="O8:O9"/>
    <mergeCell ref="I8:I11"/>
    <mergeCell ref="J8:J11"/>
    <mergeCell ref="K8:K11"/>
    <mergeCell ref="L8:L10"/>
    <mergeCell ref="M8:M10"/>
    <mergeCell ref="A5:N5"/>
    <mergeCell ref="N1:O1"/>
    <mergeCell ref="A3:O3"/>
    <mergeCell ref="A1:B1"/>
    <mergeCell ref="A8:A11"/>
    <mergeCell ref="B8:B11"/>
    <mergeCell ref="C8:C11"/>
    <mergeCell ref="D8:F8"/>
    <mergeCell ref="G8:H9"/>
    <mergeCell ref="D9:D11"/>
    <mergeCell ref="E9:E11"/>
    <mergeCell ref="F9:F11"/>
    <mergeCell ref="G10:G11"/>
  </mergeCells>
  <conditionalFormatting sqref="A14:B17">
    <cfRule type="expression" dxfId="22" priority="12">
      <formula>ISODD(ROW())</formula>
    </cfRule>
  </conditionalFormatting>
  <conditionalFormatting sqref="A22:B22">
    <cfRule type="expression" dxfId="21" priority="13">
      <formula>ISODD(ROW())</formula>
    </cfRule>
  </conditionalFormatting>
  <conditionalFormatting sqref="A30:B33">
    <cfRule type="expression" dxfId="20" priority="10">
      <formula>ISODD(ROW())</formula>
    </cfRule>
  </conditionalFormatting>
  <conditionalFormatting sqref="A35:B35">
    <cfRule type="expression" dxfId="19" priority="8">
      <formula>ISODD(ROW())</formula>
    </cfRule>
  </conditionalFormatting>
  <conditionalFormatting sqref="C13:C35 G14:N14 G15:L19 G21:L35">
    <cfRule type="expression" dxfId="18" priority="9">
      <formula>ISODD(ROW())</formula>
    </cfRule>
  </conditionalFormatting>
  <conditionalFormatting sqref="D14 D16 D18:F18 D22 D24:F24 D26:F26 D28 D30 D32 D34:F34">
    <cfRule type="expression" dxfId="17" priority="5">
      <formula>ISODD(ROW())</formula>
    </cfRule>
  </conditionalFormatting>
  <conditionalFormatting sqref="G13:O13">
    <cfRule type="expression" dxfId="16" priority="1">
      <formula>ISODD(ROW())</formula>
    </cfRule>
  </conditionalFormatting>
  <conditionalFormatting sqref="M15:N35 D20:L20">
    <cfRule type="expression" dxfId="15" priority="4">
      <formula>ISODD(ROW())</formula>
    </cfRule>
  </conditionalFormatting>
  <conditionalFormatting sqref="O14:O35">
    <cfRule type="expression" dxfId="14" priority="15">
      <formula>ISODD(ROW())</formula>
    </cfRule>
  </conditionalFormatting>
  <conditionalFormatting sqref="P15:P18">
    <cfRule type="expression" dxfId="13" priority="16">
      <formula>ISODD(ROW())</formula>
    </cfRule>
  </conditionalFormatting>
  <conditionalFormatting sqref="P22">
    <cfRule type="expression" dxfId="12" priority="17">
      <formula>ISODD(ROW())</formula>
    </cfRule>
  </conditionalFormatting>
  <pageMargins left="0.59055118110236227" right="0.59055118110236227" top="0.19685039370078741" bottom="0.35433070866141736" header="0.59055118110236227" footer="0.19685039370078741"/>
  <pageSetup paperSize="9" scale="44" fitToHeight="0" orientation="portrait" r:id="rId1"/>
  <headerFooter>
    <oddHeader>&amp;ROznaczenie sprawy: ZDT.621.12.2023</oddHeader>
    <oddFooter>&amp;C&amp;"Times New Roman,Normalny"&amp;12Strona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FF"/>
    <pageSetUpPr fitToPage="1"/>
  </sheetPr>
  <dimension ref="A1:AKY31"/>
  <sheetViews>
    <sheetView view="pageBreakPreview" zoomScale="91" zoomScaleNormal="115" zoomScaleSheetLayoutView="91" workbookViewId="0">
      <pane ySplit="12" topLeftCell="A13" activePane="bottomLeft" state="frozen"/>
      <selection activeCell="A3" sqref="A3:O3"/>
      <selection pane="bottomLeft" activeCell="A3" sqref="A3:O3"/>
    </sheetView>
  </sheetViews>
  <sheetFormatPr defaultColWidth="11.5546875" defaultRowHeight="13.2"/>
  <cols>
    <col min="1" max="1" width="5.44140625" style="11" customWidth="1"/>
    <col min="2" max="2" width="39.109375" style="11" customWidth="1"/>
    <col min="3" max="3" width="12.33203125" style="11" customWidth="1"/>
    <col min="4" max="4" width="8.44140625" style="11" customWidth="1"/>
    <col min="5" max="6" width="6.5546875" style="11" customWidth="1"/>
    <col min="7" max="7" width="16.5546875" style="11" customWidth="1"/>
    <col min="8" max="8" width="29" style="11" customWidth="1"/>
    <col min="9" max="9" width="12.33203125" style="2" customWidth="1"/>
    <col min="10" max="10" width="20.4414062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194" width="11.5546875" style="11"/>
    <col min="195" max="956" width="11.5546875" style="4"/>
    <col min="957" max="987" width="8.6640625" customWidth="1"/>
  </cols>
  <sheetData>
    <row r="1" spans="1:987" ht="15" customHeight="1">
      <c r="A1" s="180" t="s">
        <v>251</v>
      </c>
      <c r="B1" s="18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8" t="s">
        <v>197</v>
      </c>
      <c r="O1" s="178"/>
      <c r="P1" s="15"/>
    </row>
    <row r="2" spans="1:987" ht="15" customHeight="1">
      <c r="A2" s="14"/>
      <c r="N2" s="12"/>
      <c r="O2" s="12"/>
      <c r="P2" s="15"/>
    </row>
    <row r="3" spans="1:987" s="4" customFormat="1" ht="27.7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9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1"/>
    </row>
    <row r="4" spans="1:987" s="4" customFormat="1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1"/>
    </row>
    <row r="5" spans="1:987" s="5" customFormat="1" ht="27.75" customHeight="1">
      <c r="A5" s="177" t="s">
        <v>220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98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  <c r="IW5" s="177"/>
      <c r="IX5" s="177"/>
      <c r="IY5" s="177"/>
      <c r="IZ5" s="177"/>
      <c r="JA5" s="177"/>
      <c r="JB5" s="177"/>
      <c r="JC5" s="177"/>
      <c r="JD5" s="177"/>
      <c r="JE5" s="177"/>
      <c r="JF5" s="177"/>
      <c r="JG5" s="177"/>
      <c r="JH5" s="177"/>
      <c r="JI5" s="177"/>
      <c r="JJ5" s="177"/>
      <c r="JK5" s="177"/>
      <c r="JL5" s="177"/>
      <c r="JM5" s="177"/>
      <c r="JN5" s="177"/>
      <c r="JO5" s="177"/>
      <c r="JP5" s="177"/>
      <c r="JQ5" s="177"/>
      <c r="JR5" s="177"/>
      <c r="JS5" s="177"/>
      <c r="JT5" s="177"/>
      <c r="JU5" s="177"/>
      <c r="JV5" s="177"/>
      <c r="JW5" s="177"/>
      <c r="JX5" s="177"/>
      <c r="JY5" s="177"/>
      <c r="JZ5" s="177"/>
      <c r="KA5" s="177"/>
      <c r="KB5" s="177"/>
      <c r="KC5" s="177"/>
      <c r="KD5" s="177"/>
      <c r="KE5" s="177"/>
      <c r="KF5" s="177"/>
      <c r="KG5" s="177"/>
      <c r="KH5" s="177"/>
      <c r="KI5" s="177"/>
      <c r="KJ5" s="177"/>
      <c r="KK5" s="177"/>
      <c r="KL5" s="177"/>
      <c r="KM5" s="177"/>
      <c r="KN5" s="177"/>
      <c r="KO5" s="177"/>
      <c r="KP5" s="177"/>
      <c r="KQ5" s="177"/>
      <c r="KR5" s="177"/>
      <c r="KS5" s="177"/>
      <c r="KT5" s="177"/>
      <c r="KU5" s="177"/>
      <c r="KV5" s="177"/>
      <c r="KW5" s="177"/>
      <c r="KX5" s="177"/>
      <c r="KY5" s="177"/>
      <c r="KZ5" s="177"/>
      <c r="LA5" s="177"/>
      <c r="LB5" s="177"/>
      <c r="LC5" s="177"/>
      <c r="LD5" s="177"/>
      <c r="LE5" s="177"/>
      <c r="LF5" s="177"/>
      <c r="LG5" s="177"/>
      <c r="LH5" s="177"/>
      <c r="LI5" s="177"/>
      <c r="LJ5" s="177"/>
      <c r="LK5" s="177"/>
      <c r="LL5" s="177"/>
      <c r="LM5" s="177"/>
      <c r="LN5" s="177"/>
      <c r="LO5" s="177"/>
      <c r="LP5" s="177"/>
      <c r="LQ5" s="177"/>
      <c r="LR5" s="177"/>
      <c r="LS5" s="177"/>
      <c r="LT5" s="177"/>
      <c r="LU5" s="177"/>
      <c r="LV5" s="177"/>
      <c r="LW5" s="177"/>
      <c r="LX5" s="177"/>
      <c r="LY5" s="177"/>
      <c r="LZ5" s="177"/>
      <c r="MA5" s="177"/>
      <c r="MB5" s="177"/>
      <c r="MC5" s="177"/>
      <c r="MD5" s="177"/>
      <c r="ME5" s="177"/>
      <c r="MF5" s="177"/>
      <c r="MG5" s="177"/>
      <c r="MH5" s="177"/>
      <c r="MI5" s="177"/>
      <c r="MJ5" s="177"/>
      <c r="MK5" s="177"/>
      <c r="ML5" s="177"/>
      <c r="MM5" s="177"/>
      <c r="MN5" s="177"/>
      <c r="MO5" s="177"/>
      <c r="MP5" s="177"/>
      <c r="MQ5" s="177"/>
      <c r="MR5" s="177"/>
      <c r="MS5" s="177"/>
      <c r="MT5" s="177"/>
      <c r="MU5" s="177"/>
      <c r="MV5" s="177"/>
      <c r="MW5" s="177"/>
      <c r="MX5" s="177"/>
      <c r="MY5" s="177"/>
      <c r="MZ5" s="177"/>
      <c r="NA5" s="177"/>
      <c r="NB5" s="177"/>
      <c r="NC5" s="177"/>
      <c r="ND5" s="177"/>
      <c r="NE5" s="177"/>
      <c r="NF5" s="177"/>
      <c r="NG5" s="177"/>
      <c r="NH5" s="177"/>
      <c r="NI5" s="177"/>
      <c r="NJ5" s="177"/>
      <c r="NK5" s="177"/>
      <c r="NL5" s="177"/>
      <c r="NM5" s="177"/>
      <c r="NN5" s="177"/>
      <c r="NO5" s="177"/>
      <c r="NP5" s="177"/>
      <c r="NQ5" s="177"/>
      <c r="NR5" s="177"/>
      <c r="NS5" s="177"/>
      <c r="NT5" s="177"/>
      <c r="NU5" s="177"/>
      <c r="NV5" s="177"/>
      <c r="NW5" s="177"/>
      <c r="NX5" s="177"/>
      <c r="NY5" s="177"/>
      <c r="NZ5" s="177"/>
      <c r="OA5" s="177"/>
      <c r="OB5" s="177"/>
      <c r="OC5" s="177"/>
      <c r="OD5" s="177"/>
      <c r="OE5" s="177"/>
      <c r="OF5" s="177"/>
      <c r="OG5" s="177"/>
      <c r="OH5" s="177"/>
      <c r="OI5" s="177"/>
      <c r="OJ5" s="177"/>
      <c r="OK5" s="177"/>
      <c r="OL5" s="177"/>
      <c r="OM5" s="177"/>
      <c r="ON5" s="177"/>
      <c r="OO5" s="177"/>
      <c r="OP5" s="177"/>
      <c r="OQ5" s="177"/>
      <c r="OR5" s="177"/>
      <c r="OS5" s="177"/>
      <c r="OT5" s="177"/>
      <c r="OU5" s="177"/>
      <c r="OV5" s="177"/>
      <c r="OW5" s="177"/>
      <c r="OX5" s="177"/>
      <c r="OY5" s="177"/>
      <c r="OZ5" s="177"/>
      <c r="PA5" s="177"/>
      <c r="PB5" s="177"/>
      <c r="PC5" s="177"/>
      <c r="PD5" s="177"/>
      <c r="PE5" s="177"/>
      <c r="PF5" s="177"/>
      <c r="PG5" s="177"/>
      <c r="PH5" s="177"/>
      <c r="PI5" s="177"/>
      <c r="PJ5" s="177"/>
      <c r="PK5" s="177"/>
      <c r="PL5" s="177"/>
      <c r="PM5" s="177"/>
      <c r="PN5" s="177"/>
      <c r="PO5" s="177"/>
      <c r="PP5" s="177"/>
      <c r="PQ5" s="177"/>
      <c r="PR5" s="177"/>
      <c r="PS5" s="177"/>
      <c r="PT5" s="177"/>
      <c r="PU5" s="177"/>
      <c r="PV5" s="177"/>
      <c r="PW5" s="177"/>
      <c r="PX5" s="177"/>
      <c r="PY5" s="177"/>
      <c r="PZ5" s="177"/>
      <c r="QA5" s="177"/>
      <c r="QB5" s="177"/>
      <c r="QC5" s="177"/>
      <c r="QD5" s="177"/>
      <c r="QE5" s="177"/>
      <c r="QF5" s="177"/>
      <c r="QG5" s="177"/>
      <c r="QH5" s="177"/>
      <c r="QI5" s="177"/>
      <c r="QJ5" s="177"/>
      <c r="QK5" s="177"/>
      <c r="QL5" s="177"/>
      <c r="QM5" s="177"/>
      <c r="QN5" s="177"/>
      <c r="QO5" s="177"/>
      <c r="QP5" s="177"/>
      <c r="QQ5" s="177"/>
      <c r="QR5" s="177"/>
      <c r="QS5" s="177"/>
      <c r="QT5" s="177"/>
      <c r="QU5" s="177"/>
      <c r="QV5" s="177"/>
      <c r="QW5" s="177"/>
      <c r="QX5" s="177"/>
      <c r="QY5" s="177"/>
      <c r="QZ5" s="177"/>
      <c r="RA5" s="177"/>
      <c r="RB5" s="177"/>
      <c r="RC5" s="177"/>
      <c r="RD5" s="177"/>
      <c r="RE5" s="177"/>
      <c r="RF5" s="177"/>
      <c r="RG5" s="177"/>
      <c r="RH5" s="177"/>
      <c r="RI5" s="177"/>
      <c r="RJ5" s="177"/>
      <c r="RK5" s="177"/>
      <c r="RL5" s="177"/>
      <c r="RM5" s="177"/>
      <c r="RN5" s="177"/>
      <c r="RO5" s="177"/>
      <c r="RP5" s="177"/>
      <c r="RQ5" s="177"/>
      <c r="RR5" s="177"/>
      <c r="RS5" s="177"/>
      <c r="RT5" s="177"/>
      <c r="RU5" s="177"/>
      <c r="RV5" s="177"/>
      <c r="RW5" s="177"/>
      <c r="RX5" s="177"/>
      <c r="RY5" s="177"/>
      <c r="RZ5" s="177"/>
      <c r="SA5" s="177"/>
      <c r="SB5" s="177"/>
      <c r="SC5" s="177"/>
      <c r="SD5" s="177"/>
      <c r="SE5" s="177"/>
      <c r="SF5" s="177"/>
      <c r="SG5" s="177"/>
      <c r="SH5" s="177"/>
      <c r="SI5" s="177"/>
      <c r="SJ5" s="177"/>
      <c r="SK5" s="177"/>
      <c r="SL5" s="177"/>
      <c r="SM5" s="177"/>
      <c r="SN5" s="177"/>
      <c r="SO5" s="177"/>
      <c r="SP5" s="177"/>
      <c r="SQ5" s="177"/>
      <c r="SR5" s="177"/>
      <c r="SS5" s="177"/>
      <c r="ST5" s="177"/>
      <c r="SU5" s="177"/>
      <c r="SV5" s="177"/>
      <c r="SW5" s="177"/>
      <c r="SX5" s="177"/>
      <c r="SY5" s="177"/>
      <c r="SZ5" s="177"/>
      <c r="TA5" s="177"/>
      <c r="TB5" s="177"/>
      <c r="TC5" s="177"/>
      <c r="TD5" s="177"/>
      <c r="TE5" s="177"/>
      <c r="TF5" s="177"/>
      <c r="TG5" s="177"/>
      <c r="TH5" s="177"/>
      <c r="TI5" s="177"/>
      <c r="TJ5" s="177"/>
      <c r="TK5" s="177"/>
      <c r="TL5" s="177"/>
      <c r="TM5" s="177"/>
      <c r="TN5" s="177"/>
      <c r="TO5" s="177"/>
      <c r="TP5" s="177"/>
      <c r="TQ5" s="177"/>
      <c r="TR5" s="177"/>
      <c r="TS5" s="177"/>
      <c r="TT5" s="177"/>
      <c r="TU5" s="177"/>
      <c r="TV5" s="177"/>
      <c r="TW5" s="177"/>
      <c r="TX5" s="177"/>
      <c r="TY5" s="177"/>
      <c r="TZ5" s="177"/>
      <c r="UA5" s="177"/>
      <c r="UB5" s="177"/>
      <c r="UC5" s="177"/>
      <c r="UD5" s="177"/>
      <c r="UE5" s="177"/>
      <c r="UF5" s="177"/>
      <c r="UG5" s="177"/>
      <c r="UH5" s="177"/>
      <c r="UI5" s="177"/>
      <c r="UJ5" s="177"/>
      <c r="UK5" s="177"/>
      <c r="UL5" s="177"/>
      <c r="UM5" s="177"/>
      <c r="UN5" s="177"/>
      <c r="UO5" s="177"/>
      <c r="UP5" s="177"/>
      <c r="UQ5" s="177"/>
      <c r="UR5" s="177"/>
      <c r="US5" s="177"/>
      <c r="UT5" s="177"/>
      <c r="UU5" s="177"/>
      <c r="UV5" s="177"/>
      <c r="UW5" s="177"/>
      <c r="UX5" s="177"/>
      <c r="UY5" s="177"/>
      <c r="UZ5" s="177"/>
      <c r="VA5" s="177"/>
      <c r="VB5" s="177"/>
      <c r="VC5" s="177"/>
      <c r="VD5" s="177"/>
      <c r="VE5" s="177"/>
      <c r="VF5" s="177"/>
      <c r="VG5" s="177"/>
      <c r="VH5" s="177"/>
      <c r="VI5" s="177"/>
      <c r="VJ5" s="177"/>
      <c r="VK5" s="177"/>
      <c r="VL5" s="177"/>
      <c r="VM5" s="177"/>
      <c r="VN5" s="177"/>
      <c r="VO5" s="177"/>
      <c r="VP5" s="177"/>
      <c r="VQ5" s="177"/>
      <c r="VR5" s="177"/>
      <c r="VS5" s="177"/>
      <c r="VT5" s="177"/>
      <c r="VU5" s="177"/>
      <c r="VV5" s="177"/>
      <c r="VW5" s="177"/>
      <c r="VX5" s="177"/>
      <c r="VY5" s="177"/>
      <c r="VZ5" s="177"/>
      <c r="WA5" s="177"/>
      <c r="WB5" s="177"/>
      <c r="WC5" s="177"/>
      <c r="WD5" s="177"/>
      <c r="WE5" s="177"/>
      <c r="WF5" s="177"/>
      <c r="WG5" s="177"/>
      <c r="WH5" s="177"/>
      <c r="WI5" s="177"/>
      <c r="WJ5" s="177"/>
      <c r="WK5" s="177"/>
      <c r="WL5" s="177"/>
      <c r="WM5" s="177"/>
      <c r="WN5" s="177"/>
      <c r="WO5" s="177"/>
      <c r="WP5" s="177"/>
      <c r="WQ5" s="177"/>
      <c r="WR5" s="177"/>
      <c r="WS5" s="177"/>
      <c r="WT5" s="177"/>
      <c r="WU5" s="177"/>
      <c r="WV5" s="177"/>
      <c r="WW5" s="177"/>
      <c r="WX5" s="177"/>
      <c r="WY5" s="177"/>
      <c r="WZ5" s="177"/>
      <c r="XA5" s="177"/>
      <c r="XB5" s="177"/>
      <c r="XC5" s="177"/>
      <c r="XD5" s="177"/>
      <c r="XE5" s="177"/>
      <c r="XF5" s="177"/>
      <c r="XG5" s="177"/>
      <c r="XH5" s="177"/>
      <c r="XI5" s="177"/>
      <c r="XJ5" s="177"/>
      <c r="XK5" s="177"/>
      <c r="XL5" s="177"/>
      <c r="XM5" s="177"/>
      <c r="XN5" s="177"/>
      <c r="XO5" s="177"/>
      <c r="XP5" s="177"/>
      <c r="XQ5" s="177"/>
      <c r="XR5" s="177"/>
      <c r="XS5" s="177"/>
      <c r="XT5" s="177"/>
      <c r="XU5" s="177"/>
      <c r="XV5" s="177"/>
      <c r="XW5" s="177"/>
      <c r="XX5" s="177"/>
      <c r="XY5" s="177"/>
      <c r="XZ5" s="177"/>
      <c r="YA5" s="177"/>
      <c r="YB5" s="177"/>
      <c r="YC5" s="177"/>
      <c r="YD5" s="177"/>
      <c r="YE5" s="177"/>
      <c r="YF5" s="177"/>
      <c r="YG5" s="177"/>
      <c r="YH5" s="177"/>
      <c r="YI5" s="177"/>
      <c r="YJ5" s="177"/>
      <c r="YK5" s="177"/>
      <c r="YL5" s="177"/>
      <c r="YM5" s="177"/>
      <c r="YN5" s="177"/>
      <c r="YO5" s="177"/>
      <c r="YP5" s="177"/>
      <c r="YQ5" s="177"/>
      <c r="YR5" s="177"/>
      <c r="YS5" s="177"/>
      <c r="YT5" s="177"/>
      <c r="YU5" s="177"/>
      <c r="YV5" s="177"/>
      <c r="YW5" s="177"/>
      <c r="YX5" s="177"/>
      <c r="YY5" s="177"/>
      <c r="YZ5" s="177"/>
      <c r="ZA5" s="177"/>
      <c r="ZB5" s="177"/>
      <c r="ZC5" s="177"/>
      <c r="ZD5" s="177"/>
      <c r="ZE5" s="177"/>
      <c r="ZF5" s="177"/>
      <c r="ZG5" s="177"/>
      <c r="ZH5" s="177"/>
      <c r="ZI5" s="177"/>
      <c r="ZJ5" s="177"/>
      <c r="ZK5" s="177"/>
      <c r="ZL5" s="177"/>
      <c r="ZM5" s="177"/>
      <c r="ZN5" s="177"/>
      <c r="ZO5" s="177"/>
      <c r="ZP5" s="177"/>
      <c r="ZQ5" s="177"/>
      <c r="ZR5" s="177"/>
      <c r="ZS5" s="177"/>
      <c r="ZT5" s="177"/>
      <c r="ZU5" s="177"/>
      <c r="ZV5" s="177"/>
      <c r="ZW5" s="177"/>
      <c r="ZX5" s="177"/>
      <c r="ZY5" s="177"/>
      <c r="ZZ5" s="177"/>
      <c r="AAA5" s="177"/>
      <c r="AAB5" s="177"/>
      <c r="AAC5" s="177"/>
      <c r="AAD5" s="177"/>
      <c r="AAE5" s="177"/>
      <c r="AAF5" s="177"/>
      <c r="AAG5" s="177"/>
      <c r="AAH5" s="177"/>
      <c r="AAI5" s="177"/>
      <c r="AAJ5" s="177"/>
      <c r="AAK5" s="177"/>
      <c r="AAL5" s="177"/>
      <c r="AAM5" s="177"/>
      <c r="AAN5" s="177"/>
      <c r="AAO5" s="177"/>
      <c r="AAP5" s="177"/>
      <c r="AAQ5" s="177"/>
      <c r="AAR5" s="177"/>
      <c r="AAS5" s="177"/>
      <c r="AAT5" s="177"/>
      <c r="AAU5" s="177"/>
      <c r="AAV5" s="177"/>
      <c r="AAW5" s="177"/>
      <c r="AAX5" s="177"/>
      <c r="AAY5" s="177"/>
      <c r="AAZ5" s="177"/>
      <c r="ABA5" s="177"/>
      <c r="ABB5" s="177"/>
      <c r="ABC5" s="177"/>
      <c r="ABD5" s="177"/>
      <c r="ABE5" s="177"/>
      <c r="ABF5" s="177"/>
      <c r="ABG5" s="177"/>
      <c r="ABH5" s="177"/>
      <c r="ABI5" s="177"/>
      <c r="ABJ5" s="177"/>
      <c r="ABK5" s="177"/>
      <c r="ABL5" s="177"/>
      <c r="ABM5" s="177"/>
      <c r="ABN5" s="177"/>
      <c r="ABO5" s="177"/>
      <c r="ABP5" s="177"/>
      <c r="ABQ5" s="177"/>
      <c r="ABR5" s="177"/>
      <c r="ABS5" s="177"/>
      <c r="ABT5" s="177"/>
      <c r="ABU5" s="177"/>
      <c r="ABV5" s="177"/>
      <c r="ABW5" s="177"/>
      <c r="ABX5" s="177"/>
      <c r="ABY5" s="177"/>
      <c r="ABZ5" s="177"/>
      <c r="ACA5" s="177"/>
      <c r="ACB5" s="177"/>
      <c r="ACC5" s="177"/>
      <c r="ACD5" s="177"/>
      <c r="ACE5" s="177"/>
      <c r="ACF5" s="177"/>
      <c r="ACG5" s="177"/>
      <c r="ACH5" s="177"/>
      <c r="ACI5" s="177"/>
      <c r="ACJ5" s="177"/>
      <c r="ACK5" s="177"/>
      <c r="ACL5" s="177"/>
      <c r="ACM5" s="177"/>
      <c r="ACN5" s="177"/>
      <c r="ACO5" s="177"/>
      <c r="ACP5" s="177"/>
      <c r="ACQ5" s="177"/>
      <c r="ACR5" s="177"/>
      <c r="ACS5" s="177"/>
      <c r="ACT5" s="177"/>
      <c r="ACU5" s="177"/>
      <c r="ACV5" s="177"/>
      <c r="ACW5" s="177"/>
      <c r="ACX5" s="177"/>
      <c r="ACY5" s="177"/>
      <c r="ACZ5" s="177"/>
      <c r="ADA5" s="177"/>
      <c r="ADB5" s="177"/>
      <c r="ADC5" s="177"/>
      <c r="ADD5" s="177"/>
      <c r="ADE5" s="177"/>
      <c r="ADF5" s="177"/>
      <c r="ADG5" s="177"/>
      <c r="ADH5" s="177"/>
      <c r="ADI5" s="177"/>
      <c r="ADJ5" s="177"/>
      <c r="ADK5" s="177"/>
      <c r="ADL5" s="177"/>
      <c r="ADM5" s="177"/>
      <c r="ADN5" s="177"/>
      <c r="ADO5" s="177"/>
      <c r="ADP5" s="177"/>
      <c r="ADQ5" s="177"/>
      <c r="ADR5" s="177"/>
      <c r="ADS5" s="177"/>
      <c r="ADT5" s="177"/>
      <c r="ADU5" s="177"/>
      <c r="ADV5" s="177"/>
      <c r="ADW5" s="177"/>
      <c r="ADX5" s="177"/>
      <c r="ADY5" s="177"/>
      <c r="ADZ5" s="177"/>
      <c r="AEA5" s="177"/>
      <c r="AEB5" s="177"/>
      <c r="AEC5" s="177"/>
      <c r="AED5" s="177"/>
      <c r="AEE5" s="177"/>
      <c r="AEF5" s="177"/>
      <c r="AEG5" s="177"/>
      <c r="AEH5" s="177"/>
      <c r="AEI5" s="177"/>
      <c r="AEJ5" s="177"/>
      <c r="AEK5" s="177"/>
      <c r="AEL5" s="177"/>
      <c r="AEM5" s="177"/>
      <c r="AEN5" s="177"/>
      <c r="AEO5" s="177"/>
      <c r="AEP5" s="177"/>
      <c r="AEQ5" s="177"/>
      <c r="AER5" s="177"/>
      <c r="AES5" s="177"/>
      <c r="AET5" s="177"/>
      <c r="AEU5" s="177"/>
      <c r="AEV5" s="177"/>
      <c r="AEW5" s="177"/>
      <c r="AEX5" s="177"/>
      <c r="AEY5" s="177"/>
      <c r="AEZ5" s="177"/>
      <c r="AFA5" s="177"/>
      <c r="AFB5" s="177"/>
      <c r="AFC5" s="177"/>
      <c r="AFD5" s="177"/>
      <c r="AFE5" s="177"/>
      <c r="AFF5" s="177"/>
      <c r="AFG5" s="177"/>
      <c r="AFH5" s="177"/>
      <c r="AFI5" s="177"/>
      <c r="AFJ5" s="177"/>
      <c r="AFK5" s="177"/>
      <c r="AFL5" s="177"/>
      <c r="AFM5" s="177"/>
      <c r="AFN5" s="177"/>
      <c r="AFO5" s="177"/>
      <c r="AFP5" s="177"/>
      <c r="AFQ5" s="177"/>
      <c r="AFR5" s="177"/>
      <c r="AFS5" s="177"/>
      <c r="AFT5" s="177"/>
      <c r="AFU5" s="177"/>
      <c r="AFV5" s="177"/>
      <c r="AFW5" s="177"/>
      <c r="AFX5" s="177"/>
      <c r="AFY5" s="177"/>
      <c r="AFZ5" s="177"/>
      <c r="AGA5" s="177"/>
      <c r="AGB5" s="177"/>
      <c r="AGC5" s="177"/>
      <c r="AGD5" s="177"/>
      <c r="AGE5" s="177"/>
      <c r="AGF5" s="177"/>
      <c r="AGG5" s="177"/>
      <c r="AGH5" s="177"/>
      <c r="AGI5" s="177"/>
      <c r="AGJ5" s="177"/>
      <c r="AGK5" s="177"/>
      <c r="AGL5" s="177"/>
      <c r="AGM5" s="177"/>
      <c r="AGN5" s="177"/>
      <c r="AGO5" s="177"/>
      <c r="AGP5" s="177"/>
      <c r="AGQ5" s="177"/>
      <c r="AGR5" s="177"/>
      <c r="AGS5" s="177"/>
      <c r="AGT5" s="177"/>
      <c r="AGU5" s="177"/>
      <c r="AGV5" s="177"/>
      <c r="AGW5" s="177"/>
      <c r="AGX5" s="177"/>
      <c r="AGY5" s="177"/>
      <c r="AGZ5" s="177"/>
      <c r="AHA5" s="177"/>
      <c r="AHB5" s="177"/>
      <c r="AHC5" s="177"/>
      <c r="AHD5" s="177"/>
      <c r="AHE5" s="177"/>
      <c r="AHF5" s="177"/>
      <c r="AHG5" s="177"/>
      <c r="AHH5" s="177"/>
      <c r="AHI5" s="177"/>
      <c r="AHJ5" s="177"/>
      <c r="AHK5" s="177"/>
      <c r="AHL5" s="177"/>
      <c r="AHM5" s="177"/>
      <c r="AHN5" s="177"/>
      <c r="AHO5" s="177"/>
      <c r="AHP5" s="177"/>
      <c r="AHQ5" s="177"/>
      <c r="AHR5" s="177"/>
      <c r="AHS5" s="177"/>
      <c r="AHT5" s="177"/>
      <c r="AHU5" s="177"/>
      <c r="AHV5" s="177"/>
      <c r="AHW5" s="177"/>
      <c r="AHX5" s="177"/>
      <c r="AHY5" s="177"/>
      <c r="AHZ5" s="177"/>
      <c r="AIA5" s="177"/>
      <c r="AIB5" s="177"/>
      <c r="AIC5" s="177"/>
      <c r="AID5" s="177"/>
      <c r="AIE5" s="177"/>
      <c r="AIF5" s="177"/>
      <c r="AIG5" s="177"/>
      <c r="AIH5" s="177"/>
      <c r="AII5" s="177"/>
      <c r="AIJ5" s="177"/>
      <c r="AIK5" s="177"/>
      <c r="AIL5" s="177"/>
      <c r="AIM5" s="177"/>
      <c r="AIN5" s="177"/>
      <c r="AIO5" s="177"/>
      <c r="AIP5" s="177"/>
      <c r="AIQ5" s="177"/>
      <c r="AIR5" s="177"/>
      <c r="AIS5" s="177"/>
      <c r="AIT5" s="177"/>
      <c r="AIU5" s="177"/>
      <c r="AIV5" s="177"/>
      <c r="AIW5" s="177"/>
      <c r="AIX5" s="177"/>
      <c r="AIY5" s="177"/>
      <c r="AIZ5" s="177"/>
      <c r="AJA5" s="177"/>
      <c r="AJB5" s="177"/>
      <c r="AJC5" s="177"/>
      <c r="AJD5" s="177"/>
      <c r="AJE5" s="177"/>
      <c r="AJF5" s="177"/>
      <c r="AJG5" s="177"/>
      <c r="AJH5" s="177"/>
      <c r="AJI5" s="177"/>
      <c r="AJJ5" s="177"/>
      <c r="AJK5" s="177"/>
      <c r="AJL5" s="177"/>
      <c r="AJM5" s="177"/>
      <c r="AJN5" s="177"/>
      <c r="AJO5" s="177"/>
      <c r="AJP5" s="177"/>
      <c r="AJQ5" s="177"/>
      <c r="AJR5" s="177"/>
      <c r="AJS5" s="177"/>
      <c r="AJT5" s="177"/>
      <c r="AJU5" s="177"/>
      <c r="AJV5" s="177"/>
      <c r="AJW5" s="177"/>
      <c r="AJX5" s="177"/>
      <c r="AJY5" s="177"/>
      <c r="AJZ5" s="177"/>
      <c r="AKA5" s="177"/>
      <c r="AKB5" s="177"/>
      <c r="AKC5" s="177"/>
      <c r="AKD5" s="177"/>
      <c r="AKE5" s="177"/>
      <c r="AKF5" s="177"/>
      <c r="AKG5" s="177"/>
      <c r="AKH5" s="177"/>
      <c r="AKI5" s="177"/>
      <c r="AKJ5" s="177"/>
      <c r="AKK5" s="177"/>
      <c r="AKL5" s="177"/>
      <c r="AKM5" s="177"/>
      <c r="AKN5" s="177"/>
      <c r="AKO5" s="177"/>
      <c r="AKP5" s="177"/>
      <c r="AKQ5" s="177"/>
      <c r="AKR5" s="177"/>
      <c r="AKS5" s="177"/>
      <c r="AKT5" s="177"/>
      <c r="AKU5" s="177"/>
      <c r="AKV5" s="177"/>
      <c r="AKW5" s="177"/>
      <c r="AKX5" s="177"/>
      <c r="AKY5" s="177"/>
    </row>
    <row r="6" spans="1:987" ht="15" customHeight="1">
      <c r="A6" s="14"/>
      <c r="O6" s="15"/>
      <c r="P6" s="15"/>
    </row>
    <row r="7" spans="1:987" ht="23.25" customHeight="1">
      <c r="A7" s="14"/>
      <c r="B7" s="16" t="s">
        <v>195</v>
      </c>
      <c r="O7" s="15"/>
      <c r="P7" s="15"/>
    </row>
    <row r="8" spans="1:987" ht="24.75" customHeight="1">
      <c r="A8" s="216" t="s">
        <v>0</v>
      </c>
      <c r="B8" s="217" t="s">
        <v>8</v>
      </c>
      <c r="C8" s="217" t="s">
        <v>9</v>
      </c>
      <c r="D8" s="196" t="s">
        <v>10</v>
      </c>
      <c r="E8" s="196"/>
      <c r="F8" s="196"/>
      <c r="G8" s="198" t="s">
        <v>11</v>
      </c>
      <c r="H8" s="198"/>
      <c r="I8" s="218" t="s">
        <v>12</v>
      </c>
      <c r="J8" s="218" t="s">
        <v>13</v>
      </c>
      <c r="K8" s="219" t="s">
        <v>14</v>
      </c>
      <c r="L8" s="205" t="s">
        <v>15</v>
      </c>
      <c r="M8" s="206" t="s">
        <v>16</v>
      </c>
      <c r="N8" s="17" t="s">
        <v>17</v>
      </c>
      <c r="O8" s="202" t="s">
        <v>1</v>
      </c>
      <c r="P8" s="2"/>
    </row>
    <row r="9" spans="1:987">
      <c r="A9" s="216"/>
      <c r="B9" s="217"/>
      <c r="C9" s="217"/>
      <c r="D9" s="199" t="s">
        <v>18</v>
      </c>
      <c r="E9" s="199" t="s">
        <v>19</v>
      </c>
      <c r="F9" s="199" t="s">
        <v>20</v>
      </c>
      <c r="G9" s="198"/>
      <c r="H9" s="198"/>
      <c r="I9" s="218"/>
      <c r="J9" s="218"/>
      <c r="K9" s="218"/>
      <c r="L9" s="205"/>
      <c r="M9" s="206"/>
      <c r="N9" s="19" t="s">
        <v>21</v>
      </c>
      <c r="O9" s="202"/>
      <c r="P9" s="2"/>
    </row>
    <row r="10" spans="1:987" ht="12.75" customHeight="1">
      <c r="A10" s="216"/>
      <c r="B10" s="217"/>
      <c r="C10" s="217"/>
      <c r="D10" s="199"/>
      <c r="E10" s="199"/>
      <c r="F10" s="199"/>
      <c r="G10" s="200" t="s">
        <v>22</v>
      </c>
      <c r="H10" s="200" t="s">
        <v>23</v>
      </c>
      <c r="I10" s="218"/>
      <c r="J10" s="218"/>
      <c r="K10" s="218"/>
      <c r="L10" s="205"/>
      <c r="M10" s="206"/>
      <c r="N10" s="20" t="s">
        <v>24</v>
      </c>
      <c r="O10" s="21" t="s">
        <v>25</v>
      </c>
      <c r="P10" s="22"/>
    </row>
    <row r="11" spans="1:987">
      <c r="A11" s="216"/>
      <c r="B11" s="217"/>
      <c r="C11" s="21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987">
      <c r="A12" s="100" t="s">
        <v>55</v>
      </c>
      <c r="B12" s="101" t="s">
        <v>56</v>
      </c>
      <c r="C12" s="101" t="s">
        <v>57</v>
      </c>
      <c r="D12" s="101" t="s">
        <v>58</v>
      </c>
      <c r="E12" s="101" t="s">
        <v>59</v>
      </c>
      <c r="F12" s="101" t="s">
        <v>60</v>
      </c>
      <c r="G12" s="101" t="s">
        <v>61</v>
      </c>
      <c r="H12" s="101" t="s">
        <v>62</v>
      </c>
      <c r="I12" s="101" t="s">
        <v>63</v>
      </c>
      <c r="J12" s="101" t="s">
        <v>64</v>
      </c>
      <c r="K12" s="101" t="s">
        <v>65</v>
      </c>
      <c r="L12" s="101" t="s">
        <v>66</v>
      </c>
      <c r="M12" s="101" t="s">
        <v>67</v>
      </c>
      <c r="N12" s="101" t="s">
        <v>68</v>
      </c>
      <c r="O12" s="102" t="s">
        <v>69</v>
      </c>
      <c r="P12" s="92"/>
    </row>
    <row r="13" spans="1:987" ht="40.799999999999997">
      <c r="A13" s="30" t="s">
        <v>221</v>
      </c>
      <c r="B13" s="141" t="s">
        <v>134</v>
      </c>
      <c r="C13" s="32" t="s">
        <v>135</v>
      </c>
      <c r="D13" s="32" t="s">
        <v>31</v>
      </c>
      <c r="E13" s="32" t="s">
        <v>31</v>
      </c>
      <c r="F13" s="32" t="s">
        <v>31</v>
      </c>
      <c r="G13" s="136" t="s">
        <v>136</v>
      </c>
      <c r="H13" s="136" t="s">
        <v>137</v>
      </c>
      <c r="I13" s="32" t="s">
        <v>33</v>
      </c>
      <c r="J13" s="33" t="s">
        <v>138</v>
      </c>
      <c r="K13" s="32" t="s">
        <v>40</v>
      </c>
      <c r="L13" s="32">
        <v>1</v>
      </c>
      <c r="M13" s="32">
        <v>5</v>
      </c>
      <c r="N13" s="159"/>
      <c r="O13" s="150"/>
      <c r="P13" s="34"/>
    </row>
    <row r="14" spans="1:987" ht="40.799999999999997">
      <c r="A14" s="46" t="s">
        <v>222</v>
      </c>
      <c r="B14" s="103" t="s">
        <v>139</v>
      </c>
      <c r="C14" s="36" t="s">
        <v>140</v>
      </c>
      <c r="D14" s="36" t="s">
        <v>73</v>
      </c>
      <c r="E14" s="36">
        <v>6.5</v>
      </c>
      <c r="F14" s="36">
        <f>E14*1774/1000</f>
        <v>11.531000000000001</v>
      </c>
      <c r="G14" s="45" t="s">
        <v>136</v>
      </c>
      <c r="H14" s="45" t="s">
        <v>141</v>
      </c>
      <c r="I14" s="36" t="s">
        <v>33</v>
      </c>
      <c r="J14" s="40" t="s">
        <v>138</v>
      </c>
      <c r="K14" s="36" t="s">
        <v>34</v>
      </c>
      <c r="L14" s="36">
        <v>1</v>
      </c>
      <c r="M14" s="36">
        <v>5</v>
      </c>
      <c r="N14" s="160"/>
      <c r="O14" s="151"/>
      <c r="P14" s="34"/>
    </row>
    <row r="15" spans="1:987" ht="40.799999999999997">
      <c r="A15" s="39" t="s">
        <v>223</v>
      </c>
      <c r="B15" s="65" t="s">
        <v>142</v>
      </c>
      <c r="C15" s="36" t="s">
        <v>143</v>
      </c>
      <c r="D15" s="221" t="s">
        <v>31</v>
      </c>
      <c r="E15" s="222"/>
      <c r="F15" s="223"/>
      <c r="G15" s="45" t="s">
        <v>136</v>
      </c>
      <c r="H15" s="45" t="s">
        <v>144</v>
      </c>
      <c r="I15" s="36" t="s">
        <v>33</v>
      </c>
      <c r="J15" s="40" t="s">
        <v>138</v>
      </c>
      <c r="K15" s="36" t="s">
        <v>40</v>
      </c>
      <c r="L15" s="36">
        <v>1</v>
      </c>
      <c r="M15" s="36">
        <v>5</v>
      </c>
      <c r="N15" s="160"/>
      <c r="O15" s="151"/>
      <c r="P15" s="34"/>
    </row>
    <row r="16" spans="1:987" ht="56.25" customHeight="1">
      <c r="A16" s="128" t="s">
        <v>224</v>
      </c>
      <c r="B16" s="45" t="s">
        <v>145</v>
      </c>
      <c r="C16" s="36" t="s">
        <v>36</v>
      </c>
      <c r="D16" s="65" t="s">
        <v>37</v>
      </c>
      <c r="E16" s="65">
        <v>2</v>
      </c>
      <c r="F16" s="65">
        <f>E16*2088/1000</f>
        <v>4.1760000000000002</v>
      </c>
      <c r="G16" s="45" t="s">
        <v>136</v>
      </c>
      <c r="H16" s="45" t="s">
        <v>146</v>
      </c>
      <c r="I16" s="36" t="s">
        <v>33</v>
      </c>
      <c r="J16" s="40" t="s">
        <v>138</v>
      </c>
      <c r="K16" s="36" t="s">
        <v>34</v>
      </c>
      <c r="L16" s="36">
        <v>1</v>
      </c>
      <c r="M16" s="36">
        <v>5</v>
      </c>
      <c r="N16" s="160"/>
      <c r="O16" s="151"/>
      <c r="P16" s="34"/>
    </row>
    <row r="17" spans="1:974" ht="56.25" customHeight="1">
      <c r="A17" s="46" t="s">
        <v>225</v>
      </c>
      <c r="B17" s="97" t="s">
        <v>147</v>
      </c>
      <c r="C17" s="36" t="s">
        <v>36</v>
      </c>
      <c r="D17" s="65" t="s">
        <v>37</v>
      </c>
      <c r="E17" s="65">
        <v>3.5</v>
      </c>
      <c r="F17" s="65">
        <f>E17*2088/1000</f>
        <v>7.3079999999999998</v>
      </c>
      <c r="G17" s="45" t="s">
        <v>136</v>
      </c>
      <c r="H17" s="45" t="s">
        <v>148</v>
      </c>
      <c r="I17" s="36" t="s">
        <v>33</v>
      </c>
      <c r="J17" s="40" t="s">
        <v>138</v>
      </c>
      <c r="K17" s="36" t="s">
        <v>34</v>
      </c>
      <c r="L17" s="36">
        <v>1</v>
      </c>
      <c r="M17" s="36">
        <v>5</v>
      </c>
      <c r="N17" s="160"/>
      <c r="O17" s="151"/>
      <c r="P17" s="34"/>
    </row>
    <row r="18" spans="1:974" ht="56.25" customHeight="1">
      <c r="A18" s="46" t="s">
        <v>226</v>
      </c>
      <c r="B18" s="104" t="s">
        <v>149</v>
      </c>
      <c r="C18" s="36" t="s">
        <v>36</v>
      </c>
      <c r="D18" s="65" t="s">
        <v>37</v>
      </c>
      <c r="E18" s="65">
        <v>3.5</v>
      </c>
      <c r="F18" s="65">
        <f>E18*2088/1000</f>
        <v>7.3079999999999998</v>
      </c>
      <c r="G18" s="45" t="s">
        <v>136</v>
      </c>
      <c r="H18" s="45" t="s">
        <v>150</v>
      </c>
      <c r="I18" s="36" t="s">
        <v>33</v>
      </c>
      <c r="J18" s="40" t="s">
        <v>138</v>
      </c>
      <c r="K18" s="36" t="s">
        <v>38</v>
      </c>
      <c r="L18" s="36">
        <v>1</v>
      </c>
      <c r="M18" s="36">
        <v>5</v>
      </c>
      <c r="N18" s="160"/>
      <c r="O18" s="151"/>
      <c r="P18" s="34"/>
    </row>
    <row r="19" spans="1:974" ht="56.25" customHeight="1">
      <c r="A19" s="50" t="s">
        <v>227</v>
      </c>
      <c r="B19" s="93" t="s">
        <v>151</v>
      </c>
      <c r="C19" s="52" t="s">
        <v>152</v>
      </c>
      <c r="D19" s="93" t="s">
        <v>37</v>
      </c>
      <c r="E19" s="93">
        <v>0.93</v>
      </c>
      <c r="F19" s="93">
        <f>E19*2088/1000</f>
        <v>1.9418400000000002</v>
      </c>
      <c r="G19" s="51" t="s">
        <v>136</v>
      </c>
      <c r="H19" s="51" t="s">
        <v>153</v>
      </c>
      <c r="I19" s="52" t="s">
        <v>33</v>
      </c>
      <c r="J19" s="55" t="s">
        <v>138</v>
      </c>
      <c r="K19" s="52" t="s">
        <v>34</v>
      </c>
      <c r="L19" s="52">
        <v>1</v>
      </c>
      <c r="M19" s="52">
        <v>5</v>
      </c>
      <c r="N19" s="161"/>
      <c r="O19" s="152"/>
      <c r="P19" s="34"/>
    </row>
    <row r="20" spans="1:974" ht="25.5" customHeight="1">
      <c r="A20" s="2"/>
      <c r="B20" s="56"/>
      <c r="C20" s="2"/>
      <c r="D20" s="2"/>
      <c r="E20" s="2"/>
      <c r="F20" s="2"/>
      <c r="G20" s="57"/>
      <c r="H20" s="57"/>
      <c r="J20" s="58"/>
      <c r="L20" s="2"/>
      <c r="M20" s="220" t="s">
        <v>2</v>
      </c>
      <c r="N20" s="220"/>
      <c r="O20" s="157"/>
      <c r="P20" s="59"/>
    </row>
    <row r="21" spans="1:974" ht="15.6">
      <c r="A21" s="71"/>
      <c r="B21" s="60"/>
      <c r="C21" s="2"/>
      <c r="D21" s="2"/>
      <c r="E21" s="2"/>
      <c r="F21" s="2"/>
      <c r="G21" s="61"/>
      <c r="H21" s="61"/>
      <c r="J21" s="66"/>
      <c r="L21" s="2"/>
      <c r="M21" s="2"/>
      <c r="N21" s="62"/>
      <c r="O21" s="59"/>
      <c r="P21" s="59"/>
    </row>
    <row r="22" spans="1:974">
      <c r="B22" s="3"/>
      <c r="L22" s="63"/>
      <c r="M22" s="214" t="s">
        <v>43</v>
      </c>
      <c r="N22" s="214" t="s">
        <v>2</v>
      </c>
      <c r="O22" s="153"/>
      <c r="P22" s="59"/>
    </row>
    <row r="23" spans="1:974" ht="14.25" customHeight="1">
      <c r="B23" s="192" t="s">
        <v>42</v>
      </c>
      <c r="C23" s="192"/>
      <c r="D23" s="192"/>
      <c r="E23" s="192"/>
      <c r="F23" s="192"/>
      <c r="G23" s="192"/>
      <c r="H23" s="192"/>
      <c r="I23" s="192"/>
      <c r="J23" s="192"/>
      <c r="N23" s="59"/>
      <c r="O23" s="64"/>
      <c r="P23" s="64"/>
    </row>
    <row r="24" spans="1:974" ht="25.5" customHeight="1">
      <c r="B24" s="190" t="s">
        <v>44</v>
      </c>
      <c r="C24" s="190"/>
      <c r="D24" s="190"/>
      <c r="E24" s="190"/>
      <c r="F24" s="190"/>
      <c r="G24" s="190"/>
      <c r="H24" s="190"/>
      <c r="I24" s="190"/>
      <c r="J24" s="190"/>
      <c r="N24" s="59"/>
      <c r="O24" s="64"/>
      <c r="P24" s="64"/>
    </row>
    <row r="25" spans="1:974" ht="12.75" customHeight="1">
      <c r="B25" s="190" t="s">
        <v>45</v>
      </c>
      <c r="C25" s="190"/>
      <c r="D25" s="190"/>
      <c r="E25" s="190"/>
      <c r="F25" s="190"/>
      <c r="G25" s="190"/>
      <c r="H25" s="190"/>
      <c r="I25" s="190"/>
      <c r="J25" s="190"/>
      <c r="N25" s="59"/>
      <c r="O25" s="64"/>
      <c r="P25" s="64"/>
    </row>
    <row r="26" spans="1:974" ht="12.75" customHeight="1">
      <c r="B26" s="192" t="s">
        <v>46</v>
      </c>
      <c r="C26" s="192"/>
      <c r="D26" s="192"/>
      <c r="E26" s="192"/>
      <c r="F26" s="192"/>
      <c r="G26" s="192"/>
      <c r="H26" s="192"/>
      <c r="I26" s="192"/>
      <c r="J26" s="192"/>
      <c r="N26" s="59"/>
      <c r="O26" s="59"/>
      <c r="P26" s="59"/>
    </row>
    <row r="27" spans="1:974" ht="12.75" customHeight="1">
      <c r="B27" s="190" t="s">
        <v>47</v>
      </c>
      <c r="C27" s="190"/>
      <c r="D27" s="190"/>
      <c r="E27" s="190"/>
      <c r="F27" s="190"/>
      <c r="G27" s="190"/>
      <c r="H27" s="190"/>
      <c r="I27" s="190"/>
      <c r="J27" s="190"/>
      <c r="N27" s="59"/>
      <c r="O27" s="59"/>
      <c r="P27" s="59"/>
    </row>
    <row r="28" spans="1:974" ht="12.75" customHeight="1">
      <c r="B28" s="190" t="s">
        <v>48</v>
      </c>
      <c r="C28" s="190"/>
      <c r="D28" s="190"/>
      <c r="E28" s="190"/>
      <c r="F28" s="190"/>
      <c r="G28" s="190"/>
      <c r="H28" s="190"/>
      <c r="I28" s="190"/>
      <c r="J28" s="190"/>
      <c r="N28" s="59"/>
      <c r="O28" s="59"/>
      <c r="P28" s="59"/>
    </row>
    <row r="29" spans="1:974" ht="14.25" customHeight="1">
      <c r="B29" s="190" t="s">
        <v>154</v>
      </c>
      <c r="C29" s="190"/>
      <c r="D29" s="190"/>
      <c r="E29" s="190"/>
      <c r="F29" s="190"/>
      <c r="G29" s="190"/>
      <c r="H29" s="190"/>
      <c r="I29" s="190"/>
      <c r="J29" s="190"/>
      <c r="N29" s="59"/>
      <c r="O29" s="59"/>
      <c r="P29" s="59"/>
    </row>
    <row r="30" spans="1:974">
      <c r="L30" s="188" t="s">
        <v>203</v>
      </c>
      <c r="M30" s="188"/>
      <c r="N30" s="188"/>
      <c r="O30" s="188"/>
      <c r="P30" s="59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</row>
    <row r="31" spans="1:974" ht="24.9" customHeight="1">
      <c r="L31" s="189" t="s">
        <v>213</v>
      </c>
      <c r="M31" s="189"/>
      <c r="N31" s="189"/>
      <c r="O31" s="189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</row>
  </sheetData>
  <sheetProtection algorithmName="SHA-512" hashValue="vRl55rxMy7Rp4n/wQcBJTL2i+5zSip20sga2q6bRp1gwnNPNRRR8geIXsgwSxg38yHmJwOYV1rrVDr51vNtsRw==" saltValue="S8GL1/gmx6D4cX4d0JKDWw==" spinCount="100000" sheet="1" objects="1" scenarios="1" insertColumns="0" insertRows="0"/>
  <mergeCells count="99">
    <mergeCell ref="L31:O31"/>
    <mergeCell ref="M22:N22"/>
    <mergeCell ref="A1:B1"/>
    <mergeCell ref="E9:E11"/>
    <mergeCell ref="F9:F11"/>
    <mergeCell ref="G10:G11"/>
    <mergeCell ref="H10:H11"/>
    <mergeCell ref="D15:F15"/>
    <mergeCell ref="L30:O30"/>
    <mergeCell ref="AEK5:AEY5"/>
    <mergeCell ref="B29:J29"/>
    <mergeCell ref="M20:N20"/>
    <mergeCell ref="B23:J23"/>
    <mergeCell ref="B24:J24"/>
    <mergeCell ref="B25:J25"/>
    <mergeCell ref="B26:J26"/>
    <mergeCell ref="B27:J27"/>
    <mergeCell ref="B28:J28"/>
    <mergeCell ref="YQ5:ZE5"/>
    <mergeCell ref="OV5:PJ5"/>
    <mergeCell ref="PK5:PY5"/>
    <mergeCell ref="PZ5:QN5"/>
    <mergeCell ref="QO5:RC5"/>
    <mergeCell ref="RD5:RR5"/>
    <mergeCell ref="RS5:SG5"/>
    <mergeCell ref="AHH5:AHV5"/>
    <mergeCell ref="AJP5:AKD5"/>
    <mergeCell ref="AKE5:AKS5"/>
    <mergeCell ref="AKT5:AKY5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9"/>
    <mergeCell ref="D9:D11"/>
    <mergeCell ref="AHW5:AIK5"/>
    <mergeCell ref="AIL5:AIZ5"/>
    <mergeCell ref="AJA5:AJO5"/>
    <mergeCell ref="ZF5:ZT5"/>
    <mergeCell ref="ZU5:AAI5"/>
    <mergeCell ref="AAJ5:AAX5"/>
    <mergeCell ref="AAY5:ABM5"/>
    <mergeCell ref="ABN5:ACB5"/>
    <mergeCell ref="ACC5:ACQ5"/>
    <mergeCell ref="ACR5:ADF5"/>
    <mergeCell ref="ADG5:ADU5"/>
    <mergeCell ref="ADV5:AEJ5"/>
    <mergeCell ref="AEZ5:AFN5"/>
    <mergeCell ref="AFO5:AGC5"/>
    <mergeCell ref="AGD5:AGR5"/>
    <mergeCell ref="AGS5:AHG5"/>
    <mergeCell ref="LJ5:LX5"/>
    <mergeCell ref="LY5:MM5"/>
    <mergeCell ref="SH5:SV5"/>
    <mergeCell ref="SW5:TK5"/>
    <mergeCell ref="TL5:TZ5"/>
    <mergeCell ref="WX5:XL5"/>
    <mergeCell ref="XM5:YA5"/>
    <mergeCell ref="YB5:YP5"/>
    <mergeCell ref="MN5:NB5"/>
    <mergeCell ref="NC5:NQ5"/>
    <mergeCell ref="NR5:OF5"/>
    <mergeCell ref="OG5:OU5"/>
    <mergeCell ref="VE5:VS5"/>
    <mergeCell ref="VT5:WH5"/>
    <mergeCell ref="WI5:WW5"/>
    <mergeCell ref="UA5:UO5"/>
    <mergeCell ref="UP5:VD5"/>
    <mergeCell ref="HX5:IL5"/>
    <mergeCell ref="IM5:JA5"/>
    <mergeCell ref="JB5:JP5"/>
    <mergeCell ref="JQ5:KE5"/>
    <mergeCell ref="EL5:EZ5"/>
    <mergeCell ref="FA5:FO5"/>
    <mergeCell ref="FP5:GD5"/>
    <mergeCell ref="GE5:GS5"/>
    <mergeCell ref="GT5:HH5"/>
    <mergeCell ref="KF5:KT5"/>
    <mergeCell ref="KU5:LI5"/>
    <mergeCell ref="N1:O1"/>
    <mergeCell ref="A4:O4"/>
    <mergeCell ref="A5:O5"/>
    <mergeCell ref="A3:O3"/>
    <mergeCell ref="Q5:U5"/>
    <mergeCell ref="CD5:CR5"/>
    <mergeCell ref="CS5:DG5"/>
    <mergeCell ref="DH5:DV5"/>
    <mergeCell ref="DW5:EK5"/>
    <mergeCell ref="V5:AJ5"/>
    <mergeCell ref="AK5:AY5"/>
    <mergeCell ref="AZ5:BN5"/>
    <mergeCell ref="BO5:CC5"/>
    <mergeCell ref="HI5:HW5"/>
  </mergeCells>
  <conditionalFormatting sqref="A13:B13">
    <cfRule type="expression" dxfId="11" priority="5">
      <formula>ISODD(ROW())</formula>
    </cfRule>
  </conditionalFormatting>
  <conditionalFormatting sqref="A15:B16">
    <cfRule type="expression" dxfId="10" priority="3">
      <formula>ISODD(ROW())</formula>
    </cfRule>
  </conditionalFormatting>
  <conditionalFormatting sqref="A19:B19">
    <cfRule type="expression" dxfId="9" priority="4">
      <formula>ISODD(ROW())</formula>
    </cfRule>
  </conditionalFormatting>
  <conditionalFormatting sqref="C14:M14">
    <cfRule type="expression" dxfId="8" priority="8">
      <formula>ISEVEN(ROW())</formula>
    </cfRule>
  </conditionalFormatting>
  <conditionalFormatting sqref="C13:O14 C15:D15 G15:O15 C16:O19">
    <cfRule type="expression" dxfId="7" priority="2">
      <formula>ISODD(ROW())</formula>
    </cfRule>
  </conditionalFormatting>
  <conditionalFormatting sqref="N14:O14">
    <cfRule type="expression" dxfId="6" priority="6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FF"/>
    <pageSetUpPr fitToPage="1"/>
  </sheetPr>
  <dimension ref="A1:ALN25"/>
  <sheetViews>
    <sheetView view="pageBreakPreview" zoomScale="91" zoomScaleNormal="115" zoomScaleSheetLayoutView="91" workbookViewId="0">
      <pane ySplit="12" topLeftCell="A13" activePane="bottomLeft" state="frozen"/>
      <selection activeCell="A3" sqref="A3:O3"/>
      <selection pane="bottomLeft" activeCell="A3" sqref="A3:O3"/>
    </sheetView>
  </sheetViews>
  <sheetFormatPr defaultColWidth="11.5546875" defaultRowHeight="13.2"/>
  <cols>
    <col min="1" max="1" width="5.44140625" style="11" customWidth="1"/>
    <col min="2" max="2" width="39.109375" style="11" customWidth="1"/>
    <col min="3" max="3" width="11.88671875" style="11" customWidth="1"/>
    <col min="4" max="6" width="6.5546875" style="11" customWidth="1"/>
    <col min="7" max="7" width="16.5546875" style="11" customWidth="1"/>
    <col min="8" max="8" width="29" style="11" customWidth="1"/>
    <col min="9" max="9" width="12.33203125" style="2" customWidth="1"/>
    <col min="10" max="10" width="20.4414062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236" width="11.5546875" style="11"/>
    <col min="237" max="1002" width="11.5546875" style="4"/>
  </cols>
  <sheetData>
    <row r="1" spans="1:225" ht="15" customHeight="1">
      <c r="A1" s="180" t="s">
        <v>251</v>
      </c>
      <c r="B1" s="18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8" t="s">
        <v>198</v>
      </c>
      <c r="O1" s="178"/>
      <c r="P1" s="15"/>
    </row>
    <row r="2" spans="1:225" ht="15" customHeight="1">
      <c r="A2" s="14"/>
      <c r="N2" s="12"/>
      <c r="O2" s="12"/>
      <c r="P2" s="15"/>
    </row>
    <row r="3" spans="1:225" s="4" customFormat="1" ht="27.7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1"/>
    </row>
    <row r="4" spans="1:225" s="4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1"/>
    </row>
    <row r="5" spans="1:225" s="4" customFormat="1" ht="15.75" customHeight="1">
      <c r="A5" s="177" t="s">
        <v>219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1"/>
    </row>
    <row r="6" spans="1:225" ht="16.5" customHeight="1">
      <c r="P6" s="15"/>
    </row>
    <row r="7" spans="1:225" ht="15.6">
      <c r="A7" s="14"/>
      <c r="B7" s="163" t="s">
        <v>195</v>
      </c>
      <c r="O7" s="15"/>
      <c r="P7" s="15"/>
    </row>
    <row r="8" spans="1:225" ht="24.75" customHeight="1">
      <c r="A8" s="216" t="s">
        <v>0</v>
      </c>
      <c r="B8" s="217" t="s">
        <v>8</v>
      </c>
      <c r="C8" s="217" t="s">
        <v>9</v>
      </c>
      <c r="D8" s="196" t="s">
        <v>10</v>
      </c>
      <c r="E8" s="196"/>
      <c r="F8" s="196"/>
      <c r="G8" s="198" t="s">
        <v>11</v>
      </c>
      <c r="H8" s="198"/>
      <c r="I8" s="218" t="s">
        <v>129</v>
      </c>
      <c r="J8" s="218" t="s">
        <v>130</v>
      </c>
      <c r="K8" s="219" t="s">
        <v>14</v>
      </c>
      <c r="L8" s="205" t="s">
        <v>15</v>
      </c>
      <c r="M8" s="206" t="s">
        <v>131</v>
      </c>
      <c r="N8" s="17" t="s">
        <v>17</v>
      </c>
      <c r="O8" s="202" t="s">
        <v>1</v>
      </c>
      <c r="P8" s="2"/>
    </row>
    <row r="9" spans="1:225" ht="24.75" customHeight="1">
      <c r="A9" s="216"/>
      <c r="B9" s="217"/>
      <c r="C9" s="217"/>
      <c r="D9" s="199" t="s">
        <v>18</v>
      </c>
      <c r="E9" s="199" t="s">
        <v>19</v>
      </c>
      <c r="F9" s="199" t="s">
        <v>20</v>
      </c>
      <c r="G9" s="198"/>
      <c r="H9" s="198"/>
      <c r="I9" s="218"/>
      <c r="J9" s="218"/>
      <c r="K9" s="218"/>
      <c r="L9" s="205"/>
      <c r="M9" s="206"/>
      <c r="N9" s="19" t="s">
        <v>21</v>
      </c>
      <c r="O9" s="202"/>
      <c r="P9" s="2"/>
    </row>
    <row r="10" spans="1:225" ht="12.75" customHeight="1">
      <c r="A10" s="216"/>
      <c r="B10" s="217"/>
      <c r="C10" s="217"/>
      <c r="D10" s="199"/>
      <c r="E10" s="199"/>
      <c r="F10" s="199"/>
      <c r="G10" s="200" t="s">
        <v>22</v>
      </c>
      <c r="H10" s="200" t="s">
        <v>23</v>
      </c>
      <c r="I10" s="218"/>
      <c r="J10" s="218"/>
      <c r="K10" s="218"/>
      <c r="L10" s="205"/>
      <c r="M10" s="206"/>
      <c r="N10" s="20" t="s">
        <v>24</v>
      </c>
      <c r="O10" s="21" t="s">
        <v>25</v>
      </c>
      <c r="P10" s="22"/>
    </row>
    <row r="11" spans="1:225">
      <c r="A11" s="216"/>
      <c r="B11" s="217"/>
      <c r="C11" s="21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225">
      <c r="A12" s="108" t="s">
        <v>55</v>
      </c>
      <c r="B12" s="109" t="s">
        <v>56</v>
      </c>
      <c r="C12" s="109" t="s">
        <v>57</v>
      </c>
      <c r="D12" s="109" t="s">
        <v>58</v>
      </c>
      <c r="E12" s="109" t="s">
        <v>59</v>
      </c>
      <c r="F12" s="109" t="s">
        <v>60</v>
      </c>
      <c r="G12" s="109" t="s">
        <v>61</v>
      </c>
      <c r="H12" s="109" t="s">
        <v>62</v>
      </c>
      <c r="I12" s="109" t="s">
        <v>63</v>
      </c>
      <c r="J12" s="109" t="s">
        <v>64</v>
      </c>
      <c r="K12" s="109" t="s">
        <v>65</v>
      </c>
      <c r="L12" s="109" t="s">
        <v>66</v>
      </c>
      <c r="M12" s="109" t="s">
        <v>67</v>
      </c>
      <c r="N12" s="109" t="s">
        <v>68</v>
      </c>
      <c r="O12" s="110" t="s">
        <v>69</v>
      </c>
      <c r="P12" s="92"/>
    </row>
    <row r="13" spans="1:225" ht="81.599999999999994">
      <c r="A13" s="111" t="s">
        <v>70</v>
      </c>
      <c r="B13" s="112" t="s">
        <v>155</v>
      </c>
      <c r="C13" s="32" t="s">
        <v>156</v>
      </c>
      <c r="D13" s="32" t="s">
        <v>157</v>
      </c>
      <c r="E13" s="32">
        <v>0.5</v>
      </c>
      <c r="F13" s="32">
        <v>0.34</v>
      </c>
      <c r="G13" s="113" t="s">
        <v>158</v>
      </c>
      <c r="H13" s="113" t="s">
        <v>159</v>
      </c>
      <c r="I13" s="32" t="s">
        <v>160</v>
      </c>
      <c r="J13" s="127" t="s">
        <v>190</v>
      </c>
      <c r="K13" s="32" t="s">
        <v>38</v>
      </c>
      <c r="L13" s="32">
        <v>2</v>
      </c>
      <c r="M13" s="32">
        <v>6</v>
      </c>
      <c r="N13" s="159"/>
      <c r="O13" s="164"/>
      <c r="P13" s="34"/>
    </row>
    <row r="14" spans="1:225" ht="81.599999999999994">
      <c r="A14" s="114" t="s">
        <v>77</v>
      </c>
      <c r="B14" s="115" t="s">
        <v>161</v>
      </c>
      <c r="C14" s="52" t="s">
        <v>156</v>
      </c>
      <c r="D14" s="52" t="s">
        <v>157</v>
      </c>
      <c r="E14" s="52">
        <v>0.5</v>
      </c>
      <c r="F14" s="52">
        <v>0.34</v>
      </c>
      <c r="G14" s="116" t="s">
        <v>158</v>
      </c>
      <c r="H14" s="116" t="s">
        <v>159</v>
      </c>
      <c r="I14" s="52" t="s">
        <v>160</v>
      </c>
      <c r="J14" s="55" t="s">
        <v>190</v>
      </c>
      <c r="K14" s="52" t="s">
        <v>38</v>
      </c>
      <c r="L14" s="52">
        <v>1</v>
      </c>
      <c r="M14" s="52">
        <v>6</v>
      </c>
      <c r="N14" s="161"/>
      <c r="O14" s="165"/>
      <c r="P14" s="34"/>
    </row>
    <row r="15" spans="1:225" ht="25.5" customHeight="1">
      <c r="A15" s="2"/>
      <c r="B15" s="56"/>
      <c r="C15" s="2"/>
      <c r="D15" s="2"/>
      <c r="E15" s="2"/>
      <c r="F15" s="2"/>
      <c r="G15" s="57"/>
      <c r="H15" s="57"/>
      <c r="J15" s="58"/>
      <c r="L15" s="2"/>
      <c r="M15" s="224" t="s">
        <v>2</v>
      </c>
      <c r="N15" s="224"/>
      <c r="O15" s="162"/>
      <c r="P15" s="59"/>
    </row>
    <row r="16" spans="1:225" ht="15.6">
      <c r="A16" s="71"/>
      <c r="B16" s="60"/>
      <c r="C16" s="2"/>
      <c r="D16" s="2"/>
      <c r="E16" s="2"/>
      <c r="F16" s="2"/>
      <c r="G16" s="61"/>
      <c r="H16" s="61"/>
      <c r="J16" s="66"/>
      <c r="L16" s="2"/>
      <c r="M16" s="2"/>
      <c r="N16" s="62"/>
      <c r="O16" s="59"/>
      <c r="P16" s="59"/>
    </row>
    <row r="17" spans="2:1002" ht="14.25" customHeight="1">
      <c r="B17" s="212" t="s">
        <v>121</v>
      </c>
      <c r="C17" s="212"/>
      <c r="D17" s="212"/>
      <c r="E17" s="212"/>
      <c r="F17" s="212"/>
      <c r="G17" s="212"/>
      <c r="H17" s="212"/>
      <c r="I17" s="212"/>
      <c r="J17" s="212"/>
      <c r="L17" s="63"/>
      <c r="M17" s="214" t="s">
        <v>43</v>
      </c>
      <c r="N17" s="214" t="s">
        <v>2</v>
      </c>
      <c r="O17" s="153"/>
      <c r="P17" s="59"/>
    </row>
    <row r="18" spans="2:1002" ht="15.75" customHeight="1">
      <c r="B18" s="225" t="s">
        <v>122</v>
      </c>
      <c r="C18" s="225"/>
      <c r="D18" s="225"/>
      <c r="E18" s="225"/>
      <c r="F18" s="225"/>
      <c r="G18" s="225"/>
      <c r="H18" s="225"/>
      <c r="I18" s="225"/>
      <c r="J18" s="225"/>
      <c r="N18" s="59"/>
      <c r="O18" s="64"/>
      <c r="P18" s="64"/>
    </row>
    <row r="19" spans="2:1002" ht="25.5" customHeight="1">
      <c r="B19" s="213" t="s">
        <v>44</v>
      </c>
      <c r="C19" s="213"/>
      <c r="D19" s="213"/>
      <c r="E19" s="213"/>
      <c r="F19" s="213"/>
      <c r="G19" s="213"/>
      <c r="H19" s="213"/>
      <c r="I19" s="213"/>
      <c r="J19" s="213"/>
      <c r="N19" s="59"/>
      <c r="O19" s="64"/>
      <c r="P19" s="64"/>
    </row>
    <row r="20" spans="2:1002" ht="14.25" customHeight="1">
      <c r="B20" s="213" t="s">
        <v>45</v>
      </c>
      <c r="C20" s="213"/>
      <c r="D20" s="213"/>
      <c r="E20" s="213"/>
      <c r="F20" s="213"/>
      <c r="G20" s="213"/>
      <c r="H20" s="213"/>
      <c r="I20" s="213"/>
      <c r="J20" s="213"/>
      <c r="N20" s="59"/>
      <c r="O20" s="64"/>
      <c r="P20" s="64"/>
    </row>
    <row r="21" spans="2:1002" ht="12.75" customHeight="1">
      <c r="B21" s="192" t="s">
        <v>123</v>
      </c>
      <c r="C21" s="192"/>
      <c r="D21" s="192"/>
      <c r="E21" s="192"/>
      <c r="F21" s="192"/>
      <c r="G21" s="192"/>
      <c r="H21" s="192"/>
      <c r="I21" s="192"/>
      <c r="J21" s="192"/>
      <c r="N21" s="59"/>
      <c r="O21" s="59"/>
      <c r="P21" s="59"/>
    </row>
    <row r="22" spans="2:1002" ht="12.75" customHeight="1">
      <c r="B22" s="190" t="s">
        <v>47</v>
      </c>
      <c r="C22" s="190"/>
      <c r="D22" s="190"/>
      <c r="E22" s="190"/>
      <c r="F22" s="190"/>
      <c r="G22" s="190"/>
      <c r="H22" s="190"/>
      <c r="I22" s="190"/>
      <c r="J22" s="190"/>
      <c r="N22" s="59"/>
      <c r="O22" s="59"/>
      <c r="P22" s="59"/>
    </row>
    <row r="23" spans="2:1002">
      <c r="B23" s="117"/>
      <c r="N23" s="59"/>
    </row>
    <row r="24" spans="2:1002">
      <c r="L24" s="188" t="s">
        <v>203</v>
      </c>
      <c r="M24" s="188"/>
      <c r="N24" s="188"/>
      <c r="O24" s="188"/>
      <c r="P24" s="59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</row>
    <row r="25" spans="2:1002" ht="24.9" customHeight="1">
      <c r="L25" s="189" t="s">
        <v>213</v>
      </c>
      <c r="M25" s="189"/>
      <c r="N25" s="189"/>
      <c r="O25" s="189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</row>
  </sheetData>
  <sheetProtection algorithmName="SHA-512" hashValue="HKsjtxSolrgaoePBTdGF0trxo4PG49rCVrVSI6WUlqAfBaxSVRbDDIbt3e6hFX5bBKum/CJ7oMu/wC8DS3z2hw==" saltValue="z1LpKcZvf210z6is4SaA7w==" spinCount="100000" sheet="1" objects="1" scenarios="1" insertColumns="0" insertRows="0"/>
  <mergeCells count="30">
    <mergeCell ref="L25:O25"/>
    <mergeCell ref="B21:J21"/>
    <mergeCell ref="B22:J22"/>
    <mergeCell ref="M15:N15"/>
    <mergeCell ref="B17:J17"/>
    <mergeCell ref="B18:J18"/>
    <mergeCell ref="B19:J19"/>
    <mergeCell ref="B20:J20"/>
    <mergeCell ref="M17:N17"/>
    <mergeCell ref="D9:D11"/>
    <mergeCell ref="E9:E11"/>
    <mergeCell ref="F9:F11"/>
    <mergeCell ref="G10:G11"/>
    <mergeCell ref="H10:H11"/>
    <mergeCell ref="A5:O5"/>
    <mergeCell ref="N1:O1"/>
    <mergeCell ref="A3:O3"/>
    <mergeCell ref="A1:B1"/>
    <mergeCell ref="L24:O24"/>
    <mergeCell ref="A8:A11"/>
    <mergeCell ref="B8:B11"/>
    <mergeCell ref="C8:C11"/>
    <mergeCell ref="D8:F8"/>
    <mergeCell ref="G8:H9"/>
    <mergeCell ref="O8:O9"/>
    <mergeCell ref="I8:I11"/>
    <mergeCell ref="J8:J11"/>
    <mergeCell ref="K8:K11"/>
    <mergeCell ref="L8:L10"/>
    <mergeCell ref="M8:M10"/>
  </mergeCells>
  <conditionalFormatting sqref="C13:O14">
    <cfRule type="expression" dxfId="5" priority="3">
      <formula>ISEVEN(ROW())</formula>
    </cfRule>
  </conditionalFormatting>
  <pageMargins left="0.59055118110236227" right="0.59055118110236227" top="0.94488188976377963" bottom="0.94488188976377963" header="0.59055118110236227" footer="0.59055118110236227"/>
  <pageSetup paperSize="9" scale="45" orientation="portrait" r:id="rId1"/>
  <headerFooter>
    <oddHeader>&amp;ROznaczenie sprawy: ZDT.621.12.2023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FF"/>
    <pageSetUpPr fitToPage="1"/>
  </sheetPr>
  <dimension ref="A1:ALR23"/>
  <sheetViews>
    <sheetView view="pageBreakPreview" zoomScale="91" zoomScaleNormal="100" zoomScaleSheetLayoutView="91" workbookViewId="0">
      <pane ySplit="12" topLeftCell="A13" activePane="bottomLeft" state="frozen"/>
      <selection activeCell="A3" sqref="A3:O3"/>
      <selection pane="bottomLeft" activeCell="A3" sqref="A3:O3"/>
    </sheetView>
  </sheetViews>
  <sheetFormatPr defaultColWidth="11.5546875" defaultRowHeight="13.2"/>
  <cols>
    <col min="1" max="1" width="5.44140625" style="11" customWidth="1"/>
    <col min="2" max="2" width="39.109375" style="11" customWidth="1"/>
    <col min="3" max="3" width="11.88671875" style="11" customWidth="1"/>
    <col min="4" max="4" width="7.6640625" style="11" customWidth="1"/>
    <col min="5" max="6" width="6.5546875" style="11" customWidth="1"/>
    <col min="7" max="7" width="16.5546875" style="11" customWidth="1"/>
    <col min="8" max="8" width="29" style="11" customWidth="1"/>
    <col min="9" max="9" width="12.33203125" style="2" customWidth="1"/>
    <col min="10" max="10" width="20.4414062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235" width="11.5546875" style="11"/>
    <col min="236" max="1006" width="11.5546875" style="4"/>
  </cols>
  <sheetData>
    <row r="1" spans="1:224" s="4" customFormat="1" ht="16.5" customHeight="1">
      <c r="A1" s="180" t="s">
        <v>251</v>
      </c>
      <c r="B1" s="180"/>
      <c r="C1" s="13"/>
      <c r="D1" s="13"/>
      <c r="E1" s="13"/>
      <c r="F1" s="13"/>
      <c r="G1" s="13"/>
      <c r="H1" s="13"/>
      <c r="I1" s="72"/>
      <c r="J1" s="72"/>
      <c r="K1" s="72"/>
      <c r="L1" s="13"/>
      <c r="M1" s="13"/>
      <c r="N1" s="178" t="s">
        <v>199</v>
      </c>
      <c r="O1" s="178"/>
      <c r="P1" s="99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1"/>
    </row>
    <row r="2" spans="1:224" s="4" customFormat="1" ht="16.5" customHeight="1">
      <c r="A2" s="5"/>
      <c r="B2" s="13"/>
      <c r="C2" s="13"/>
      <c r="D2" s="13"/>
      <c r="E2" s="13"/>
      <c r="F2" s="13"/>
      <c r="G2" s="13"/>
      <c r="H2" s="13"/>
      <c r="I2" s="72"/>
      <c r="J2" s="72"/>
      <c r="K2" s="72"/>
      <c r="L2" s="13"/>
      <c r="M2" s="13"/>
      <c r="N2" s="130"/>
      <c r="O2" s="130"/>
      <c r="P2" s="99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1"/>
    </row>
    <row r="3" spans="1:224" s="4" customFormat="1" ht="27.7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1"/>
    </row>
    <row r="4" spans="1:224" s="4" customFormat="1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1"/>
    </row>
    <row r="5" spans="1:224" s="4" customFormat="1" ht="16.5" customHeight="1">
      <c r="A5" s="177" t="s">
        <v>218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1"/>
    </row>
    <row r="6" spans="1:224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224">
      <c r="B7" s="16" t="s">
        <v>195</v>
      </c>
    </row>
    <row r="8" spans="1:224" ht="12.75" customHeight="1">
      <c r="A8" s="216" t="s">
        <v>0</v>
      </c>
      <c r="B8" s="217" t="s">
        <v>8</v>
      </c>
      <c r="C8" s="217" t="s">
        <v>9</v>
      </c>
      <c r="D8" s="196" t="s">
        <v>10</v>
      </c>
      <c r="E8" s="196"/>
      <c r="F8" s="196"/>
      <c r="G8" s="198" t="s">
        <v>11</v>
      </c>
      <c r="H8" s="198"/>
      <c r="I8" s="218" t="s">
        <v>129</v>
      </c>
      <c r="J8" s="218" t="s">
        <v>130</v>
      </c>
      <c r="K8" s="219" t="s">
        <v>14</v>
      </c>
      <c r="L8" s="205" t="s">
        <v>15</v>
      </c>
      <c r="M8" s="206" t="s">
        <v>131</v>
      </c>
      <c r="N8" s="17" t="s">
        <v>17</v>
      </c>
      <c r="O8" s="202" t="s">
        <v>1</v>
      </c>
      <c r="P8" s="2"/>
    </row>
    <row r="9" spans="1:224" ht="12.75" customHeight="1">
      <c r="A9" s="216"/>
      <c r="B9" s="217"/>
      <c r="C9" s="217"/>
      <c r="D9" s="199" t="s">
        <v>18</v>
      </c>
      <c r="E9" s="199" t="s">
        <v>19</v>
      </c>
      <c r="F9" s="199" t="s">
        <v>20</v>
      </c>
      <c r="G9" s="198"/>
      <c r="H9" s="198"/>
      <c r="I9" s="218"/>
      <c r="J9" s="218"/>
      <c r="K9" s="218"/>
      <c r="L9" s="205"/>
      <c r="M9" s="206"/>
      <c r="N9" s="19" t="s">
        <v>21</v>
      </c>
      <c r="O9" s="202"/>
      <c r="P9" s="2"/>
    </row>
    <row r="10" spans="1:224" ht="12.75" customHeight="1">
      <c r="A10" s="216"/>
      <c r="B10" s="217"/>
      <c r="C10" s="217"/>
      <c r="D10" s="199"/>
      <c r="E10" s="199"/>
      <c r="F10" s="199"/>
      <c r="G10" s="200" t="s">
        <v>22</v>
      </c>
      <c r="H10" s="200" t="s">
        <v>23</v>
      </c>
      <c r="I10" s="218"/>
      <c r="J10" s="218"/>
      <c r="K10" s="218"/>
      <c r="L10" s="205"/>
      <c r="M10" s="206"/>
      <c r="N10" s="20" t="s">
        <v>24</v>
      </c>
      <c r="O10" s="21" t="s">
        <v>25</v>
      </c>
      <c r="P10" s="22"/>
    </row>
    <row r="11" spans="1:224">
      <c r="A11" s="216"/>
      <c r="B11" s="217"/>
      <c r="C11" s="21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224">
      <c r="A12" s="94" t="s">
        <v>55</v>
      </c>
      <c r="B12" s="95" t="s">
        <v>56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92"/>
    </row>
    <row r="13" spans="1:224" ht="68.400000000000006">
      <c r="A13" s="105" t="s">
        <v>124</v>
      </c>
      <c r="B13" s="106" t="s">
        <v>162</v>
      </c>
      <c r="C13" s="107" t="s">
        <v>163</v>
      </c>
      <c r="D13" s="107" t="s">
        <v>37</v>
      </c>
      <c r="E13" s="139">
        <v>1.72</v>
      </c>
      <c r="F13" s="140">
        <f>E13*2088/1000</f>
        <v>3.5913600000000003</v>
      </c>
      <c r="G13" s="124" t="s">
        <v>136</v>
      </c>
      <c r="H13" s="124" t="s">
        <v>164</v>
      </c>
      <c r="I13" s="107" t="s">
        <v>165</v>
      </c>
      <c r="J13" s="126" t="s">
        <v>166</v>
      </c>
      <c r="K13" s="107" t="s">
        <v>38</v>
      </c>
      <c r="L13" s="107">
        <v>2</v>
      </c>
      <c r="M13" s="107">
        <v>4</v>
      </c>
      <c r="N13" s="156"/>
      <c r="O13" s="156"/>
      <c r="P13" s="34"/>
    </row>
    <row r="14" spans="1:224" ht="25.5" customHeight="1">
      <c r="A14" s="2"/>
      <c r="B14" s="56"/>
      <c r="C14" s="2"/>
      <c r="D14" s="2"/>
      <c r="E14" s="2"/>
      <c r="F14" s="2"/>
      <c r="G14" s="57"/>
      <c r="H14" s="57"/>
      <c r="J14" s="58"/>
      <c r="L14" s="2"/>
      <c r="M14" s="224" t="s">
        <v>2</v>
      </c>
      <c r="N14" s="224"/>
      <c r="O14" s="162"/>
      <c r="P14" s="59"/>
    </row>
    <row r="15" spans="1:224" ht="15.6">
      <c r="A15" s="71"/>
      <c r="B15" s="60"/>
      <c r="C15" s="2"/>
      <c r="D15" s="2"/>
      <c r="E15" s="2"/>
      <c r="F15" s="2"/>
      <c r="G15" s="61"/>
      <c r="H15" s="61"/>
      <c r="J15" s="66"/>
      <c r="L15" s="2"/>
      <c r="M15" s="2"/>
      <c r="N15" s="62"/>
      <c r="O15" s="59"/>
      <c r="P15" s="59"/>
    </row>
    <row r="16" spans="1:224" ht="14.25" customHeight="1">
      <c r="B16" s="212" t="s">
        <v>121</v>
      </c>
      <c r="C16" s="212"/>
      <c r="D16" s="212"/>
      <c r="E16" s="212"/>
      <c r="F16" s="212"/>
      <c r="G16" s="212"/>
      <c r="H16" s="212"/>
      <c r="I16" s="212"/>
      <c r="J16" s="212"/>
      <c r="L16" s="63"/>
      <c r="M16" s="214" t="s">
        <v>43</v>
      </c>
      <c r="N16" s="214" t="s">
        <v>2</v>
      </c>
      <c r="O16" s="153"/>
      <c r="P16" s="59"/>
    </row>
    <row r="17" spans="2:1006" ht="16.5" customHeight="1">
      <c r="B17" s="225" t="s">
        <v>122</v>
      </c>
      <c r="C17" s="225"/>
      <c r="D17" s="225"/>
      <c r="E17" s="225"/>
      <c r="F17" s="225"/>
      <c r="G17" s="225"/>
      <c r="H17" s="225"/>
      <c r="I17" s="225"/>
      <c r="J17" s="225"/>
      <c r="N17" s="59"/>
      <c r="O17" s="64"/>
      <c r="P17" s="64"/>
    </row>
    <row r="18" spans="2:1006" ht="25.5" customHeight="1">
      <c r="B18" s="213" t="s">
        <v>44</v>
      </c>
      <c r="C18" s="213"/>
      <c r="D18" s="213"/>
      <c r="E18" s="213"/>
      <c r="F18" s="213"/>
      <c r="G18" s="213"/>
      <c r="H18" s="213"/>
      <c r="I18" s="213"/>
      <c r="J18" s="213"/>
      <c r="N18" s="59"/>
      <c r="O18" s="64"/>
      <c r="P18" s="64"/>
    </row>
    <row r="19" spans="2:1006" ht="14.25" customHeight="1">
      <c r="B19" s="213" t="s">
        <v>45</v>
      </c>
      <c r="C19" s="213"/>
      <c r="D19" s="213"/>
      <c r="E19" s="213"/>
      <c r="F19" s="213"/>
      <c r="G19" s="213"/>
      <c r="H19" s="213"/>
      <c r="I19" s="213"/>
      <c r="J19" s="213"/>
      <c r="N19" s="59"/>
      <c r="O19" s="64"/>
      <c r="P19" s="64"/>
    </row>
    <row r="20" spans="2:1006" ht="12.75" customHeight="1">
      <c r="B20" s="192" t="s">
        <v>123</v>
      </c>
      <c r="C20" s="192"/>
      <c r="D20" s="192"/>
      <c r="E20" s="192"/>
      <c r="F20" s="192"/>
      <c r="G20" s="192"/>
      <c r="H20" s="192"/>
      <c r="I20" s="192"/>
      <c r="J20" s="192"/>
      <c r="N20" s="59"/>
      <c r="O20" s="59"/>
      <c r="P20" s="59"/>
    </row>
    <row r="21" spans="2:1006" ht="12.75" customHeight="1">
      <c r="B21" s="190" t="s">
        <v>47</v>
      </c>
      <c r="C21" s="190"/>
      <c r="D21" s="190"/>
      <c r="E21" s="190"/>
      <c r="F21" s="190"/>
      <c r="G21" s="190"/>
      <c r="H21" s="190"/>
      <c r="I21" s="190"/>
      <c r="J21" s="190"/>
      <c r="N21" s="59"/>
      <c r="O21" s="59"/>
      <c r="P21" s="59"/>
    </row>
    <row r="22" spans="2:1006">
      <c r="L22" s="188" t="s">
        <v>203</v>
      </c>
      <c r="M22" s="188"/>
      <c r="N22" s="188"/>
      <c r="O22" s="188"/>
      <c r="P22" s="59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</row>
    <row r="23" spans="2:1006" ht="24.9" customHeight="1">
      <c r="L23" s="189" t="s">
        <v>213</v>
      </c>
      <c r="M23" s="189"/>
      <c r="N23" s="189"/>
      <c r="O23" s="189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</row>
  </sheetData>
  <sheetProtection algorithmName="SHA-512" hashValue="Vz3Kpff/f+qgS1S76/zLBCRS/eYauWnQTARXWjbSY4g61qPrxdFT60Q17nKkRScp8oZHSN4P0O4t8XACrfPPhg==" saltValue="4ytNy85C4BieQxt7DFjvvg==" spinCount="100000" sheet="1" objects="1" scenarios="1" insertColumns="0" insertRows="0"/>
  <mergeCells count="31">
    <mergeCell ref="L22:O22"/>
    <mergeCell ref="L23:O23"/>
    <mergeCell ref="B20:J20"/>
    <mergeCell ref="B21:J21"/>
    <mergeCell ref="M14:N14"/>
    <mergeCell ref="B16:J16"/>
    <mergeCell ref="B17:J17"/>
    <mergeCell ref="B18:J18"/>
    <mergeCell ref="B19:J19"/>
    <mergeCell ref="M16:N16"/>
    <mergeCell ref="D9:D11"/>
    <mergeCell ref="E9:E11"/>
    <mergeCell ref="F9:F11"/>
    <mergeCell ref="G10:G11"/>
    <mergeCell ref="H10:H11"/>
    <mergeCell ref="N1:O1"/>
    <mergeCell ref="A5:O5"/>
    <mergeCell ref="A6:O6"/>
    <mergeCell ref="A3:O3"/>
    <mergeCell ref="A8:A11"/>
    <mergeCell ref="B8:B11"/>
    <mergeCell ref="C8:C11"/>
    <mergeCell ref="D8:F8"/>
    <mergeCell ref="G8:H9"/>
    <mergeCell ref="A1:B1"/>
    <mergeCell ref="O8:O9"/>
    <mergeCell ref="I8:I11"/>
    <mergeCell ref="J8:J11"/>
    <mergeCell ref="K8:K11"/>
    <mergeCell ref="L8:L10"/>
    <mergeCell ref="M8:M10"/>
  </mergeCells>
  <conditionalFormatting sqref="C13:O13">
    <cfRule type="expression" dxfId="4" priority="2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FFFF"/>
    <pageSetUpPr fitToPage="1"/>
  </sheetPr>
  <dimension ref="A1:AKY26"/>
  <sheetViews>
    <sheetView view="pageBreakPreview" zoomScale="91" zoomScaleNormal="77" zoomScaleSheetLayoutView="91" workbookViewId="0">
      <pane ySplit="12" topLeftCell="A21" activePane="bottomLeft" state="frozen"/>
      <selection activeCell="A3" sqref="A3:O3"/>
      <selection pane="bottomLeft" activeCell="A3" sqref="A3:O3"/>
    </sheetView>
  </sheetViews>
  <sheetFormatPr defaultColWidth="11.5546875" defaultRowHeight="13.2"/>
  <cols>
    <col min="1" max="1" width="5.44140625" style="11" customWidth="1"/>
    <col min="2" max="2" width="38" style="11" customWidth="1"/>
    <col min="3" max="3" width="9.44140625" style="11" customWidth="1"/>
    <col min="4" max="4" width="9.33203125" style="11" customWidth="1"/>
    <col min="5" max="6" width="6.5546875" style="11" customWidth="1"/>
    <col min="7" max="7" width="16.5546875" style="11" customWidth="1"/>
    <col min="8" max="8" width="28.5546875" style="11" customWidth="1"/>
    <col min="9" max="9" width="18.109375" style="2" customWidth="1"/>
    <col min="10" max="10" width="24.554687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236" width="11.5546875" style="11"/>
    <col min="237" max="987" width="11.5546875" style="4"/>
  </cols>
  <sheetData>
    <row r="1" spans="1:225" s="4" customFormat="1" ht="16.5" customHeight="1">
      <c r="A1" s="180" t="s">
        <v>251</v>
      </c>
      <c r="B1" s="180"/>
      <c r="N1" s="178" t="s">
        <v>200</v>
      </c>
      <c r="O1" s="178"/>
      <c r="P1" s="99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1"/>
    </row>
    <row r="2" spans="1:225" s="4" customFormat="1" ht="16.5" customHeight="1">
      <c r="A2" s="5"/>
      <c r="B2" s="13"/>
      <c r="C2" s="13"/>
      <c r="D2" s="13"/>
      <c r="E2" s="13"/>
      <c r="F2" s="13"/>
      <c r="G2" s="13"/>
      <c r="H2" s="13"/>
      <c r="I2" s="72"/>
      <c r="J2" s="72"/>
      <c r="K2" s="72"/>
      <c r="L2" s="13"/>
      <c r="M2" s="13"/>
      <c r="N2" s="130"/>
      <c r="O2" s="130"/>
      <c r="P2" s="99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1"/>
    </row>
    <row r="3" spans="1:225" s="4" customFormat="1" ht="37.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1"/>
    </row>
    <row r="4" spans="1:225" s="4" customFormat="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26"/>
      <c r="O4" s="226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1"/>
    </row>
    <row r="5" spans="1:225" s="4" customFormat="1" ht="16.5" customHeight="1">
      <c r="A5" s="177" t="s">
        <v>217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1"/>
    </row>
    <row r="6" spans="1:225" ht="12.75" customHeight="1"/>
    <row r="7" spans="1:225">
      <c r="B7" s="16" t="s">
        <v>195</v>
      </c>
    </row>
    <row r="8" spans="1:225" ht="24.75" customHeight="1">
      <c r="A8" s="216" t="s">
        <v>0</v>
      </c>
      <c r="B8" s="217" t="s">
        <v>8</v>
      </c>
      <c r="C8" s="217" t="s">
        <v>9</v>
      </c>
      <c r="D8" s="196" t="s">
        <v>10</v>
      </c>
      <c r="E8" s="196"/>
      <c r="F8" s="196"/>
      <c r="G8" s="198" t="s">
        <v>11</v>
      </c>
      <c r="H8" s="198"/>
      <c r="I8" s="218" t="s">
        <v>129</v>
      </c>
      <c r="J8" s="218" t="s">
        <v>130</v>
      </c>
      <c r="K8" s="219" t="s">
        <v>14</v>
      </c>
      <c r="L8" s="205" t="s">
        <v>15</v>
      </c>
      <c r="M8" s="206" t="s">
        <v>131</v>
      </c>
      <c r="N8" s="17" t="s">
        <v>17</v>
      </c>
      <c r="O8" s="202" t="s">
        <v>1</v>
      </c>
      <c r="P8" s="2"/>
    </row>
    <row r="9" spans="1:225">
      <c r="A9" s="216"/>
      <c r="B9" s="217"/>
      <c r="C9" s="217"/>
      <c r="D9" s="199" t="s">
        <v>18</v>
      </c>
      <c r="E9" s="199" t="s">
        <v>19</v>
      </c>
      <c r="F9" s="199" t="s">
        <v>20</v>
      </c>
      <c r="G9" s="198"/>
      <c r="H9" s="198"/>
      <c r="I9" s="218"/>
      <c r="J9" s="218"/>
      <c r="K9" s="218"/>
      <c r="L9" s="205"/>
      <c r="M9" s="206"/>
      <c r="N9" s="19" t="s">
        <v>21</v>
      </c>
      <c r="O9" s="202"/>
      <c r="P9" s="2"/>
    </row>
    <row r="10" spans="1:225" ht="12.75" customHeight="1">
      <c r="A10" s="216"/>
      <c r="B10" s="217"/>
      <c r="C10" s="217"/>
      <c r="D10" s="199"/>
      <c r="E10" s="199"/>
      <c r="F10" s="199"/>
      <c r="G10" s="200" t="s">
        <v>22</v>
      </c>
      <c r="H10" s="200" t="s">
        <v>23</v>
      </c>
      <c r="I10" s="218"/>
      <c r="J10" s="218"/>
      <c r="K10" s="218"/>
      <c r="L10" s="205"/>
      <c r="M10" s="206"/>
      <c r="N10" s="20" t="s">
        <v>24</v>
      </c>
      <c r="O10" s="21" t="s">
        <v>25</v>
      </c>
      <c r="P10" s="22"/>
    </row>
    <row r="11" spans="1:225">
      <c r="A11" s="216"/>
      <c r="B11" s="217"/>
      <c r="C11" s="21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225">
      <c r="A12" s="94" t="s">
        <v>55</v>
      </c>
      <c r="B12" s="95" t="s">
        <v>56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92"/>
    </row>
    <row r="13" spans="1:225" ht="132.6">
      <c r="A13" s="111" t="s">
        <v>125</v>
      </c>
      <c r="B13" s="118" t="s">
        <v>167</v>
      </c>
      <c r="C13" s="32" t="s">
        <v>168</v>
      </c>
      <c r="D13" s="32" t="s">
        <v>157</v>
      </c>
      <c r="E13" s="134">
        <v>1.25</v>
      </c>
      <c r="F13" s="135">
        <v>0.34</v>
      </c>
      <c r="G13" s="136" t="s">
        <v>169</v>
      </c>
      <c r="H13" s="136" t="s">
        <v>170</v>
      </c>
      <c r="I13" s="137" t="s">
        <v>171</v>
      </c>
      <c r="J13" s="33" t="s">
        <v>172</v>
      </c>
      <c r="K13" s="32" t="s">
        <v>38</v>
      </c>
      <c r="L13" s="32">
        <v>1</v>
      </c>
      <c r="M13" s="32">
        <v>6</v>
      </c>
      <c r="N13" s="159"/>
      <c r="O13" s="150"/>
      <c r="P13" s="34"/>
    </row>
    <row r="14" spans="1:225" ht="132.6">
      <c r="A14" s="138" t="s">
        <v>126</v>
      </c>
      <c r="B14" s="119" t="s">
        <v>173</v>
      </c>
      <c r="C14" s="36" t="s">
        <v>41</v>
      </c>
      <c r="D14" s="36" t="s">
        <v>157</v>
      </c>
      <c r="E14" s="48">
        <v>0.85</v>
      </c>
      <c r="F14" s="120">
        <v>0.57399999999999995</v>
      </c>
      <c r="G14" s="45" t="s">
        <v>169</v>
      </c>
      <c r="H14" s="45" t="s">
        <v>174</v>
      </c>
      <c r="I14" s="121" t="s">
        <v>175</v>
      </c>
      <c r="J14" s="40" t="s">
        <v>176</v>
      </c>
      <c r="K14" s="36" t="s">
        <v>38</v>
      </c>
      <c r="L14" s="36">
        <v>1</v>
      </c>
      <c r="M14" s="36">
        <v>6</v>
      </c>
      <c r="N14" s="160"/>
      <c r="O14" s="151"/>
      <c r="P14" s="34"/>
    </row>
    <row r="15" spans="1:225" ht="132.6">
      <c r="A15" s="138" t="s">
        <v>127</v>
      </c>
      <c r="B15" s="119" t="s">
        <v>173</v>
      </c>
      <c r="C15" s="36" t="s">
        <v>41</v>
      </c>
      <c r="D15" s="36" t="s">
        <v>157</v>
      </c>
      <c r="E15" s="48">
        <v>0.55000000000000004</v>
      </c>
      <c r="F15" s="120">
        <v>0.371</v>
      </c>
      <c r="G15" s="45" t="s">
        <v>133</v>
      </c>
      <c r="H15" s="45" t="s">
        <v>177</v>
      </c>
      <c r="I15" s="121" t="s">
        <v>175</v>
      </c>
      <c r="J15" s="40" t="s">
        <v>176</v>
      </c>
      <c r="K15" s="36" t="s">
        <v>38</v>
      </c>
      <c r="L15" s="36">
        <v>1</v>
      </c>
      <c r="M15" s="36">
        <v>6</v>
      </c>
      <c r="N15" s="160"/>
      <c r="O15" s="151"/>
      <c r="P15" s="34"/>
    </row>
    <row r="16" spans="1:225" ht="132.6">
      <c r="A16" s="50">
        <v>6.4</v>
      </c>
      <c r="B16" s="51" t="s">
        <v>178</v>
      </c>
      <c r="C16" s="52" t="s">
        <v>41</v>
      </c>
      <c r="D16" s="52" t="s">
        <v>37</v>
      </c>
      <c r="E16" s="53">
        <v>1.2</v>
      </c>
      <c r="F16" s="54">
        <v>0.25</v>
      </c>
      <c r="G16" s="51" t="s">
        <v>179</v>
      </c>
      <c r="H16" s="51" t="s">
        <v>180</v>
      </c>
      <c r="I16" s="52" t="s">
        <v>33</v>
      </c>
      <c r="J16" s="55" t="s">
        <v>181</v>
      </c>
      <c r="K16" s="52" t="s">
        <v>38</v>
      </c>
      <c r="L16" s="52">
        <v>1</v>
      </c>
      <c r="M16" s="52">
        <v>6</v>
      </c>
      <c r="N16" s="161"/>
      <c r="O16" s="152"/>
      <c r="P16" s="34"/>
    </row>
    <row r="17" spans="1:987" ht="25.5" customHeight="1">
      <c r="A17" s="2"/>
      <c r="B17" s="56"/>
      <c r="C17" s="2"/>
      <c r="D17" s="2"/>
      <c r="E17" s="2"/>
      <c r="F17" s="2"/>
      <c r="G17" s="57"/>
      <c r="H17" s="57"/>
      <c r="J17" s="58"/>
      <c r="L17" s="2"/>
      <c r="M17" s="224" t="s">
        <v>2</v>
      </c>
      <c r="N17" s="224"/>
      <c r="O17" s="162"/>
      <c r="P17" s="59"/>
    </row>
    <row r="18" spans="1:987" ht="15.6">
      <c r="A18" s="71"/>
      <c r="B18" s="60"/>
      <c r="C18" s="2"/>
      <c r="D18" s="2"/>
      <c r="E18" s="2"/>
      <c r="F18" s="2"/>
      <c r="G18" s="61"/>
      <c r="H18" s="61"/>
      <c r="J18" s="66"/>
      <c r="L18" s="2"/>
      <c r="M18" s="2"/>
      <c r="N18" s="62"/>
      <c r="O18" s="59"/>
      <c r="P18" s="59"/>
    </row>
    <row r="19" spans="1:987" ht="14.25" customHeight="1">
      <c r="B19" s="212" t="s">
        <v>121</v>
      </c>
      <c r="C19" s="212"/>
      <c r="D19" s="212"/>
      <c r="E19" s="212"/>
      <c r="F19" s="212"/>
      <c r="G19" s="212"/>
      <c r="H19" s="212"/>
      <c r="I19" s="212"/>
      <c r="J19" s="212"/>
      <c r="L19" s="63"/>
      <c r="M19" s="214" t="s">
        <v>43</v>
      </c>
      <c r="N19" s="214" t="s">
        <v>2</v>
      </c>
      <c r="O19" s="153"/>
      <c r="P19" s="59"/>
    </row>
    <row r="20" spans="1:987" ht="15.75" customHeight="1">
      <c r="B20" s="225" t="s">
        <v>122</v>
      </c>
      <c r="C20" s="225"/>
      <c r="D20" s="225"/>
      <c r="E20" s="225"/>
      <c r="F20" s="225"/>
      <c r="G20" s="225"/>
      <c r="H20" s="225"/>
      <c r="I20" s="225"/>
      <c r="J20" s="225"/>
      <c r="N20" s="59"/>
      <c r="O20" s="64"/>
      <c r="P20" s="64"/>
    </row>
    <row r="21" spans="1:987" ht="25.5" customHeight="1">
      <c r="B21" s="213" t="s">
        <v>44</v>
      </c>
      <c r="C21" s="213"/>
      <c r="D21" s="213"/>
      <c r="E21" s="213"/>
      <c r="F21" s="213"/>
      <c r="G21" s="213"/>
      <c r="H21" s="213"/>
      <c r="I21" s="213"/>
      <c r="J21" s="213"/>
      <c r="N21" s="59"/>
      <c r="O21" s="64"/>
      <c r="P21" s="64"/>
    </row>
    <row r="22" spans="1:987" ht="14.25" customHeight="1">
      <c r="B22" s="213" t="s">
        <v>45</v>
      </c>
      <c r="C22" s="213"/>
      <c r="D22" s="213"/>
      <c r="E22" s="213"/>
      <c r="F22" s="213"/>
      <c r="G22" s="213"/>
      <c r="H22" s="213"/>
      <c r="I22" s="213"/>
      <c r="J22" s="213"/>
      <c r="N22" s="59"/>
      <c r="O22" s="64"/>
      <c r="P22" s="64"/>
    </row>
    <row r="23" spans="1:987" ht="12.75" customHeight="1">
      <c r="B23" s="192" t="s">
        <v>123</v>
      </c>
      <c r="C23" s="192"/>
      <c r="D23" s="192"/>
      <c r="E23" s="192"/>
      <c r="F23" s="192"/>
      <c r="G23" s="192"/>
      <c r="H23" s="192"/>
      <c r="I23" s="192"/>
      <c r="J23" s="192"/>
      <c r="N23" s="59"/>
      <c r="O23" s="59"/>
      <c r="P23" s="59"/>
    </row>
    <row r="24" spans="1:987" ht="12.75" customHeight="1">
      <c r="B24" s="190" t="s">
        <v>47</v>
      </c>
      <c r="C24" s="190"/>
      <c r="D24" s="190"/>
      <c r="E24" s="190"/>
      <c r="F24" s="190"/>
      <c r="G24" s="190"/>
      <c r="H24" s="190"/>
      <c r="I24" s="190"/>
      <c r="J24" s="190"/>
      <c r="N24" s="59"/>
      <c r="O24" s="59"/>
      <c r="P24" s="59"/>
    </row>
    <row r="25" spans="1:987">
      <c r="L25" s="188" t="s">
        <v>203</v>
      </c>
      <c r="M25" s="188"/>
      <c r="N25" s="188"/>
      <c r="O25" s="188"/>
      <c r="P25" s="59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</row>
    <row r="26" spans="1:987" ht="24.9" customHeight="1">
      <c r="L26" s="189" t="s">
        <v>213</v>
      </c>
      <c r="M26" s="189"/>
      <c r="N26" s="189"/>
      <c r="O26" s="189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</row>
  </sheetData>
  <sheetProtection algorithmName="SHA-512" hashValue="ThD736lAfirro7CvZJTiCz+B9yJ4Gs9BojVP4hlon20toAWiQsi/UkCl+/zwr9oBVXS97jl4EwcHvcXkCUsCpA==" saltValue="6ItKmfS9xpWv6W81FYGN8Q==" spinCount="100000" sheet="1" objects="1" scenarios="1" insertColumns="0" insertRows="0"/>
  <mergeCells count="31">
    <mergeCell ref="L25:O25"/>
    <mergeCell ref="L26:O26"/>
    <mergeCell ref="B23:J23"/>
    <mergeCell ref="B24:J24"/>
    <mergeCell ref="M17:N17"/>
    <mergeCell ref="B19:J19"/>
    <mergeCell ref="B20:J20"/>
    <mergeCell ref="B21:J21"/>
    <mergeCell ref="B22:J22"/>
    <mergeCell ref="M19:N19"/>
    <mergeCell ref="O8:O9"/>
    <mergeCell ref="A8:A11"/>
    <mergeCell ref="B8:B11"/>
    <mergeCell ref="C8:C11"/>
    <mergeCell ref="D8:F8"/>
    <mergeCell ref="G8:H9"/>
    <mergeCell ref="D9:D11"/>
    <mergeCell ref="E9:E11"/>
    <mergeCell ref="F9:F11"/>
    <mergeCell ref="G10:G11"/>
    <mergeCell ref="H10:H11"/>
    <mergeCell ref="I8:I11"/>
    <mergeCell ref="J8:J11"/>
    <mergeCell ref="K8:K11"/>
    <mergeCell ref="L8:L10"/>
    <mergeCell ref="M8:M10"/>
    <mergeCell ref="N4:O4"/>
    <mergeCell ref="A5:O5"/>
    <mergeCell ref="N1:O1"/>
    <mergeCell ref="A3:O3"/>
    <mergeCell ref="A1:B1"/>
  </mergeCells>
  <phoneticPr fontId="7" type="noConversion"/>
  <conditionalFormatting sqref="A16:B16">
    <cfRule type="expression" dxfId="3" priority="5">
      <formula>ISODD(ROW())</formula>
    </cfRule>
  </conditionalFormatting>
  <conditionalFormatting sqref="C13:O16">
    <cfRule type="expression" dxfId="2" priority="6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3" orientation="portrait" r:id="rId1"/>
  <headerFooter>
    <oddHeader>&amp;ROznaczenie sprawy: ZDT.621.12.2023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FFFF"/>
    <pageSetUpPr fitToPage="1"/>
  </sheetPr>
  <dimension ref="A1:ALD23"/>
  <sheetViews>
    <sheetView view="pageBreakPreview" zoomScale="91" zoomScaleNormal="77" zoomScaleSheetLayoutView="91" workbookViewId="0">
      <pane ySplit="12" topLeftCell="A13" activePane="bottomLeft" state="frozen"/>
      <selection activeCell="A3" sqref="A3:O3"/>
      <selection pane="bottomLeft" activeCell="A3" sqref="A3:O3"/>
    </sheetView>
  </sheetViews>
  <sheetFormatPr defaultColWidth="9.109375" defaultRowHeight="13.2"/>
  <cols>
    <col min="1" max="1" width="5.44140625" style="11" customWidth="1"/>
    <col min="2" max="2" width="39.109375" style="11" customWidth="1"/>
    <col min="3" max="3" width="11.88671875" style="11" customWidth="1"/>
    <col min="4" max="6" width="6.5546875" style="11" customWidth="1"/>
    <col min="7" max="7" width="16.5546875" style="11" customWidth="1"/>
    <col min="8" max="8" width="29" style="11" customWidth="1"/>
    <col min="9" max="9" width="11.6640625" style="2" customWidth="1"/>
    <col min="10" max="10" width="22.8867187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231" width="9.109375" style="11"/>
    <col min="232" max="992" width="9.109375" style="4"/>
  </cols>
  <sheetData>
    <row r="1" spans="1:215" ht="15" customHeight="1">
      <c r="A1" s="180" t="s">
        <v>251</v>
      </c>
      <c r="B1" s="18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8" t="s">
        <v>201</v>
      </c>
      <c r="O1" s="178"/>
      <c r="P1" s="15"/>
    </row>
    <row r="2" spans="1:215" ht="15" customHeight="1">
      <c r="A2" s="14"/>
      <c r="N2" s="12"/>
      <c r="O2" s="12"/>
      <c r="P2" s="15"/>
    </row>
    <row r="3" spans="1:215" s="4" customFormat="1" ht="27.7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1"/>
    </row>
    <row r="4" spans="1:215" s="4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1"/>
    </row>
    <row r="5" spans="1:215" s="4" customFormat="1" ht="19.5" customHeight="1">
      <c r="A5" s="177" t="s">
        <v>214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1"/>
    </row>
    <row r="6" spans="1:215" ht="15" customHeight="1">
      <c r="A6" s="14"/>
      <c r="O6" s="15"/>
      <c r="P6" s="15"/>
    </row>
    <row r="7" spans="1:215" ht="15" customHeight="1">
      <c r="A7" s="14"/>
      <c r="B7" s="16" t="s">
        <v>195</v>
      </c>
      <c r="O7" s="15"/>
      <c r="P7" s="15"/>
    </row>
    <row r="8" spans="1:215" ht="24.75" customHeight="1">
      <c r="A8" s="216" t="s">
        <v>0</v>
      </c>
      <c r="B8" s="217" t="s">
        <v>8</v>
      </c>
      <c r="C8" s="217" t="s">
        <v>9</v>
      </c>
      <c r="D8" s="196" t="s">
        <v>10</v>
      </c>
      <c r="E8" s="196"/>
      <c r="F8" s="196"/>
      <c r="G8" s="198" t="s">
        <v>11</v>
      </c>
      <c r="H8" s="198"/>
      <c r="I8" s="218" t="s">
        <v>129</v>
      </c>
      <c r="J8" s="218" t="s">
        <v>130</v>
      </c>
      <c r="K8" s="219" t="s">
        <v>14</v>
      </c>
      <c r="L8" s="205" t="s">
        <v>15</v>
      </c>
      <c r="M8" s="206" t="s">
        <v>131</v>
      </c>
      <c r="N8" s="17" t="s">
        <v>17</v>
      </c>
      <c r="O8" s="202" t="s">
        <v>1</v>
      </c>
      <c r="P8" s="2"/>
    </row>
    <row r="9" spans="1:215" ht="24.75" customHeight="1">
      <c r="A9" s="216"/>
      <c r="B9" s="217"/>
      <c r="C9" s="217"/>
      <c r="D9" s="199" t="s">
        <v>18</v>
      </c>
      <c r="E9" s="199" t="s">
        <v>19</v>
      </c>
      <c r="F9" s="199" t="s">
        <v>20</v>
      </c>
      <c r="G9" s="198"/>
      <c r="H9" s="198"/>
      <c r="I9" s="218"/>
      <c r="J9" s="218"/>
      <c r="K9" s="218"/>
      <c r="L9" s="205"/>
      <c r="M9" s="206"/>
      <c r="N9" s="19" t="s">
        <v>21</v>
      </c>
      <c r="O9" s="202"/>
      <c r="P9" s="2"/>
    </row>
    <row r="10" spans="1:215" ht="12.75" customHeight="1">
      <c r="A10" s="216"/>
      <c r="B10" s="217"/>
      <c r="C10" s="217"/>
      <c r="D10" s="199"/>
      <c r="E10" s="199"/>
      <c r="F10" s="199"/>
      <c r="G10" s="200" t="s">
        <v>22</v>
      </c>
      <c r="H10" s="200" t="s">
        <v>23</v>
      </c>
      <c r="I10" s="218"/>
      <c r="J10" s="218"/>
      <c r="K10" s="218"/>
      <c r="L10" s="205"/>
      <c r="M10" s="206"/>
      <c r="N10" s="20" t="s">
        <v>24</v>
      </c>
      <c r="O10" s="21" t="s">
        <v>25</v>
      </c>
      <c r="P10" s="22"/>
    </row>
    <row r="11" spans="1:215">
      <c r="A11" s="216"/>
      <c r="B11" s="217"/>
      <c r="C11" s="21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215">
      <c r="A12" s="94" t="s">
        <v>55</v>
      </c>
      <c r="B12" s="95" t="s">
        <v>56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26"/>
    </row>
    <row r="13" spans="1:215" ht="157.5" customHeight="1">
      <c r="A13" s="132" t="s">
        <v>215</v>
      </c>
      <c r="B13" s="133" t="s">
        <v>182</v>
      </c>
      <c r="C13" s="107" t="s">
        <v>183</v>
      </c>
      <c r="D13" s="133" t="s">
        <v>157</v>
      </c>
      <c r="E13" s="133">
        <v>1.05</v>
      </c>
      <c r="F13" s="133">
        <f>E13*2088/1000</f>
        <v>2.1924000000000001</v>
      </c>
      <c r="G13" s="124" t="s">
        <v>132</v>
      </c>
      <c r="H13" s="124" t="s">
        <v>184</v>
      </c>
      <c r="I13" s="125" t="s">
        <v>185</v>
      </c>
      <c r="J13" s="126" t="s">
        <v>186</v>
      </c>
      <c r="K13" s="107" t="s">
        <v>34</v>
      </c>
      <c r="L13" s="107">
        <v>1</v>
      </c>
      <c r="M13" s="107">
        <v>6</v>
      </c>
      <c r="N13" s="155"/>
      <c r="O13" s="156"/>
      <c r="P13" s="34"/>
    </row>
    <row r="14" spans="1:215" ht="25.5" customHeight="1">
      <c r="A14" s="71"/>
      <c r="B14" s="60"/>
      <c r="C14" s="2"/>
      <c r="D14" s="2"/>
      <c r="E14" s="2"/>
      <c r="F14" s="2"/>
      <c r="G14" s="61"/>
      <c r="H14" s="61"/>
      <c r="J14" s="66"/>
      <c r="L14" s="2"/>
      <c r="M14" s="220" t="s">
        <v>2</v>
      </c>
      <c r="N14" s="220"/>
      <c r="O14" s="157"/>
      <c r="P14" s="59"/>
    </row>
    <row r="15" spans="1:215" ht="15.6">
      <c r="A15" s="71"/>
      <c r="B15" s="60"/>
      <c r="C15" s="2"/>
      <c r="D15" s="2"/>
      <c r="E15" s="2"/>
      <c r="F15" s="2"/>
      <c r="G15" s="61"/>
      <c r="H15" s="61"/>
      <c r="J15" s="66"/>
      <c r="L15" s="2"/>
      <c r="M15" s="2"/>
      <c r="N15" s="62"/>
      <c r="O15" s="59"/>
      <c r="P15" s="59"/>
    </row>
    <row r="16" spans="1:215" ht="15.6">
      <c r="B16" s="228" t="s">
        <v>121</v>
      </c>
      <c r="C16" s="228"/>
      <c r="D16" s="228"/>
      <c r="E16" s="228"/>
      <c r="F16" s="228"/>
      <c r="G16" s="228"/>
      <c r="H16" s="228"/>
      <c r="I16" s="228"/>
      <c r="J16" s="228"/>
      <c r="L16" s="63"/>
      <c r="M16" s="214" t="s">
        <v>43</v>
      </c>
      <c r="N16" s="214" t="s">
        <v>2</v>
      </c>
      <c r="O16" s="153"/>
      <c r="P16" s="59"/>
    </row>
    <row r="17" spans="2:992" ht="16.2">
      <c r="B17" s="229" t="s">
        <v>122</v>
      </c>
      <c r="C17" s="229"/>
      <c r="D17" s="229"/>
      <c r="E17" s="229"/>
      <c r="F17" s="229"/>
      <c r="G17" s="229"/>
      <c r="H17" s="229"/>
      <c r="I17" s="229"/>
      <c r="J17" s="229"/>
      <c r="N17" s="59"/>
      <c r="O17" s="64"/>
      <c r="P17" s="64"/>
    </row>
    <row r="18" spans="2:992">
      <c r="B18" s="227" t="s">
        <v>44</v>
      </c>
      <c r="C18" s="227"/>
      <c r="D18" s="227"/>
      <c r="E18" s="227"/>
      <c r="F18" s="227"/>
      <c r="G18" s="227"/>
      <c r="H18" s="227"/>
      <c r="I18" s="227"/>
      <c r="J18" s="227"/>
      <c r="N18" s="59"/>
      <c r="O18" s="64"/>
      <c r="P18" s="64"/>
    </row>
    <row r="19" spans="2:992">
      <c r="B19" s="227" t="s">
        <v>45</v>
      </c>
      <c r="C19" s="227"/>
      <c r="D19" s="227"/>
      <c r="E19" s="227"/>
      <c r="F19" s="227"/>
      <c r="G19" s="227"/>
      <c r="H19" s="227"/>
      <c r="I19" s="227"/>
      <c r="J19" s="227"/>
      <c r="N19" s="59"/>
      <c r="O19" s="158"/>
      <c r="P19" s="64"/>
    </row>
    <row r="20" spans="2:992" ht="12.75" customHeight="1">
      <c r="B20" s="192" t="s">
        <v>123</v>
      </c>
      <c r="C20" s="192"/>
      <c r="D20" s="192"/>
      <c r="E20" s="192"/>
      <c r="F20" s="192"/>
      <c r="G20" s="192"/>
      <c r="H20" s="192"/>
      <c r="I20" s="192"/>
      <c r="J20" s="192"/>
      <c r="N20" s="59"/>
      <c r="O20" s="59"/>
      <c r="P20" s="59"/>
    </row>
    <row r="21" spans="2:992" ht="12.75" customHeight="1">
      <c r="B21" s="190" t="s">
        <v>47</v>
      </c>
      <c r="C21" s="190"/>
      <c r="D21" s="190"/>
      <c r="E21" s="190"/>
      <c r="F21" s="190"/>
      <c r="G21" s="190"/>
      <c r="H21" s="190"/>
      <c r="I21" s="190"/>
      <c r="J21" s="190"/>
      <c r="N21" s="59"/>
      <c r="O21" s="59"/>
      <c r="P21" s="59"/>
    </row>
    <row r="22" spans="2:992">
      <c r="L22" s="188" t="s">
        <v>203</v>
      </c>
      <c r="M22" s="188"/>
      <c r="N22" s="188"/>
      <c r="O22" s="188"/>
      <c r="P22" s="59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</row>
    <row r="23" spans="2:992" ht="24.9" customHeight="1">
      <c r="L23" s="189" t="s">
        <v>213</v>
      </c>
      <c r="M23" s="189"/>
      <c r="N23" s="189"/>
      <c r="O23" s="189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</row>
  </sheetData>
  <sheetProtection algorithmName="SHA-512" hashValue="/e2leboh3tfDmRNTN0gURgoijxxMGeODaeMBIqZXTmSRJ1E7w32LAgEOIOlWZ7H3HIdHMyrK/wEL/C7xeT+4YQ==" saltValue="nAkeTxogOWJbF3Zy7ReX4g==" spinCount="100000" sheet="1" objects="1" scenarios="1" insertColumns="0" insertRows="0"/>
  <mergeCells count="30">
    <mergeCell ref="B19:J19"/>
    <mergeCell ref="B20:J20"/>
    <mergeCell ref="B21:J21"/>
    <mergeCell ref="L23:O23"/>
    <mergeCell ref="M14:N14"/>
    <mergeCell ref="B16:J16"/>
    <mergeCell ref="B17:J17"/>
    <mergeCell ref="B18:J18"/>
    <mergeCell ref="M16:N16"/>
    <mergeCell ref="D9:D11"/>
    <mergeCell ref="E9:E11"/>
    <mergeCell ref="F9:F11"/>
    <mergeCell ref="G10:G11"/>
    <mergeCell ref="H10:H11"/>
    <mergeCell ref="N1:O1"/>
    <mergeCell ref="A5:O5"/>
    <mergeCell ref="A3:O3"/>
    <mergeCell ref="A1:B1"/>
    <mergeCell ref="L22:O22"/>
    <mergeCell ref="A8:A11"/>
    <mergeCell ref="B8:B11"/>
    <mergeCell ref="C8:C11"/>
    <mergeCell ref="D8:F8"/>
    <mergeCell ref="G8:H9"/>
    <mergeCell ref="O8:O9"/>
    <mergeCell ref="I8:I11"/>
    <mergeCell ref="J8:J11"/>
    <mergeCell ref="K8:K11"/>
    <mergeCell ref="L8:L10"/>
    <mergeCell ref="M8:M10"/>
  </mergeCells>
  <conditionalFormatting sqref="A13:O13">
    <cfRule type="expression" dxfId="1" priority="3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FFFF"/>
    <pageSetUpPr fitToPage="1"/>
  </sheetPr>
  <dimension ref="A1:ALH24"/>
  <sheetViews>
    <sheetView tabSelected="1" view="pageBreakPreview" zoomScale="91" zoomScaleNormal="85" zoomScaleSheetLayoutView="91" workbookViewId="0">
      <pane ySplit="12" topLeftCell="A13" activePane="bottomLeft" state="frozen"/>
      <selection activeCell="A3" sqref="A3:O3"/>
      <selection pane="bottomLeft" activeCell="B8" sqref="B8:B11"/>
    </sheetView>
  </sheetViews>
  <sheetFormatPr defaultColWidth="9.109375" defaultRowHeight="13.2"/>
  <cols>
    <col min="1" max="1" width="6.33203125" style="11" bestFit="1" customWidth="1"/>
    <col min="2" max="2" width="39.109375" style="11" customWidth="1"/>
    <col min="3" max="3" width="11.88671875" style="11" customWidth="1"/>
    <col min="4" max="6" width="6.5546875" style="11" customWidth="1"/>
    <col min="7" max="7" width="16.5546875" style="11" customWidth="1"/>
    <col min="8" max="8" width="29" style="11" customWidth="1"/>
    <col min="9" max="9" width="11.6640625" style="2" customWidth="1"/>
    <col min="10" max="10" width="22.88671875" style="2" customWidth="1"/>
    <col min="11" max="11" width="5.5546875" style="2" customWidth="1"/>
    <col min="12" max="12" width="5.5546875" style="11" customWidth="1"/>
    <col min="13" max="13" width="11.6640625" style="11" customWidth="1"/>
    <col min="14" max="15" width="13.33203125" style="11" customWidth="1"/>
    <col min="16" max="16" width="1.5546875" style="11" customWidth="1"/>
    <col min="17" max="233" width="9.109375" style="11"/>
    <col min="234" max="996" width="9.109375" style="4"/>
  </cols>
  <sheetData>
    <row r="1" spans="1:217" ht="15" customHeight="1">
      <c r="A1" s="180" t="s">
        <v>251</v>
      </c>
      <c r="B1" s="18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8" t="s">
        <v>202</v>
      </c>
      <c r="O1" s="178"/>
      <c r="P1" s="15"/>
    </row>
    <row r="2" spans="1:217" ht="15" customHeight="1">
      <c r="A2" s="14"/>
      <c r="N2" s="12"/>
      <c r="O2" s="12"/>
      <c r="P2" s="15"/>
    </row>
    <row r="3" spans="1:217" s="4" customFormat="1" ht="27.75" customHeight="1">
      <c r="A3" s="179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1"/>
    </row>
    <row r="4" spans="1:217" s="4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1"/>
    </row>
    <row r="5" spans="1:217" s="4" customFormat="1" ht="19.5" customHeight="1">
      <c r="A5" s="177" t="s">
        <v>211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1"/>
    </row>
    <row r="6" spans="1:217" ht="15" customHeight="1">
      <c r="A6" s="14"/>
      <c r="O6" s="15"/>
      <c r="P6" s="15"/>
    </row>
    <row r="7" spans="1:217" ht="15" customHeight="1">
      <c r="A7" s="14"/>
      <c r="B7" s="16" t="s">
        <v>195</v>
      </c>
      <c r="O7" s="15"/>
      <c r="P7" s="15"/>
    </row>
    <row r="8" spans="1:217" ht="24.75" customHeight="1">
      <c r="A8" s="216" t="s">
        <v>0</v>
      </c>
      <c r="B8" s="217" t="s">
        <v>8</v>
      </c>
      <c r="C8" s="217" t="s">
        <v>9</v>
      </c>
      <c r="D8" s="196" t="s">
        <v>10</v>
      </c>
      <c r="E8" s="196"/>
      <c r="F8" s="196"/>
      <c r="G8" s="198" t="s">
        <v>11</v>
      </c>
      <c r="H8" s="198"/>
      <c r="I8" s="218" t="s">
        <v>129</v>
      </c>
      <c r="J8" s="218" t="s">
        <v>130</v>
      </c>
      <c r="K8" s="219" t="s">
        <v>14</v>
      </c>
      <c r="L8" s="205" t="s">
        <v>15</v>
      </c>
      <c r="M8" s="206" t="s">
        <v>131</v>
      </c>
      <c r="N8" s="17" t="s">
        <v>17</v>
      </c>
      <c r="O8" s="202" t="s">
        <v>1</v>
      </c>
      <c r="P8" s="2"/>
    </row>
    <row r="9" spans="1:217" ht="24.75" customHeight="1">
      <c r="A9" s="216"/>
      <c r="B9" s="217"/>
      <c r="C9" s="217"/>
      <c r="D9" s="199" t="s">
        <v>18</v>
      </c>
      <c r="E9" s="199" t="s">
        <v>19</v>
      </c>
      <c r="F9" s="199" t="s">
        <v>20</v>
      </c>
      <c r="G9" s="198"/>
      <c r="H9" s="198"/>
      <c r="I9" s="218"/>
      <c r="J9" s="218"/>
      <c r="K9" s="218"/>
      <c r="L9" s="205"/>
      <c r="M9" s="206"/>
      <c r="N9" s="19" t="s">
        <v>21</v>
      </c>
      <c r="O9" s="202"/>
      <c r="P9" s="2"/>
    </row>
    <row r="10" spans="1:217" ht="12.75" customHeight="1">
      <c r="A10" s="216"/>
      <c r="B10" s="217"/>
      <c r="C10" s="217"/>
      <c r="D10" s="199"/>
      <c r="E10" s="199"/>
      <c r="F10" s="199"/>
      <c r="G10" s="200" t="s">
        <v>22</v>
      </c>
      <c r="H10" s="200" t="s">
        <v>23</v>
      </c>
      <c r="I10" s="218"/>
      <c r="J10" s="218"/>
      <c r="K10" s="218"/>
      <c r="L10" s="205"/>
      <c r="M10" s="206"/>
      <c r="N10" s="20" t="s">
        <v>24</v>
      </c>
      <c r="O10" s="21" t="s">
        <v>25</v>
      </c>
      <c r="P10" s="22"/>
    </row>
    <row r="11" spans="1:217">
      <c r="A11" s="216"/>
      <c r="B11" s="217"/>
      <c r="C11" s="217"/>
      <c r="D11" s="199"/>
      <c r="E11" s="199"/>
      <c r="F11" s="199"/>
      <c r="G11" s="200"/>
      <c r="H11" s="200"/>
      <c r="I11" s="200"/>
      <c r="J11" s="200"/>
      <c r="K11" s="200"/>
      <c r="L11" s="24" t="s">
        <v>26</v>
      </c>
      <c r="M11" s="24" t="s">
        <v>27</v>
      </c>
      <c r="N11" s="24" t="s">
        <v>28</v>
      </c>
      <c r="O11" s="25" t="s">
        <v>29</v>
      </c>
      <c r="P11" s="26"/>
    </row>
    <row r="12" spans="1:217">
      <c r="A12" s="94" t="s">
        <v>55</v>
      </c>
      <c r="B12" s="95" t="s">
        <v>56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26"/>
      <c r="S12" s="154"/>
    </row>
    <row r="13" spans="1:217" ht="142.80000000000001">
      <c r="A13" s="132" t="s">
        <v>216</v>
      </c>
      <c r="B13" s="122" t="s">
        <v>187</v>
      </c>
      <c r="C13" s="107" t="s">
        <v>128</v>
      </c>
      <c r="D13" s="107" t="s">
        <v>157</v>
      </c>
      <c r="E13" s="123">
        <v>0.55000000000000004</v>
      </c>
      <c r="F13" s="123">
        <v>0.37</v>
      </c>
      <c r="G13" s="124" t="s">
        <v>39</v>
      </c>
      <c r="H13" s="124" t="s">
        <v>188</v>
      </c>
      <c r="I13" s="125" t="s">
        <v>189</v>
      </c>
      <c r="J13" s="126" t="s">
        <v>204</v>
      </c>
      <c r="K13" s="107" t="s">
        <v>34</v>
      </c>
      <c r="L13" s="107">
        <v>1</v>
      </c>
      <c r="M13" s="107">
        <v>6</v>
      </c>
      <c r="N13" s="155"/>
      <c r="O13" s="156"/>
      <c r="P13" s="34"/>
    </row>
    <row r="14" spans="1:217" ht="25.5" customHeight="1">
      <c r="A14" s="71"/>
      <c r="B14" s="60"/>
      <c r="C14" s="2"/>
      <c r="D14" s="2"/>
      <c r="E14" s="2"/>
      <c r="F14" s="2"/>
      <c r="G14" s="61"/>
      <c r="H14" s="61"/>
      <c r="J14" s="66"/>
      <c r="L14" s="2"/>
      <c r="M14" s="220" t="s">
        <v>2</v>
      </c>
      <c r="N14" s="220"/>
      <c r="O14" s="157"/>
      <c r="P14" s="59"/>
    </row>
    <row r="15" spans="1:217" ht="15.6">
      <c r="A15" s="71"/>
      <c r="B15" s="60"/>
      <c r="C15" s="2"/>
      <c r="D15" s="2"/>
      <c r="E15" s="2"/>
      <c r="F15" s="2"/>
      <c r="G15" s="61"/>
      <c r="H15" s="61"/>
      <c r="J15" s="66"/>
      <c r="L15" s="2"/>
      <c r="M15" s="2"/>
      <c r="N15" s="62"/>
      <c r="O15" s="59"/>
      <c r="P15" s="59"/>
    </row>
    <row r="16" spans="1:217" ht="15.6">
      <c r="B16" s="228" t="s">
        <v>121</v>
      </c>
      <c r="C16" s="228"/>
      <c r="D16" s="228"/>
      <c r="E16" s="228"/>
      <c r="F16" s="228"/>
      <c r="G16" s="228"/>
      <c r="H16" s="228"/>
      <c r="I16" s="228"/>
      <c r="J16" s="228"/>
      <c r="L16" s="63"/>
      <c r="M16" s="214" t="s">
        <v>43</v>
      </c>
      <c r="N16" s="214" t="s">
        <v>2</v>
      </c>
      <c r="O16" s="153"/>
      <c r="P16" s="59"/>
    </row>
    <row r="17" spans="2:996" ht="16.2">
      <c r="B17" s="229" t="s">
        <v>122</v>
      </c>
      <c r="C17" s="229"/>
      <c r="D17" s="229"/>
      <c r="E17" s="229"/>
      <c r="F17" s="229"/>
      <c r="G17" s="229"/>
      <c r="H17" s="229"/>
      <c r="I17" s="229"/>
      <c r="J17" s="229"/>
      <c r="N17" s="59"/>
      <c r="O17" s="64"/>
      <c r="P17" s="64"/>
    </row>
    <row r="18" spans="2:996">
      <c r="B18" s="227" t="s">
        <v>44</v>
      </c>
      <c r="C18" s="227"/>
      <c r="D18" s="227"/>
      <c r="E18" s="227"/>
      <c r="F18" s="227"/>
      <c r="G18" s="227"/>
      <c r="H18" s="227"/>
      <c r="I18" s="227"/>
      <c r="J18" s="227"/>
      <c r="N18" s="59"/>
      <c r="O18" s="64"/>
      <c r="P18" s="64"/>
    </row>
    <row r="19" spans="2:996">
      <c r="B19" s="227" t="s">
        <v>45</v>
      </c>
      <c r="C19" s="227"/>
      <c r="D19" s="227"/>
      <c r="E19" s="227"/>
      <c r="F19" s="227"/>
      <c r="G19" s="227"/>
      <c r="H19" s="227"/>
      <c r="I19" s="227"/>
      <c r="J19" s="227"/>
      <c r="N19" s="59"/>
      <c r="O19" s="64"/>
      <c r="P19" s="64"/>
    </row>
    <row r="20" spans="2:996" ht="12.75" customHeight="1">
      <c r="B20" s="192" t="s">
        <v>123</v>
      </c>
      <c r="C20" s="192"/>
      <c r="D20" s="192"/>
      <c r="E20" s="192"/>
      <c r="F20" s="192"/>
      <c r="G20" s="192"/>
      <c r="H20" s="192"/>
      <c r="I20" s="192"/>
      <c r="J20" s="192"/>
      <c r="N20" s="59"/>
      <c r="O20" s="59"/>
      <c r="P20" s="59"/>
    </row>
    <row r="21" spans="2:996" ht="12.75" customHeight="1">
      <c r="B21" s="190" t="s">
        <v>47</v>
      </c>
      <c r="C21" s="190"/>
      <c r="D21" s="190"/>
      <c r="E21" s="190"/>
      <c r="F21" s="190"/>
      <c r="G21" s="190"/>
      <c r="H21" s="190"/>
      <c r="I21" s="190"/>
      <c r="J21" s="190"/>
      <c r="N21" s="59"/>
      <c r="O21" s="59"/>
      <c r="P21" s="59"/>
    </row>
    <row r="22" spans="2:996" ht="12.75" customHeight="1">
      <c r="B22" s="3"/>
      <c r="C22" s="3"/>
      <c r="D22" s="3"/>
      <c r="E22" s="3"/>
      <c r="F22" s="3"/>
      <c r="G22" s="3"/>
      <c r="H22" s="3"/>
      <c r="I22" s="3"/>
      <c r="J22" s="3"/>
      <c r="N22" s="59"/>
      <c r="O22" s="59"/>
      <c r="P22" s="59"/>
    </row>
    <row r="23" spans="2:996">
      <c r="L23" s="188" t="s">
        <v>203</v>
      </c>
      <c r="M23" s="188"/>
      <c r="N23" s="188"/>
      <c r="O23" s="188"/>
      <c r="P23" s="59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</row>
    <row r="24" spans="2:996" ht="24.9" customHeight="1">
      <c r="L24" s="189" t="s">
        <v>213</v>
      </c>
      <c r="M24" s="189"/>
      <c r="N24" s="189"/>
      <c r="O24" s="189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</row>
  </sheetData>
  <sheetProtection algorithmName="SHA-512" hashValue="A3skAIznTQi8t72Bk6hh+eCDukrUT2DTBBQBrO1cqjvYQ2reNXoBB+zr16KYOqhFDwV8qjLwF2Hb4SUqjBeVzA==" saltValue="GoDdHq2/nqO7NXT63fS+tg==" spinCount="100000" sheet="1" objects="1" scenarios="1" insertColumns="0" insertRows="0"/>
  <mergeCells count="30">
    <mergeCell ref="L23:O23"/>
    <mergeCell ref="L24:O24"/>
    <mergeCell ref="B21:J21"/>
    <mergeCell ref="M14:N14"/>
    <mergeCell ref="B16:J16"/>
    <mergeCell ref="B17:J17"/>
    <mergeCell ref="B18:J18"/>
    <mergeCell ref="B19:J19"/>
    <mergeCell ref="M16:N16"/>
    <mergeCell ref="E9:E11"/>
    <mergeCell ref="F9:F11"/>
    <mergeCell ref="G10:G11"/>
    <mergeCell ref="H10:H11"/>
    <mergeCell ref="B20:J20"/>
    <mergeCell ref="N1:O1"/>
    <mergeCell ref="A5:O5"/>
    <mergeCell ref="A3:O3"/>
    <mergeCell ref="A8:A11"/>
    <mergeCell ref="B8:B11"/>
    <mergeCell ref="C8:C11"/>
    <mergeCell ref="D8:F8"/>
    <mergeCell ref="G8:H9"/>
    <mergeCell ref="A1:B1"/>
    <mergeCell ref="O8:O9"/>
    <mergeCell ref="I8:I11"/>
    <mergeCell ref="J8:J11"/>
    <mergeCell ref="K8:K11"/>
    <mergeCell ref="L8:L10"/>
    <mergeCell ref="M8:M10"/>
    <mergeCell ref="D9:D11"/>
  </mergeCells>
  <conditionalFormatting sqref="A13:O13">
    <cfRule type="expression" dxfId="0" priority="3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4" orientation="portrait" r:id="rId1"/>
  <headerFooter>
    <oddHeader>&amp;ROznaczenie sprawy: ZDT.621.12.2023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32</vt:i4>
      </vt:variant>
    </vt:vector>
  </HeadingPairs>
  <TitlesOfParts>
    <vt:vector size="41" baseType="lpstr">
      <vt:lpstr>GUS</vt:lpstr>
      <vt:lpstr>Zad. 1</vt:lpstr>
      <vt:lpstr>Zad. 2</vt:lpstr>
      <vt:lpstr>Zad. 3</vt:lpstr>
      <vt:lpstr>Zad. 4</vt:lpstr>
      <vt:lpstr>Zad. 5</vt:lpstr>
      <vt:lpstr>Zad. 6</vt:lpstr>
      <vt:lpstr>Zad. 7</vt:lpstr>
      <vt:lpstr>Zad. 8</vt:lpstr>
      <vt:lpstr>'Zad. 1'!Excel_BuiltIn_Print_Area</vt:lpstr>
      <vt:lpstr>'Zad. 2'!Excel_BuiltIn_Print_Area</vt:lpstr>
      <vt:lpstr>'Zad. 3'!Excel_BuiltIn_Print_Area</vt:lpstr>
      <vt:lpstr>'Zad. 4'!Excel_BuiltIn_Print_Area</vt:lpstr>
      <vt:lpstr>'Zad. 5'!Excel_BuiltIn_Print_Area</vt:lpstr>
      <vt:lpstr>'Zad. 6'!Excel_BuiltIn_Print_Area</vt:lpstr>
      <vt:lpstr>'Zad. 7'!Excel_BuiltIn_Print_Area</vt:lpstr>
      <vt:lpstr>'Zad. 8'!Excel_BuiltIn_Print_Area</vt:lpstr>
      <vt:lpstr>'Zad. 1'!Obszar_wydruku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  <vt:lpstr>'Zad. 7'!Obszar_wydruku</vt:lpstr>
      <vt:lpstr>'Zad. 8'!Obszar_wydruku</vt:lpstr>
      <vt:lpstr>'Zad. 1'!Print_Titles_0</vt:lpstr>
      <vt:lpstr>'Zad. 2'!Print_Titles_0</vt:lpstr>
      <vt:lpstr>'Zad. 3'!Print_Titles_0</vt:lpstr>
      <vt:lpstr>'Zad. 4'!Print_Titles_0</vt:lpstr>
      <vt:lpstr>'Zad. 5'!Print_Titles_0</vt:lpstr>
      <vt:lpstr>'Zad. 6'!Print_Titles_0</vt:lpstr>
      <vt:lpstr>'Zad. 7'!Print_Titles_0</vt:lpstr>
      <vt:lpstr>'Zad. 8'!Print_Titles_0</vt:lpstr>
      <vt:lpstr>'Zad. 1'!Tytuły_wydruku</vt:lpstr>
      <vt:lpstr>'Zad. 2'!Tytuły_wydruku</vt:lpstr>
      <vt:lpstr>'Zad. 3'!Tytuły_wydruku</vt:lpstr>
      <vt:lpstr>'Zad. 4'!Tytuły_wydruku</vt:lpstr>
      <vt:lpstr>'Zad. 5'!Tytuły_wydruku</vt:lpstr>
      <vt:lpstr>'Zad. 6'!Tytuły_wydruku</vt:lpstr>
      <vt:lpstr>'Zad. 7'!Tytuły_wydruku</vt:lpstr>
      <vt:lpstr>'Zad. 8'!Tytuły_wydruku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Koniuszewski</dc:creator>
  <dc:description/>
  <cp:lastModifiedBy>Małgorzata Skoczylas</cp:lastModifiedBy>
  <cp:revision>1462</cp:revision>
  <cp:lastPrinted>2024-01-18T13:49:45Z</cp:lastPrinted>
  <dcterms:created xsi:type="dcterms:W3CDTF">2014-12-09T16:11:26Z</dcterms:created>
  <dcterms:modified xsi:type="dcterms:W3CDTF">2024-01-25T10:54:11Z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