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/>
  <xr:revisionPtr revIDLastSave="0" documentId="13_ncr:1_{4CF00290-9808-47F2-8832-D4675BC15180}" xr6:coauthVersionLast="47" xr6:coauthVersionMax="47" xr10:uidLastSave="{00000000-0000-0000-0000-000000000000}"/>
  <bookViews>
    <workbookView xWindow="10350" yWindow="0" windowWidth="18330" windowHeight="17550" xr2:uid="{00000000-000D-0000-FFFF-FFFF00000000}"/>
  </bookViews>
  <sheets>
    <sheet name="Tabela Cenowa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5" l="1"/>
  <c r="F31" i="5"/>
  <c r="F25" i="5"/>
  <c r="F26" i="5"/>
  <c r="F27" i="5"/>
  <c r="F28" i="5"/>
  <c r="F29" i="5"/>
  <c r="F24" i="5" l="1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33" i="5" l="1"/>
  <c r="F34" i="5" l="1"/>
  <c r="F35" i="5"/>
</calcChain>
</file>

<file path=xl/sharedStrings.xml><?xml version="1.0" encoding="utf-8"?>
<sst xmlns="http://schemas.openxmlformats.org/spreadsheetml/2006/main" count="90" uniqueCount="86">
  <si>
    <t>Nazwa części</t>
  </si>
  <si>
    <t>Kod części</t>
  </si>
  <si>
    <t>Cena części</t>
  </si>
  <si>
    <t>ELM1000024720</t>
  </si>
  <si>
    <t>ELM1000035487</t>
  </si>
  <si>
    <t>MEC1000026018</t>
  </si>
  <si>
    <t>CAT1000029632</t>
  </si>
  <si>
    <t>CAT1000026399</t>
  </si>
  <si>
    <t>MEC1000027433</t>
  </si>
  <si>
    <t>MEC1000040246</t>
  </si>
  <si>
    <t>Netto</t>
  </si>
  <si>
    <t>Brutto</t>
  </si>
  <si>
    <t>Panel dolny
[ Lower front - Evolution2+ version - Parts + A1000]</t>
  </si>
  <si>
    <t>Naklejka na czytnik
[A1000 VISA MC Sticker]</t>
  </si>
  <si>
    <t>Płyta pośrednia do klawiatury 
[Extended keyboard card]</t>
  </si>
  <si>
    <t>Drukarka termiczna
[Thermal printer]</t>
  </si>
  <si>
    <t>ELP1000031881</t>
  </si>
  <si>
    <t>Ilość</t>
  </si>
  <si>
    <t>Wartość</t>
  </si>
  <si>
    <t>TABELA CENOWA</t>
  </si>
  <si>
    <t>Płyta główna NEOPS
[Neops main board : 3rd generetion]</t>
  </si>
  <si>
    <t>ELP1000023260</t>
  </si>
  <si>
    <t>Czujnik otwarcia drzwi górnych
[Open door detection kit (upper door only)]</t>
  </si>
  <si>
    <t>ELM1000028408</t>
  </si>
  <si>
    <t>4G Telit Strada modem - Europa
[4G Telit modem Europe - Strada range /Stelio T-PAL]</t>
  </si>
  <si>
    <t>CAR1000025154</t>
  </si>
  <si>
    <t>ELP1000043153</t>
  </si>
  <si>
    <t>Klucz do drzwi górnych - serwisowych nr PH0149757
[BALL key]</t>
  </si>
  <si>
    <t>SVT CAS PH0xxxxxxx</t>
  </si>
  <si>
    <t>Klucz do drzwi górnych - serwisowych nr PH0149758
[BALL key]</t>
  </si>
  <si>
    <t>Klucz do drzwi górnych - serwisowych nr PH0149759
[BALL key]</t>
  </si>
  <si>
    <t>Klucz do drzwi górnych - serwisowych nr PH0149766
[BALL key]</t>
  </si>
  <si>
    <t>Klucz do drzwi górnych - serwisowych nr PH2R416456
[BALL key]</t>
  </si>
  <si>
    <t>SVT CAS PH2R4xxxxx</t>
  </si>
  <si>
    <t>Klucz do drzwi dolnych - kolekcyjnych nr PB2R415376
[BALL key]</t>
  </si>
  <si>
    <t>SVT CAS PB2R4xxxxx</t>
  </si>
  <si>
    <t>Kompatybilna pamięć MMC (niezaprogramowana)
MMC memory (unprogrammed)</t>
  </si>
  <si>
    <t>CAT1000010448</t>
  </si>
  <si>
    <t>Wrzutnik monet
[Coin inlet kit - Strada Evolution2+]</t>
  </si>
  <si>
    <t>Czytnik A1000
["Programmed A1000 antenna"]</t>
  </si>
  <si>
    <t>Plastikowa obudowa czytnika kart
[Reinforcement fixing support for antenna A1000 / A40 - Strada Evol 2+]</t>
  </si>
  <si>
    <t>Kabel łączący antenę A1000 z płytką interface board
[A1000 Stand-alone cable Neops]</t>
  </si>
  <si>
    <t>Kabel USB do anteny A1000
[USB cable for A1000 antenne]</t>
  </si>
  <si>
    <t>L.P.</t>
  </si>
  <si>
    <t>1.</t>
  </si>
  <si>
    <t>4.</t>
  </si>
  <si>
    <t>2.</t>
  </si>
  <si>
    <t>6.</t>
  </si>
  <si>
    <t>3.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</si>
  <si>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</si>
  <si>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</si>
  <si>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</si>
  <si>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</si>
  <si>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</si>
  <si>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</si>
  <si>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</si>
  <si>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</si>
  <si>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</si>
  <si>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</si>
  <si>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</si>
  <si>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</si>
  <si>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</si>
  <si>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</si>
  <si>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</si>
  <si>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</si>
  <si>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</si>
  <si>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</si>
  <si>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</si>
  <si>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</si>
  <si>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</si>
  <si>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</si>
  <si>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Solar z anteną
[30W solar top without antenna and solar base]</t>
  </si>
  <si>
    <t>ELM 1000033204</t>
  </si>
  <si>
    <t>Podstawa solarna czarna
[Solar top base – black]</t>
  </si>
  <si>
    <t>MEC1000035505</t>
  </si>
  <si>
    <t>Antena PCB 3G/4G Europa 3 gen.
[3G/4G PCB antenna with support]</t>
  </si>
  <si>
    <t xml:space="preserve"> ELM1000036042</t>
  </si>
  <si>
    <t>ELM1000044596</t>
  </si>
  <si>
    <t>Selektor monet (PLN)
[Programmed coin selector]</t>
  </si>
  <si>
    <t>SVT CAS 46</t>
  </si>
  <si>
    <t>Klucz do drzwi dolnych - kolekcyjnychych nr PB0148387
[BALL key]</t>
  </si>
  <si>
    <t>Klucz do drzwi montażowych
[Square key]</t>
  </si>
  <si>
    <t xml:space="preserve"> 000135078</t>
  </si>
  <si>
    <t>Zbiornik kolekcyjny
Transfer canister (new) - Strada Transfer</t>
  </si>
  <si>
    <t>MEC1000021792</t>
  </si>
  <si>
    <t>Płytka łącząca czytnik zbliżeniowy + zestaw montażowy
[Support kit + Interface board for A1000 stand alone range Neops]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</si>
</sst>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_-* #,##0.00\ [$€-1]_-;\-* #,##0.00\ [$€-1]_-;_-* &quot;-&quot;??\ [$€-1]_-;_-@_-"/>
    <numFmt numFmtId="166" formatCode="#,##0.00\ [$€-1];\-#,##0.00\ [$€-1]"/>
  </numFmts>
  <fonts count="1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8"/>
      <name val="Times New Roman"/>
      <family val="1"/>
    </font>
    <font>
      <b/>
      <sz val="9"/>
      <name val="Times New Roman"/>
      <family val="1"/>
      <charset val="238"/>
    </font>
    <font>
      <sz val="8"/>
      <name val="Calibri"/>
      <family val="2"/>
      <scheme val="minor"/>
    </font>
    <font>
      <sz val="9"/>
      <name val="Times New Roman"/>
      <family val="1"/>
    </font>
    <font>
      <sz val="9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3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8A4C-5002-42E1-B890-716F74172DE2}">
  <sheetPr>
    <pageSetUpPr fitToPage="1"/>
  </sheetPr>
  <dimension ref="A2:F35"/>
  <sheetViews>
    <sheetView tabSelected="1" view="pageLayout" zoomScale="80" zoomScaleNormal="110" zoomScalePageLayoutView="80" workbookViewId="0">
      <selection activeCell="G10" sqref="G10"/>
    </sheetView>
  </sheetViews>
  <sheetFormatPr defaultRowHeight="15" x14ac:dyDescent="0.25"/>
  <cols>
    <col min="1" max="1" width="6.7109375" style="2" customWidth="1"/>
    <col min="2" max="2" width="55.7109375" style="2" customWidth="1"/>
    <col min="3" max="3" width="19.7109375" style="4" customWidth="1"/>
    <col min="4" max="4" width="17.7109375" style="5" customWidth="1"/>
    <col min="5" max="5" width="9.7109375" style="2" customWidth="1"/>
    <col min="6" max="6" width="19.7109375" style="2" customWidth="1"/>
    <col min="7" max="16384" width="9.140625" style="2"/>
  </cols>
  <sheetData>
    <row r="2" spans="1:6" ht="36" customHeight="1" x14ac:dyDescent="0.25">
      <c r="B2" s="25" t="s">
        <v>19</v>
      </c>
      <c r="C2" s="25"/>
      <c r="D2" s="25"/>
      <c r="E2" s="25"/>
      <c r="F2" s="25"/>
    </row>
    <row r="4" spans="1:6" ht="26.25" customHeight="1" x14ac:dyDescent="0.25">
      <c r="A4" s="14" t="s">
        <v>43</v>
      </c>
      <c r="B4" s="14" t="s">
        <v>0</v>
      </c>
      <c r="C4" s="15" t="s">
        <v>1</v>
      </c>
      <c r="D4" s="16" t="s">
        <v>2</v>
      </c>
      <c r="E4" s="15" t="s">
        <v>17</v>
      </c>
      <c r="F4" s="17" t="s">
        <v>18</v>
      </c>
    </row>
    <row r="5" spans="1:6" ht="27" customHeight="1" x14ac:dyDescent="0.25">
      <c r="A5" s="9" t="s">
        <v>44</v>
      </c>
      <c r="B5" s="21" t="s">
        <v>20</v>
      </c>
      <c r="C5" s="26" t="s">
        <v>21</v>
      </c>
      <c r="D5" s="27"/>
      <c r="E5" s="32">
        <v>100</v>
      </c>
      <c r="F5" s="10">
        <f>D5*E5</f>
        <v>0</v>
      </c>
    </row>
    <row r="6" spans="1:6" ht="27" customHeight="1" x14ac:dyDescent="0.25">
      <c r="A6" s="9" t="s">
        <v>46</v>
      </c>
      <c r="B6" s="21" t="s">
        <v>24</v>
      </c>
      <c r="C6" s="28" t="s">
        <v>25</v>
      </c>
      <c r="D6" s="27"/>
      <c r="E6" s="32">
        <v>100</v>
      </c>
      <c r="F6" s="10">
        <f t="shared" ref="F6:F31" si="0">D6*E6</f>
        <v>0</v>
      </c>
    </row>
    <row r="7" spans="1:6" ht="27" customHeight="1" x14ac:dyDescent="0.25">
      <c r="A7" s="9" t="s">
        <v>48</v>
      </c>
      <c r="B7" s="21" t="s">
        <v>71</v>
      </c>
      <c r="C7" s="29" t="s">
        <v>72</v>
      </c>
      <c r="D7" s="27"/>
      <c r="E7" s="32">
        <v>100</v>
      </c>
      <c r="F7" s="10">
        <f t="shared" si="0"/>
        <v>0</v>
      </c>
    </row>
    <row r="8" spans="1:6" ht="27" customHeight="1" x14ac:dyDescent="0.25">
      <c r="A8" s="9" t="s">
        <v>45</v>
      </c>
      <c r="B8" s="21" t="s">
        <v>73</v>
      </c>
      <c r="C8" s="29" t="s">
        <v>74</v>
      </c>
      <c r="D8" s="27"/>
      <c r="E8" s="32">
        <v>100</v>
      </c>
      <c r="F8" s="10">
        <f t="shared" si="0"/>
        <v>0</v>
      </c>
    </row>
    <row r="9" spans="1:6" ht="27" customHeight="1" x14ac:dyDescent="0.25">
      <c r="A9" s="9" t="s">
        <v>49</v>
      </c>
      <c r="B9" s="21" t="s">
        <v>75</v>
      </c>
      <c r="C9" s="29" t="s">
        <v>76</v>
      </c>
      <c r="D9" s="27"/>
      <c r="E9" s="32">
        <v>100</v>
      </c>
      <c r="F9" s="10">
        <f t="shared" si="0"/>
        <v>0</v>
      </c>
    </row>
    <row r="10" spans="1:6" ht="27" customHeight="1" x14ac:dyDescent="0.25">
      <c r="A10" s="9" t="s">
        <v>47</v>
      </c>
      <c r="B10" s="21" t="s">
        <v>15</v>
      </c>
      <c r="C10" s="28" t="s">
        <v>77</v>
      </c>
      <c r="D10" s="27"/>
      <c r="E10" s="32">
        <v>9</v>
      </c>
      <c r="F10" s="10">
        <f t="shared" si="0"/>
        <v>0</v>
      </c>
    </row>
    <row r="11" spans="1:6" ht="27" customHeight="1" x14ac:dyDescent="0.25">
      <c r="A11" s="9" t="s">
        <v>50</v>
      </c>
      <c r="B11" s="21" t="s">
        <v>78</v>
      </c>
      <c r="C11" s="28" t="s">
        <v>79</v>
      </c>
      <c r="D11" s="27"/>
      <c r="E11" s="32">
        <v>9</v>
      </c>
      <c r="F11" s="10">
        <f t="shared" si="0"/>
        <v>0</v>
      </c>
    </row>
    <row r="12" spans="1:6" ht="27" customHeight="1" x14ac:dyDescent="0.25">
      <c r="A12" s="9" t="s">
        <v>51</v>
      </c>
      <c r="B12" s="21" t="s">
        <v>22</v>
      </c>
      <c r="C12" s="28" t="s">
        <v>23</v>
      </c>
      <c r="D12" s="27"/>
      <c r="E12" s="32">
        <v>14</v>
      </c>
      <c r="F12" s="10">
        <f t="shared" si="0"/>
        <v>0</v>
      </c>
    </row>
    <row r="13" spans="1:6" ht="27" customHeight="1" x14ac:dyDescent="0.25">
      <c r="A13" s="9" t="s">
        <v>52</v>
      </c>
      <c r="B13" s="21" t="s">
        <v>14</v>
      </c>
      <c r="C13" s="29" t="s">
        <v>26</v>
      </c>
      <c r="D13" s="27"/>
      <c r="E13" s="32">
        <v>8</v>
      </c>
      <c r="F13" s="10">
        <f t="shared" si="0"/>
        <v>0</v>
      </c>
    </row>
    <row r="14" spans="1:6" ht="27" customHeight="1" x14ac:dyDescent="0.25">
      <c r="A14" s="9" t="s">
        <v>53</v>
      </c>
      <c r="B14" s="30" t="s">
        <v>27</v>
      </c>
      <c r="C14" s="28" t="s">
        <v>28</v>
      </c>
      <c r="D14" s="27"/>
      <c r="E14" s="32">
        <v>3</v>
      </c>
      <c r="F14" s="10">
        <f t="shared" si="0"/>
        <v>0</v>
      </c>
    </row>
    <row r="15" spans="1:6" ht="27" customHeight="1" x14ac:dyDescent="0.25">
      <c r="A15" s="9" t="s">
        <v>54</v>
      </c>
      <c r="B15" s="30" t="s">
        <v>29</v>
      </c>
      <c r="C15" s="28" t="s">
        <v>28</v>
      </c>
      <c r="D15" s="27"/>
      <c r="E15" s="32">
        <v>3</v>
      </c>
      <c r="F15" s="10">
        <f t="shared" si="0"/>
        <v>0</v>
      </c>
    </row>
    <row r="16" spans="1:6" ht="27" customHeight="1" x14ac:dyDescent="0.25">
      <c r="A16" s="9" t="s">
        <v>55</v>
      </c>
      <c r="B16" s="30" t="s">
        <v>30</v>
      </c>
      <c r="C16" s="28" t="s">
        <v>28</v>
      </c>
      <c r="D16" s="27"/>
      <c r="E16" s="32">
        <v>3</v>
      </c>
      <c r="F16" s="10">
        <f t="shared" si="0"/>
        <v>0</v>
      </c>
    </row>
    <row r="17" spans="1:6" ht="27" customHeight="1" x14ac:dyDescent="0.25">
      <c r="A17" s="9" t="s">
        <v>56</v>
      </c>
      <c r="B17" s="30" t="s">
        <v>31</v>
      </c>
      <c r="C17" s="28" t="s">
        <v>28</v>
      </c>
      <c r="D17" s="27"/>
      <c r="E17" s="32">
        <v>3</v>
      </c>
      <c r="F17" s="10">
        <f t="shared" si="0"/>
        <v>0</v>
      </c>
    </row>
    <row r="18" spans="1:6" ht="27" customHeight="1" x14ac:dyDescent="0.25">
      <c r="A18" s="9" t="s">
        <v>57</v>
      </c>
      <c r="B18" s="30" t="s">
        <v>80</v>
      </c>
      <c r="C18" s="28" t="s">
        <v>28</v>
      </c>
      <c r="D18" s="27"/>
      <c r="E18" s="32">
        <v>3</v>
      </c>
      <c r="F18" s="10">
        <f t="shared" si="0"/>
        <v>0</v>
      </c>
    </row>
    <row r="19" spans="1:6" ht="27" customHeight="1" x14ac:dyDescent="0.25">
      <c r="A19" s="9" t="s">
        <v>58</v>
      </c>
      <c r="B19" s="30" t="s">
        <v>32</v>
      </c>
      <c r="C19" s="28" t="s">
        <v>33</v>
      </c>
      <c r="D19" s="27"/>
      <c r="E19" s="32">
        <v>5</v>
      </c>
      <c r="F19" s="10">
        <f t="shared" si="0"/>
        <v>0</v>
      </c>
    </row>
    <row r="20" spans="1:6" ht="27" customHeight="1" x14ac:dyDescent="0.25">
      <c r="A20" s="9" t="s">
        <v>59</v>
      </c>
      <c r="B20" s="30" t="s">
        <v>34</v>
      </c>
      <c r="C20" s="28" t="s">
        <v>35</v>
      </c>
      <c r="D20" s="27"/>
      <c r="E20" s="32">
        <v>5</v>
      </c>
      <c r="F20" s="10">
        <f t="shared" si="0"/>
        <v>0</v>
      </c>
    </row>
    <row r="21" spans="1:6" ht="27" customHeight="1" x14ac:dyDescent="0.25">
      <c r="A21" s="9" t="s">
        <v>60</v>
      </c>
      <c r="B21" s="30" t="s">
        <v>81</v>
      </c>
      <c r="C21" s="28" t="s">
        <v>82</v>
      </c>
      <c r="D21" s="27"/>
      <c r="E21" s="32">
        <v>10</v>
      </c>
      <c r="F21" s="10">
        <f t="shared" si="0"/>
        <v>0</v>
      </c>
    </row>
    <row r="22" spans="1:6" ht="27" customHeight="1" x14ac:dyDescent="0.25">
      <c r="A22" s="9" t="s">
        <v>61</v>
      </c>
      <c r="B22" s="31" t="s">
        <v>36</v>
      </c>
      <c r="C22" s="28" t="s">
        <v>37</v>
      </c>
      <c r="D22" s="27"/>
      <c r="E22" s="32">
        <v>10</v>
      </c>
      <c r="F22" s="10">
        <f t="shared" si="0"/>
        <v>0</v>
      </c>
    </row>
    <row r="23" spans="1:6" ht="27" customHeight="1" x14ac:dyDescent="0.25">
      <c r="A23" s="9" t="s">
        <v>62</v>
      </c>
      <c r="B23" s="31" t="s">
        <v>83</v>
      </c>
      <c r="C23" s="28" t="s">
        <v>84</v>
      </c>
      <c r="D23" s="27"/>
      <c r="E23" s="32">
        <v>10</v>
      </c>
      <c r="F23" s="10">
        <f t="shared" si="0"/>
        <v>0</v>
      </c>
    </row>
    <row r="24" spans="1:6" ht="27" customHeight="1" x14ac:dyDescent="0.25">
      <c r="A24" s="7" t="s">
        <v>63</v>
      </c>
      <c r="B24" s="22" t="s">
        <v>38</v>
      </c>
      <c r="C24" s="20" t="s">
        <v>3</v>
      </c>
      <c r="D24" s="7"/>
      <c r="E24" s="23">
        <v>14</v>
      </c>
      <c r="F24" s="8">
        <f t="shared" si="0"/>
        <v>0</v>
      </c>
    </row>
    <row r="25" spans="1:6" ht="27" customHeight="1" x14ac:dyDescent="0.25">
      <c r="A25" s="7" t="s">
        <v>64</v>
      </c>
      <c r="B25" s="22" t="s">
        <v>13</v>
      </c>
      <c r="C25" s="20" t="s">
        <v>8</v>
      </c>
      <c r="D25" s="7"/>
      <c r="E25" s="23">
        <v>80</v>
      </c>
      <c r="F25" s="8">
        <f t="shared" si="0"/>
        <v>0</v>
      </c>
    </row>
    <row r="26" spans="1:6" ht="27" customHeight="1" x14ac:dyDescent="0.25">
      <c r="A26" s="7" t="s">
        <v>65</v>
      </c>
      <c r="B26" s="22" t="s">
        <v>12</v>
      </c>
      <c r="C26" s="20" t="s">
        <v>9</v>
      </c>
      <c r="D26" s="7"/>
      <c r="E26" s="23">
        <v>2</v>
      </c>
      <c r="F26" s="8">
        <f t="shared" si="0"/>
        <v>0</v>
      </c>
    </row>
    <row r="27" spans="1:6" ht="27" customHeight="1" x14ac:dyDescent="0.25">
      <c r="A27" s="7" t="s">
        <v>66</v>
      </c>
      <c r="B27" s="22" t="s">
        <v>39</v>
      </c>
      <c r="C27" s="20" t="s">
        <v>16</v>
      </c>
      <c r="D27" s="7"/>
      <c r="E27" s="24">
        <v>12</v>
      </c>
      <c r="F27" s="8">
        <f t="shared" si="0"/>
        <v>0</v>
      </c>
    </row>
    <row r="28" spans="1:6" ht="27" customHeight="1" x14ac:dyDescent="0.25">
      <c r="A28" s="7" t="s">
        <v>67</v>
      </c>
      <c r="B28" s="22" t="s">
        <v>85</v>
      </c>
      <c r="C28" s="20" t="s">
        <v>4</v>
      </c>
      <c r="D28" s="7"/>
      <c r="E28" s="23">
        <v>20</v>
      </c>
      <c r="F28" s="8">
        <f t="shared" si="0"/>
        <v>0</v>
      </c>
    </row>
    <row r="29" spans="1:6" ht="27" customHeight="1" x14ac:dyDescent="0.25">
      <c r="A29" s="7" t="s">
        <v>68</v>
      </c>
      <c r="B29" s="22" t="s">
        <v>40</v>
      </c>
      <c r="C29" s="20" t="s">
        <v>5</v>
      </c>
      <c r="D29" s="7"/>
      <c r="E29" s="23">
        <v>10</v>
      </c>
      <c r="F29" s="8">
        <f t="shared" si="0"/>
        <v>0</v>
      </c>
    </row>
    <row r="30" spans="1:6" ht="27" customHeight="1" x14ac:dyDescent="0.25">
      <c r="A30" s="7" t="s">
        <v>69</v>
      </c>
      <c r="B30" s="22" t="s">
        <v>41</v>
      </c>
      <c r="C30" s="20" t="s">
        <v>6</v>
      </c>
      <c r="D30" s="7"/>
      <c r="E30" s="23">
        <v>15</v>
      </c>
      <c r="F30" s="8">
        <f t="shared" si="0"/>
        <v>0</v>
      </c>
    </row>
    <row r="31" spans="1:6" ht="27" customHeight="1" x14ac:dyDescent="0.25">
      <c r="A31" s="7" t="s">
        <v>70</v>
      </c>
      <c r="B31" s="22" t="s">
        <v>42</v>
      </c>
      <c r="C31" s="20" t="s">
        <v>7</v>
      </c>
      <c r="D31" s="7"/>
      <c r="E31" s="23">
        <v>12</v>
      </c>
      <c r="F31" s="8">
        <f t="shared" si="0"/>
        <v>0</v>
      </c>
    </row>
    <row r="32" spans="1:6" x14ac:dyDescent="0.25">
      <c r="B32" s="1"/>
      <c r="C32" s="3"/>
      <c r="D32" s="3"/>
      <c r="E32" s="3"/>
      <c r="F32" s="3"/>
    </row>
    <row r="33" spans="3:6" ht="21.75" customHeight="1" x14ac:dyDescent="0.25">
      <c r="C33" s="19"/>
      <c r="E33" s="12" t="s">
        <v>10</v>
      </c>
      <c r="F33" s="6">
        <f>SUM(F5:F31)</f>
        <v>0</v>
      </c>
    </row>
    <row r="34" spans="3:6" ht="21.75" customHeight="1" x14ac:dyDescent="0.25">
      <c r="C34" s="19"/>
      <c r="D34" s="19"/>
      <c r="E34" s="19"/>
      <c r="F34" s="33">
        <f>F33/4.6371</f>
        <v>0</v>
      </c>
    </row>
    <row r="35" spans="3:6" ht="21" customHeight="1" x14ac:dyDescent="0.25">
      <c r="C35" s="18"/>
      <c r="E35" s="13" t="s">
        <v>11</v>
      </c>
      <c r="F35" s="11">
        <f>F33*1.23</f>
        <v>0</v>
      </c>
    </row>
  </sheetData>
  <mergeCells count="1">
    <mergeCell ref="B2:F2"/>
  </mergeCells>
  <phoneticPr fontId="12" type="noConversion"/>
  <printOptions horizontalCentered="1"/>
  <pageMargins left="0.59055118110236227" right="0.59055118110236227" top="0.59055118110236227" bottom="0.39370078740157483" header="0.39370078740157483" footer="0.39370078740157483"/>
  <pageSetup paperSize="9" scale="69" orientation="portrait" r:id="rId1"/>
  <headerFooter>
    <oddHeader>&amp;R&amp;"Times New Roman,Pogrubiona kursywa"Zał. Nr 2 do Umowy</oddHeader>
  </headerFooter>
  <ignoredErrors>
    <ignoredError sqref="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Cenowa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2024-07-30T06:15:44Z</dcterms:modified>
</cp:coreProperties>
</file>