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burszczan\Desktop\Postępowania przetargowe 2024\181_2024_chirurgia szczękowa\181 SWZ z załącznikami\"/>
    </mc:Choice>
  </mc:AlternateContent>
  <bookViews>
    <workbookView xWindow="0" yWindow="0" windowWidth="28800" windowHeight="12330" tabRatio="894"/>
  </bookViews>
  <sheets>
    <sheet name="Formularz oferty" sheetId="1" r:id="rId1"/>
    <sheet name="Arkusz cenowy" sheetId="69" r:id="rId2"/>
  </sheets>
  <definedNames>
    <definedName name="_xlnm.Print_Area" localSheetId="1">'Arkusz cenowy'!$A$1:$I$83</definedName>
    <definedName name="_xlnm.Print_Area" localSheetId="0">'Formularz oferty'!$A$1:$D$50</definedName>
  </definedNames>
  <calcPr calcId="162913" iterateDelta="1E-4"/>
</workbook>
</file>

<file path=xl/calcChain.xml><?xml version="1.0" encoding="utf-8"?>
<calcChain xmlns="http://schemas.openxmlformats.org/spreadsheetml/2006/main">
  <c r="F7" i="69" l="1"/>
  <c r="I11" i="69" l="1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I25" i="69"/>
  <c r="I26" i="69"/>
  <c r="I27" i="69"/>
  <c r="I28" i="69"/>
  <c r="I29" i="69"/>
  <c r="I30" i="69"/>
  <c r="I31" i="69"/>
  <c r="I32" i="69"/>
  <c r="I33" i="69"/>
  <c r="I34" i="69"/>
  <c r="I35" i="69"/>
  <c r="I36" i="69"/>
  <c r="I37" i="69"/>
  <c r="I38" i="69"/>
  <c r="I39" i="69"/>
  <c r="I40" i="69"/>
  <c r="I41" i="69"/>
  <c r="I42" i="69"/>
  <c r="I43" i="69"/>
  <c r="I44" i="69"/>
  <c r="I45" i="69"/>
  <c r="I46" i="69"/>
  <c r="I47" i="69"/>
  <c r="I48" i="69"/>
  <c r="I49" i="69"/>
  <c r="I50" i="69"/>
  <c r="I51" i="69"/>
  <c r="I52" i="69"/>
  <c r="I53" i="69"/>
  <c r="I54" i="69"/>
  <c r="I55" i="69"/>
  <c r="I56" i="69"/>
  <c r="I57" i="69"/>
  <c r="I58" i="69"/>
  <c r="I59" i="69"/>
  <c r="I60" i="69"/>
  <c r="I61" i="69"/>
  <c r="I62" i="69"/>
  <c r="I63" i="69"/>
  <c r="I64" i="69"/>
  <c r="I65" i="69"/>
  <c r="I66" i="69"/>
  <c r="I67" i="69"/>
  <c r="I68" i="69"/>
  <c r="I69" i="69"/>
  <c r="I70" i="69"/>
  <c r="I71" i="69"/>
  <c r="I72" i="69"/>
  <c r="I73" i="69"/>
  <c r="I74" i="69"/>
  <c r="I75" i="69"/>
  <c r="I76" i="69"/>
  <c r="I77" i="69"/>
  <c r="I10" i="69" l="1"/>
  <c r="B1" i="69" l="1"/>
  <c r="C21" i="1" l="1"/>
</calcChain>
</file>

<file path=xl/sharedStrings.xml><?xml version="1.0" encoding="utf-8"?>
<sst xmlns="http://schemas.openxmlformats.org/spreadsheetml/2006/main" count="271" uniqueCount="188">
  <si>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</si>
  <si>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</si>
  <si>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</si>
  <si>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</si>
  <si>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</si>
  <si>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</si>
  <si>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</si>
  <si>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</si>
  <si>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</si>
  <si>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</si>
  <si>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</si>
  <si>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</si>
  <si>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</si>
  <si>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</si>
  <si>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</si>
  <si>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</si>
  <si>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</si>
  <si>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</si>
  <si>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</si>
  <si>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</si>
  <si>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</si>
  <si>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</si>
  <si>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</si>
  <si>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</si>
  <si>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</si>
  <si>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</si>
  <si>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Numer katalogowy 
(jeżeli istnieje)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</si>
  <si>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</si>
  <si>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</si>
  <si>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</si>
  <si>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</si>
  <si>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</si>
  <si>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</si>
  <si>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</si>
  <si>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</si>
  <si>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</si>
  <si>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</si>
  <si>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</si>
  <si>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</si>
  <si>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</si>
  <si>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Producent</t>
  </si>
  <si>
    <t>Nazwa handlowa produktu</t>
  </si>
  <si>
    <t>J.M.</t>
  </si>
  <si>
    <t>12.</t>
  </si>
  <si>
    <t>Oświadczamy, że termin płatności wynosi: do 60 dni.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</si>
  <si>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</si>
  <si>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</si>
  <si>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</si>
  <si>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</si>
  <si>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Załącznik nr 1 do SWZ</t>
  </si>
  <si>
    <t>Załącznik nr 1a do SWZ</t>
  </si>
  <si>
    <t>Dostawa materiałów medycznych dla chirurgii szczękowej.</t>
  </si>
  <si>
    <r>
      <t xml:space="preserve">Oświadczamy, że jesteśmy </t>
    </r>
    <r>
      <rPr>
        <i/>
        <sz val="11"/>
        <rFont val="Garamond"/>
        <family val="1"/>
        <charset val="238"/>
      </rPr>
      <t>(podkreślić właściwe)</t>
    </r>
    <r>
      <rPr>
        <sz val="11"/>
        <rFont val="Garamond"/>
        <family val="1"/>
        <charset val="238"/>
      </rPr>
      <t xml:space="preserve">:
11.1. mikroprzedsiębiorstwem,
11.2. małym przedsiębiorstwem,
11.3. średnim przedsiębiorstwem,
11.4. jednoosobową działalnością gospodarczą,
11.5. osobą fizyczną nieprowadzącą działalności gospodarczej,
11.6. inny rodzaj (w tym duże przedsiębiorstwo).
</t>
    </r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</si>
  <si>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</si>
  <si>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</si>
  <si>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</si>
  <si>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</si>
  <si>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</si>
  <si>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</si>
  <si>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</si>
  <si>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</si>
  <si>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</si>
  <si>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</si>
  <si>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</si>
  <si>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</si>
  <si>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</si>
  <si>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</si>
  <si>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</si>
  <si>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</si>
  <si>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</si>
  <si>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</si>
  <si>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</si>
  <si>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</si>
  <si>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</si>
  <si>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</si>
  <si>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</si>
  <si>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</si>
  <si>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</si>
  <si>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</si>
  <si>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</si>
  <si>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</si>
  <si>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</si>
  <si>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</si>
  <si>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</si>
  <si>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</si>
  <si>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</si>
  <si>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</si>
  <si>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</si>
  <si>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</si>
  <si>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</si>
  <si>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</si>
  <si>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</si>
  <si>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</si>
  <si>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</si>
  <si>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</si>
  <si>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</si>
  <si>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</si>
  <si>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</si>
  <si>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</si>
  <si>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</si>
  <si>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</si>
  <si>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</si>
  <si>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</si>
  <si>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</si>
  <si>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</si>
  <si>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</si>
  <si>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</si>
  <si>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</si>
  <si>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</si>
  <si>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Śruba tytanowa, samogwintująca z pogłębionym krzyżakiem, system mikro, śr. 1.5 mm:  - śruby samogwintujące śr. 1.5 mm, dł. 4, 5, 6, 7 mm; - śruby awaryjne śr. 1.8 mm, dł. 4, 5, 7 mm; - śruby samowiercące śr. 1.5 mm, dł. 4, 5, 6, 7 mm. Typ i rozmiar każdorazowo do wyboru Zamawiającego.</t>
  </si>
  <si>
    <t>Śruba tytanowa, samogwintująca z pogłębionym krzyżakiem, system mikro, śr. 1.5 mm:  - śruby samogwintujące śr. 1.5 mm, dł. 8, 9, 11, 13, 15, 17, 19 mm. Typ i rozmiar każdorazowo do wyboru Zamawiającego.</t>
  </si>
  <si>
    <t>Śruba tytanowa, samogwintująca z pogłębionym krzyżakiem, system mini, śr. 2.0, 2.3 mm: - śruby samogwintujące śr. 2.0 mm, dł. 4, 5, 6, 7, 9 mm;- śruby awaryjne śr. 2.3 mm, dł. 4, 5, 7, 9 mm; - śruby samowiercące śr. 2.0 mm, dł. 5, 6, 7, 9 mm; - śruby samogwintujące śr. 2.3 mm, dł. 4, 5, 6, 7, 9 mm;- śruby awaryjne śr. 2.5 mm, dł. 5, 7, 9 mm. Typ i rozmiar każdorazowo do wyboru Zamawiającego.</t>
  </si>
  <si>
    <t>Śruba tytanowa, samogwintująca z pogłębionym krzyżakiem, system mini, śr. 2.0 oraz 2.3 mm: - śruby samogwintujące dł. 11, 13, 15, 17, 19 mm. Typ i rozmiar każdorazowo do wyboru Zamawiającego.</t>
  </si>
  <si>
    <t>Śruba tytanowa, samogwintująca, blokująca, krzyżakowa, gwintowana na całej długości, śr. 2.0, 2.3 mm. Śruba może być wprowadzana i blokowana w płytce pod kątem do 20°: - śruby samogwintujące dł. 5, 7, 9 mm. Typ i rozmiar każdorazowo do wyboru Zamawiającego.</t>
  </si>
  <si>
    <t>Śruba tytanowa, samogwintująca, blokująca, krzyżakowa, gwintowana na całej długości, śr. 2.0, 2.3  mm. Śruba może być wprowadzana i blokowana w płytce pod kątem do 20°: - śruby samogwintujące dł. 11, 13, 15, 17, 19 mm. Typ i rozmiar każdorazowo do wyboru Zamawiającego.</t>
  </si>
  <si>
    <t>Śruba tytanowa IMF, samowiercąca, krzyżakowa, śr. 2.0 mm, dł. 8 i 12 mm2.0 mm do wyboru Zamawiającego.</t>
  </si>
  <si>
    <t>Śruba stalowa IMF, samowiercąca, krzyżakowa, śr. 2.0 mm, dł. 8 i 12 mm2.0 mm do wyboru Zamawiającego.</t>
  </si>
  <si>
    <t>Śruba tytanowa, samogwintująca, blokująca, krzyżakowa, gwintowana na całej długości, śr. 2.7 mm, dł. 7, 9, 11, 13, 15, 17, 19 mm. Śruba może być wprowadzana i blokowana w płytce pod kątem do 20°. Typ i rozmiar każdorazowo do wyboru Zamawiającego.</t>
  </si>
  <si>
    <t>Śruba tytanowa, samogwintująca, krzyżakowa, śr. 2.7 mm, dł. 8, 9, 10, 11, 12, 13, 14, 15, 16, 17, 18, 19, 20 mm. Typ i rozmiar każdorazowo do wyboru Zamawiającego.</t>
  </si>
  <si>
    <t>Drut kostny, miękki, śr. 0.3, 0.4, 0.5 oraz 0.6 mm, dł. 10m do wyboru Zamawiającego</t>
  </si>
  <si>
    <t>Wiertła dla systemów 1.5, 2.0, 2.3, 2.7 mm. Typ i rozmiar każdorazowo do wyboru Zamawiającego.</t>
  </si>
  <si>
    <t>Śruba ortodontyczna mikro 1.5 mm, dł. gwintu 6, 8 oraz 10 mm. Rozmiar każdorazowo do wyboru Zamawiającego.</t>
  </si>
  <si>
    <t>Płytka tytanowa, system mikro 1,5 mm, prosta, 2-otw., gr. 0,6 mm, z mostem: średnia oraz długa. Typ i rozmiar każdorazowo do wyboru Zamawiającego.</t>
  </si>
  <si>
    <t>Płytka tytanowa, system mikro 1,5 mm, prosta, 4-otw., gr. 0,6 mm, bez mostu oraz z mostem: krótka, średnia i długa. Typ i rozmiar każdorazowo do wyboru Zamawiającego.</t>
  </si>
  <si>
    <t>Płytka tytanowa, system mikro 1,5 mm, prosta, 16-otw., gr. 0,6 mm.</t>
  </si>
  <si>
    <t>Płytka tytanowa, system mikro 1,5 mm, oczodołowa, gr. 0,6 mm.; 6, 8, 10-otworowa. Typ i rozmiar każdorazowo do wyboru Zamawiającego.</t>
  </si>
  <si>
    <t>Płytka tytanowa, system mikro 1,5 mm, kształt "L", gr. 0,6 mm: - 4-otw., z mostem: krótka, średnia, długa; lewa oraz prawa; - 4-otw., 100°, z mostem: krótka, średnia, długa; lewa oraz prawa; - 5-otw., 100°, z mostem: długa, lewa oraz prawa; - 6-otw., 100°, z mostem: krótka, średnia, długa; lewa oraz prawa; - 7-otw., 100°, z mostem: krótka; lewa oraz prawa. Typ i rozmiar każdorazowo do wyboru Zamawiającego.</t>
  </si>
  <si>
    <t>Płytka tytanowa, system mikro 1,5 mm, kształt "Y", gr. 0,6 mm: - 5-otw., z mostem: krótka, średnia, długa; - 6- otw, z mostem. Typ i rozmiar każdorazowo do wyboru Zamawiającego.</t>
  </si>
  <si>
    <t>Płytka tytanowa, system mikro 1,5 mm, kształt "X", gr. 0,6 mm: 6-otw., z mostem: krótka, średnia, długa. Typ i rozmiar każdorazowo do wyboru Zamawiającego.</t>
  </si>
  <si>
    <t>Płytka tytanowa, system mikro 1,5 mm, kształt "H", gr. 0,6 mm: 11 i 12-otw. do wyboru Zamawiającego</t>
  </si>
  <si>
    <t>Płytka tytanowa, system mikro 1,5 mm, kształt "Z", gr. 0,6 mm: 4-otw. z mostem, lewa i prawa</t>
  </si>
  <si>
    <t>Płytka tytanowa, system mikro 1,5 mm, ramkowa, gr. 0,6 mm: 4, 6, 8 oraz 10-otw. do wyboru Zamawiającego</t>
  </si>
  <si>
    <t>Siatka tytanowa, system mikro 1,5 mm, do rekonstrukcji dna i ścian oczodołu, gr. 0.3, 0.4, 0,5 mm. Typ i rozmiar każdorazowo do wyboru Zamawiającego.</t>
  </si>
  <si>
    <t>Siatka tytanowa 3D do rekonstrukcji kości twarzoczaszki, rozm. 80x80 mm, gr. 0,3 oraz 0,6 mm do wyboru Zamawiającego.</t>
  </si>
  <si>
    <t>Siatka tytanowa 3D do rekonstrukcji kości twarzoczaszki, rozm. 120x120 mm, gr. 0,6 mm</t>
  </si>
  <si>
    <t>Płytka tytanowa do zabiegów ortognatycznych, system mikro 1.5 mm, gr. 1.0 mm, z odstępem: 0, 3, 5, 7, 9, 11 mm; lewa oraz prawa. Typ i rozmiar każdorazowo do wyboru Zamawiającego.</t>
  </si>
  <si>
    <t>Płytka tytanowa do genioplastyki, system mikro 1.5 mm, gr. 0.6 mm, z odstępem: 1, 3, 5, 7, 9, 11 mm. Typ i rozmiar każdorazowo do wyboru Zamawiającego.</t>
  </si>
  <si>
    <t>Płyta ortodontyczna, kotwicząca, różne kształty, gr. 0.6 mm oraz 1.0 mm. Typ i rozmiar każdorazowo do wyboru Zamawiającego.</t>
  </si>
  <si>
    <t>Płytka tytanowa, system mini 2.0 mm, prosta, gr. 1.0 mm, 4-otw, bez mostu oraz z mostem: krótka, długa. Typ i rozmiar każdorazowo do wyboru Zamawiającego.</t>
  </si>
  <si>
    <t>Płytka tytanowa, system mini 2.0 mm, prosta, 6-otw., gr. 1.0 mm, bez mostu oraz z mostem: długa. Typ i rozmiar każdorazowo do wyboru Zamawiającego.</t>
  </si>
  <si>
    <t>Płytka tytanowa, system mini 2.0 mm, prosta, gr. 1.0 mm, 16-otw.</t>
  </si>
  <si>
    <t>Płytka tytanowa, system mini 2.0 mm, prosta, gr. 1.0 mm, skręcona wzdłuż własnej osi, 4-otw. 80° oraz 6-otw. 110° do wyboru Zamawiajęcego</t>
  </si>
  <si>
    <t>Płytka tytanowa, system mini 2.0 mm, kształt "L", gr. 1.0 mm - 4-otw., bez mostu oraz z mostem: średnia, długa; lewa oraz prawa; - 5-otw., z mostem: długa; lewa oraz prawa. Typ i rozmiar każdorazowo do wyboru Zamawiającego.</t>
  </si>
  <si>
    <t>Płytka tytanowa, system mini 2.0 mm, kształt "T", gr. 1.0 mm, 6-otw. bez mostu oraz 5-otw. z mostem: długa. Typ i rozmiar każdorazowo do wyboru Zamawiającego.</t>
  </si>
  <si>
    <t>Płytka tytanowa, system mini 2.0 mm, kształt "T", gr. 0,6 mm, 7-otw. Typ i rozmiar każdorazowo do wyboru Zamawiającego.</t>
  </si>
  <si>
    <t>Płytka tytanowa, system mini 2.0 mm, kształt "Y", gr. 1.0 mm, 5-otw., z mostem: krótka, długa. Typ i rozmiar każdorazowo do wyboru Zamawiającego.</t>
  </si>
  <si>
    <t>Płytka tytanowa, system mini 2.0 mm, kształt "X", gr. 1.0 mm, 6-otw., z mostem: krótka, długa. Typ i rozmiar każdorazowo do wyboru Zamawiającego.</t>
  </si>
  <si>
    <t>Płytka tytanowa, system mini 2.0 mm, kształt "Z", gr. 0,6 mm, 4-otw., krótka i długa Typ i rozmiar każdorazowo do wyboru Zamawiającego.</t>
  </si>
  <si>
    <t>Płytka tytanowa do złamań wyrostka kłykciowego, system mini 2.0 mm:
- romboidalna 3D, 5-otw.,
- trapezoidalna 3D, 4 otw.,
- deltoidalna, 7-otw.,
- deltoidalna, 9-otw.
 Typ każdorazowo do wyboru Zamawiającego.</t>
  </si>
  <si>
    <t>Płytka tytanowa, system mini 2.0 mm, do złamań wyrostka kłykciowego, prosta, z mostem, gr. 1.0 mm, 4-otw.</t>
  </si>
  <si>
    <t>Płytka tytanowa, system mini 2.0 mm, prosta, gr. 1.4 mm, 40-otw.</t>
  </si>
  <si>
    <t>Płytka ze wzmocnionego stopu tytanu, system mini 2.0 mm, gr. 1.0 mm, 4, 6 oraz 8-otw. do wyboru Zamawiającego</t>
  </si>
  <si>
    <t>Płytka ze wzmocnionego stopu tytanu, system mini 2.0 mm, gr. 1.0 mm, 17 oraz 24-otw. do wyboru Zamawiającego</t>
  </si>
  <si>
    <t>Płytka tytanowa do genioplastyki, system 2.0 mm,:
- 4-otw. z odstępem 2, 4, 6, 8. 10. 12 oraz 14 mm,
- 6-otw. z odstępem 2, 3, 4, 5, 6, 7, 8 oraz 9 mm
do wyboru Zamawiającego.</t>
  </si>
  <si>
    <t>Płytka tytanowa do zabiegów ortognatycznych BSSO, podwójna 2x4-otw., system 2.0 mm, z jedną i dwoma belkami łączącymi do wyboru Zamawiającego</t>
  </si>
  <si>
    <t>Płytka tytanowa do zabiegów ortognatycznych BSSO, 6-otw., system 2.0 mm, z podwójnym mostem krótkim, średnim oraz długim do wyboru Zamawiającego</t>
  </si>
  <si>
    <t>Płytka tytanowa, system 2.3 mm, gr. 1.5 mm: - prosta, 4-otw., z mostem: krótka, długa; - prosta, 6-otw., bez mostu oraz z mostem: długa; - prosta; 8, 16-otw.;- zagięta do kąta żuchwy, 6 oraz 8-otw.; - łuk, 4-otw., z mostem: krótka, długa. Typ i rozmiar każdorazowo do wyboru Zamawiającego.</t>
  </si>
  <si>
    <t>Płytka tytanowa, system 2.3 mm, do rekonstrukcji i zespoleń żuchwy, gr. 1.5 mm: - do trzonu żuchwy, wygięta anatomicznie, górna, 17-otw.; - do trzonu żuchwy, wygięta anatomicznie, dolna, 18-otw.; - do trzonu żuchwy, prosta, 27-otw.; - do gałęzi i trzonu żuchwy, wygięta anatomicznie, prawa, górna, 17-otw.; - do gałęzi i trzonu żuchwy, wygięta anatomicznie, prawa, dolna, 19-otw.; - do gałęzi i trzonu żuchwy, wygięta anatomicznie, lewa, górna, 17-otw.; - do gałęzi i trzonu żuchwy, wygięta anatomicznie, lewa, dolna, 19-otw.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</si>
  <si>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1.0 mm: - prosta, 4-otw., bez mostu oraz z mostem; - prosta, 6-otw., z mostem; - prosta, 14-otw.; - kształt "L", 7-otw., z mostem, lewa oraz prawa;- zagięta, 6-otw., z mostem: krótka, średnia, długa.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</si>
  <si>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1.0 mm: 2x6-otw., prosta oraz zagięta.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</si>
  <si>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1.5 mm: - prosta, 4-otw., bez mostu oraz z mostem; - prosta, 6-otw., z mostem; - zagięta, 4-otw., z mostem: krótka, długa. Typ i rozmiar każdorazowo do wyboru Zamawiającego.</t>
  </si>
  <si>
    <t>Płytka tytanowa, system, 2.0, 2.3 mm. Płytka z gwintowanymi otworami przystosowana do śrub blokujących oraz śrub standardowych. Możliwość wprowadzania i blokowania śrub pod kątem do 20°, gr. 1.5 mm: - zagięta do kąta żuchwy; 6, 8-otw. Typ i rozmiar każdorazowo do wyboru Zamawiającego.</t>
  </si>
  <si>
    <t>Płytka tytanowa, rekonstrukcyjna, system, 2.0, 2.3 mm. Płytka z gwintowanymi otworami przystosowana do śrub blokujących oraz śrub standardowych. Możliwość wprowadzania i blokowania śrub pod kątem do 20°, gr. 2.0 mm: - prosta, 20-otw.; - zagięta, 6+20-otw, lewa oraz prawa; - zagięta dwustronnie, 6+20+6-otw.; - zagięta anatomicznie, 6+20-otw, lewa oraz prawa; - zagięta dwustronnie anatomicznie, 6+20+6-otw. Typ i rozmiar każdorazowo do wyboru Zamawiającego.</t>
  </si>
  <si>
    <t>Płytka tytanowa, rekonstrukcyjna, system, 2.0, 2.3 mm. Płytka z gwintowanymi otworami przystosowana do śrub blokujących oraz śrub standardowych. Możliwość wprowadzania i blokowania śrub pod kątem do 20°, gr. 2.0 mm: - zagięta anatomicznie 3D, 6+20-otw, lewa oraz prawa. Okolice kąta żuchwy dodatkowo wzmocnione. Typ i rozmiar każdorazowo do wyboru Zamawiającego.</t>
  </si>
  <si>
    <t>Płytka rekonstrukcyjna, system 2,7 mm, gr. 3.0 mm. Płytka z gwintowanymi otworami przystosowana do śrub blokujących oraz śrub standardowych. Możliwość wprowadzania i blokowania śrub pod kątem do 20°:- prosta, 20-otw.; - zagięta, 6+20-otw, lewa oraz prawa; - zagięta anatomicznie, 6+20-otw., lewa oraz prawa; - zagięta dwustronnie, 6+20+6-otw.,  6+22+6-otw. oraz  6+24+6-otw.; - zagięta dwustronnie anatomicznie, 6+20+6-otw. Typ i rozmiar każdorazowo do wyboru Zamawiającego.</t>
  </si>
  <si>
    <t>Wiertło tytanowe, typ Lindemann, 10 mm, dł. 4,5 cm</t>
  </si>
  <si>
    <t>Wiertło tytanowe, typ Lindemann, 22 mm, dł. 6,5 cm</t>
  </si>
  <si>
    <t>Płytka resorbowalna, gr. 1,0 mm, płytka z materiału resorbowalnego nie zawierającego glukozy, sterylna: - prosta, 4-otw.; - prosta, 8-otw.; - kształt "L", krótka, 6-otw., lewa oraz prawa; - kształt "L", długa, 6-otw., lewa oraz prawa; - oczodołowa, 8-otw. Typ i rozmiar każdorazowo do wyboru Zamawiającego.</t>
  </si>
  <si>
    <t>Płytka resorbowalna, gr. 1,0 mm, płytka z materiału resorbowalnego nie zawierającego glukozy, sterylna: - do rekonstrukcji dna oczodołu, mała, gr. 0.3, 0.6 mm. Typ i rozmiar każdorazowo do wyboru Zamawiającego.</t>
  </si>
  <si>
    <t>Płytka resorbowalna  do rekonstrukcji dna oczodołu, mała, płytka z materiału resorbowalnego nie zawierającego glukozy, sterylna.</t>
  </si>
  <si>
    <t>Płytka resorbowalna  do rekonstrukcji dna oczodołu, średnia, płytka z materiału resorbowalnego nie zawierającego glukozy, sterylna.</t>
  </si>
  <si>
    <t>Płytka resorbowalna  do rekonstrukcji dna oczodołu, duża, płytka z materiału resorbowalnego nie zawierającego glukozy, sterylna.</t>
  </si>
  <si>
    <t>Piny resorbowalne aplikowane metodą ultradźwiękową, piny z materiału resorbowalnego nie zawierającego glukozy, sterylne: - rozm. 1.6 mm, dł. 4, 5, 6, 7 mm; - rozm. 2.1 mm, dł. 4, 5, 7, 9 mm; Opakowanie zawiera 5 pinów. Typ i rozmiar każdorazowo do wyboru Zamawiającego.</t>
  </si>
  <si>
    <t>Wiertła do pinów resorbowalnych z mocowaniem uniwersalnym kształt typu "J", stomatologicznym lub heksagonalnym do wyboru Zamawiającego.</t>
  </si>
  <si>
    <t>Dystraktor wewnątrzpodniebienny kotwiczony w kości o długości dystrakcji 9, 18, 27 oraz 36 mm (każdorazowo do wyboru przez Zamawiającego). W zestawie dwie śruby tytanowe, samowiercące z pogłębionym krzyżakiem, system mini, 2.0x7 mm oraz klucz aktywacyjny.</t>
  </si>
  <si>
    <t>Wykonawca zobowiązany będzie do przeszkolenia personelu Zamawiającego w siedzibie Zamawiającego. Termin (do 2 m-cy od daty podpisania umowy) i liczba pracowników (20 osób –  w tym 9 personel lekarski) Zamawiającego do przeszkolenia do uzgodnienia z Zamawiającym. Koszt szkoleń musi być ujęty w cenie oferowanych wyrobów; nie może stanowić dodatkowej pozycji cenowej w Formularzu oferty, ani w Arkuszu cenowym.</t>
  </si>
  <si>
    <t>Wartość brutto pozycji #</t>
  </si>
  <si>
    <t>Cena jednostkowa brutto #</t>
  </si>
  <si>
    <t># jeżeli wybór oferty będzie prowadził do powstania u Zamawiającego obowiązku podatkowego, zgodnie z przepisami o podatku od towarów i usług, należy podać cenę netto.</t>
  </si>
  <si>
    <t>Cena brutto #:</t>
  </si>
  <si>
    <t>DFP.271.181.2024.ADB</t>
  </si>
  <si>
    <t xml:space="preserve">Oświadczamy, że zamówienie będziemy wykonywać do czasu wyczerpania kwoty wynagrodzenia umownego, jednak nie dłużej niż przez 12 miesięcy od daty zawarcia umowy.
</t>
  </si>
  <si>
    <t>Oświadczamy, że oferowane przez nas wyroby medyczne są dopuszczone do obrotu i używania na terenie Polski na zasadach określonych w ustawie o wyrobach medycznych oraz z rozporządzeniem Parlamentu Europejskiego i Rady (UE) 2017/745 z dnia 5.04.2017 r. w sprawie wyrobów medycznych. Jednocześnie oświadczamy, że na każdorazowe wezwanie Zamawiającego przedstawimy dokumenty dopuszczające do obrotu i używania na terenie Polski.</t>
  </si>
  <si>
    <t>szt.</t>
  </si>
  <si>
    <t>Płytka tytanowa do zabiegów ortognatycznych, dwustronna z naniesioną laserowo podziałką co 1 mm, system 2.0 mm: - do szczeki, kształt "T", 4-otw., z mostem: krótka, średnia; gr. 0.8 mm; - do szczeki, kształt "T", 4-otw., z mostem: długa; gr. 1.0 mm; - do szczeki, kształt "L", 4-otw., z mostem: krótka, średnia, długa; gr. 0.8 mm; - do szczeki, kształt "L", 4-otw., z mostem: bardzo długa; gr. 1.0 mm; - do szczeki, kształt "C", 4-otw., z mostem: krótka, średnia, długa; gr. 0.8 mm; - do szczeki, kształt "C", 4-otw., z mostem: bardzo długa; gr. 1.0 mm; - do żuchwy, prosta, 4-otw., z mostem: krótka, średnia, długa, bardzo długa; gr. 1.0 mm; - do żuchwy, prosta, 6-otw., z mostem: długa; gr. 1.0 mm; - do genioplastyki, 4-otw., z odstępem: 2, 3, 4, 6, 8, 10 mm; gr. 0.8 mm; Typ i rozmiar każdorazowo do wyboru Zamawiającego.</t>
  </si>
  <si>
    <t>Wykonawca zobowiązany jest dostarczyć Zamawiającemu do użytkowania w okresie trwania umowy pełnego instrumentarium do oferowanych wyrobów. Koszt dostarczenia instrumentarium musi być ujęty w cenie oferowanych wyrobów; nie może stanowić dodatkowej pozycji cenowej w Formularzu oferty, ani w Arkuszu cenowym.</t>
  </si>
  <si>
    <t>Wykonawca zobowiązany będzie dodatkowo do uzupełniania i serwisowania instrumentarium dostarczonego Zamawiającemu w ramach przedmiotowej umowy. Koszt uzupełniania i serwisowania instrumentarium musi być ujęty w cenie oferowanych wyrobów; nie może stanowić dodatkowej pozycji cenowej w Formularzu oferty, ani w Arkuszu cenowym.</t>
  </si>
  <si>
    <t>Oferujemy wykonanie całego przedmiotu zamówienia za cenę: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</si>
</sst>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&quot; zł&quot;_-;\-* #,##0.00&quot; zł&quot;_-;_-* \-??&quot; zł&quot;_-;_-@_-"/>
    <numFmt numFmtId="167" formatCode="_-* #,##0.00\ _z_ł_-;\-* #,##0.00\ _z_ł_-;_-* \-??\ _z_ł_-;_-@_-"/>
    <numFmt numFmtId="168" formatCode="&quot; &quot;#,##0.00,&quot;zł &quot;;&quot;-&quot;#,##0.00,&quot;zł &quot;;&quot; &quot;&quot;-&quot;#&quot; zł &quot;;&quot; &quot;@&quot; &quot;"/>
  </numFmts>
  <fonts count="4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Garamond"/>
      <family val="1"/>
      <charset val="238"/>
    </font>
    <font>
      <sz val="10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rgb="FF000000"/>
      <name val="Garamond"/>
      <family val="1"/>
      <charset val="238"/>
    </font>
    <font>
      <i/>
      <sz val="9"/>
      <color rgb="FF0070C0"/>
      <name val="Garamond"/>
      <family val="1"/>
      <charset val="238"/>
    </font>
    <font>
      <sz val="11"/>
      <color rgb="FF0070C0"/>
      <name val="Garamond"/>
      <family val="1"/>
      <charset val="238"/>
    </font>
    <font>
      <i/>
      <sz val="10"/>
      <color theme="1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9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6" fontId="7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7" fontId="7" fillId="0" borderId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7" fillId="0" borderId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 applyFill="0" applyBorder="0" applyAlignment="0" applyProtection="0"/>
    <xf numFmtId="164" fontId="4" fillId="0" borderId="0" applyFont="0" applyFill="0" applyBorder="0" applyAlignment="0" applyProtection="0"/>
    <xf numFmtId="167" fontId="7" fillId="0" borderId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8" fontId="15" fillId="0" borderId="0"/>
    <xf numFmtId="166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3" applyNumberFormat="0" applyFont="0" applyAlignment="0" applyProtection="0"/>
    <xf numFmtId="166" fontId="7" fillId="0" borderId="0" applyFill="0" applyBorder="0" applyAlignment="0" applyProtection="0"/>
    <xf numFmtId="44" fontId="4" fillId="0" borderId="0" applyFont="0" applyFill="0" applyBorder="0" applyAlignment="0" applyProtection="0"/>
    <xf numFmtId="166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2" fillId="0" borderId="0" applyFont="0" applyFill="0" applyBorder="0" applyAlignment="0" applyProtection="0"/>
    <xf numFmtId="166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  <xf numFmtId="0" fontId="39" fillId="0" borderId="0"/>
  </cellStyleXfs>
  <cellXfs count="108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5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4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40" fillId="26" borderId="0" xfId="218" applyFont="1" applyFill="1" applyBorder="1" applyAlignment="1">
      <alignment horizontal="left" vertical="center" wrapText="1"/>
    </xf>
    <xf numFmtId="165" fontId="41" fillId="0" borderId="0" xfId="0" applyNumberFormat="1" applyFont="1" applyBorder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7" xfId="0" applyFon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</xf>
    <xf numFmtId="0" fontId="42" fillId="0" borderId="19" xfId="0" applyFont="1" applyBorder="1" applyAlignment="1">
      <alignment horizontal="center" vertical="center"/>
    </xf>
    <xf numFmtId="0" fontId="42" fillId="26" borderId="19" xfId="0" applyFont="1" applyFill="1" applyBorder="1" applyAlignment="1">
      <alignment horizontal="center" vertical="center"/>
    </xf>
    <xf numFmtId="0" fontId="42" fillId="26" borderId="1" xfId="0" applyFont="1" applyFill="1" applyBorder="1" applyAlignment="1">
      <alignment horizontal="center" vertical="center"/>
    </xf>
    <xf numFmtId="0" fontId="43" fillId="0" borderId="19" xfId="218" applyFont="1" applyFill="1" applyBorder="1" applyAlignment="1">
      <alignment horizontal="left" vertical="center" wrapText="1"/>
    </xf>
    <xf numFmtId="0" fontId="43" fillId="0" borderId="1" xfId="218" applyFont="1" applyFill="1" applyBorder="1" applyAlignment="1">
      <alignment horizontal="left" vertical="center" wrapText="1"/>
    </xf>
    <xf numFmtId="0" fontId="43" fillId="26" borderId="1" xfId="218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3" fontId="6" fillId="0" borderId="14" xfId="0" applyNumberFormat="1" applyFont="1" applyFill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>
      <alignment horizontal="left" vertical="top" wrapText="1"/>
    </xf>
    <xf numFmtId="0" fontId="44" fillId="0" borderId="0" xfId="0" applyFont="1" applyFill="1" applyBorder="1" applyAlignment="1" applyProtection="1">
      <alignment horizontal="center" vertical="center" wrapText="1"/>
    </xf>
    <xf numFmtId="0" fontId="45" fillId="0" borderId="1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justify" vertical="top" wrapText="1"/>
    </xf>
    <xf numFmtId="0" fontId="46" fillId="2" borderId="0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44" fontId="5" fillId="2" borderId="2" xfId="0" applyNumberFormat="1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41" fillId="0" borderId="0" xfId="0" applyFont="1" applyFill="1" applyBorder="1" applyAlignment="1" applyProtection="1">
      <alignment horizontal="justify" vertical="center" wrapText="1"/>
      <protection locked="0"/>
    </xf>
    <xf numFmtId="0" fontId="41" fillId="0" borderId="0" xfId="0" applyFont="1" applyFill="1" applyBorder="1" applyAlignment="1" applyProtection="1">
      <alignment horizontal="justify" vertical="justify" wrapText="1"/>
      <protection locked="0"/>
    </xf>
    <xf numFmtId="0" fontId="41" fillId="0" borderId="0" xfId="0" applyFont="1" applyFill="1" applyBorder="1" applyAlignment="1" applyProtection="1">
      <alignment horizontal="left" vertical="justify" wrapText="1"/>
      <protection locked="0"/>
    </xf>
  </cellXfs>
  <cellStyles count="219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2 3" xfId="218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F52"/>
  <sheetViews>
    <sheetView showGridLines="0" tabSelected="1" view="pageBreakPreview" zoomScale="120" zoomScaleNormal="100" zoomScaleSheetLayoutView="120" zoomScalePageLayoutView="115" workbookViewId="0">
      <selection activeCell="C2" sqref="C2"/>
    </sheetView>
  </sheetViews>
  <sheetFormatPr defaultColWidth="9.140625" defaultRowHeight="15"/>
  <cols>
    <col min="1" max="1" width="4.140625" style="1" customWidth="1"/>
    <col min="2" max="2" width="19.140625" style="1" customWidth="1"/>
    <col min="3" max="3" width="61.85546875" style="1" customWidth="1"/>
    <col min="4" max="4" width="23.7109375" style="4" customWidth="1"/>
    <col min="5" max="5" width="12.28515625" style="1" customWidth="1"/>
    <col min="6" max="10" width="9.140625" style="1"/>
    <col min="11" max="11" width="16.5703125" style="1" customWidth="1"/>
    <col min="12" max="13" width="16.140625" style="1" customWidth="1"/>
    <col min="14" max="16384" width="9.140625" style="1"/>
  </cols>
  <sheetData>
    <row r="1" spans="2:6" ht="18" customHeight="1">
      <c r="D1" s="2" t="s">
        <v>49</v>
      </c>
    </row>
    <row r="2" spans="2:6" ht="18" customHeight="1">
      <c r="B2" s="3"/>
      <c r="C2" s="3" t="s">
        <v>24</v>
      </c>
      <c r="D2" s="3"/>
    </row>
    <row r="3" spans="2:6" ht="18" customHeight="1"/>
    <row r="4" spans="2:6" ht="18" customHeight="1">
      <c r="B4" s="1" t="s">
        <v>16</v>
      </c>
      <c r="C4" s="66" t="s">
        <v>180</v>
      </c>
      <c r="E4" s="5"/>
    </row>
    <row r="5" spans="2:6" ht="18" customHeight="1">
      <c r="E5" s="5"/>
    </row>
    <row r="6" spans="2:6" ht="24.75" customHeight="1">
      <c r="B6" s="1" t="s">
        <v>15</v>
      </c>
      <c r="C6" s="76" t="s">
        <v>51</v>
      </c>
      <c r="D6" s="76"/>
      <c r="E6" s="6"/>
      <c r="F6" s="7"/>
    </row>
    <row r="7" spans="2:6" ht="14.25" customHeight="1"/>
    <row r="8" spans="2:6" ht="14.25" customHeight="1">
      <c r="B8" s="8" t="s">
        <v>12</v>
      </c>
      <c r="C8" s="90"/>
      <c r="D8" s="91"/>
      <c r="E8" s="5"/>
    </row>
    <row r="9" spans="2:6" ht="31.5" customHeight="1">
      <c r="B9" s="8" t="s">
        <v>17</v>
      </c>
      <c r="C9" s="92"/>
      <c r="D9" s="93"/>
      <c r="E9" s="5"/>
    </row>
    <row r="10" spans="2:6" ht="18" customHeight="1">
      <c r="B10" s="8" t="s">
        <v>11</v>
      </c>
      <c r="C10" s="84"/>
      <c r="D10" s="85"/>
      <c r="E10" s="5"/>
    </row>
    <row r="11" spans="2:6" ht="18" customHeight="1">
      <c r="B11" s="8" t="s">
        <v>18</v>
      </c>
      <c r="C11" s="84"/>
      <c r="D11" s="85"/>
      <c r="E11" s="5"/>
    </row>
    <row r="12" spans="2:6" ht="18" customHeight="1">
      <c r="B12" s="8" t="s">
        <v>19</v>
      </c>
      <c r="C12" s="84"/>
      <c r="D12" s="85"/>
      <c r="E12" s="5"/>
    </row>
    <row r="13" spans="2:6" ht="18" customHeight="1">
      <c r="B13" s="8" t="s">
        <v>20</v>
      </c>
      <c r="C13" s="84"/>
      <c r="D13" s="85"/>
      <c r="E13" s="5"/>
    </row>
    <row r="14" spans="2:6" ht="18" customHeight="1">
      <c r="B14" s="8" t="s">
        <v>21</v>
      </c>
      <c r="C14" s="84"/>
      <c r="D14" s="85"/>
      <c r="E14" s="5"/>
    </row>
    <row r="15" spans="2:6" ht="18" customHeight="1">
      <c r="B15" s="8" t="s">
        <v>22</v>
      </c>
      <c r="C15" s="84"/>
      <c r="D15" s="85"/>
      <c r="E15" s="5"/>
    </row>
    <row r="16" spans="2:6" ht="18" customHeight="1">
      <c r="B16" s="8" t="s">
        <v>23</v>
      </c>
      <c r="C16" s="84"/>
      <c r="D16" s="85"/>
      <c r="E16" s="5"/>
    </row>
    <row r="17" spans="1:6" ht="18" customHeight="1">
      <c r="C17" s="5"/>
      <c r="D17" s="9"/>
      <c r="E17" s="5"/>
    </row>
    <row r="18" spans="1:6" ht="18" customHeight="1">
      <c r="A18" s="46" t="s">
        <v>29</v>
      </c>
      <c r="B18" s="79" t="s">
        <v>187</v>
      </c>
      <c r="C18" s="78"/>
      <c r="D18" s="10"/>
      <c r="E18" s="7"/>
    </row>
    <row r="19" spans="1:6" ht="9.6" customHeight="1" thickBot="1">
      <c r="C19" s="7"/>
      <c r="D19" s="10"/>
      <c r="E19" s="7"/>
    </row>
    <row r="20" spans="1:6" ht="18" customHeight="1">
      <c r="B20" s="67"/>
      <c r="C20" s="86" t="s">
        <v>179</v>
      </c>
      <c r="D20" s="87"/>
    </row>
    <row r="21" spans="1:6" s="47" customFormat="1" ht="18" customHeight="1">
      <c r="A21" s="48"/>
      <c r="B21" s="68"/>
      <c r="C21" s="82">
        <f>'Arkusz cenowy'!$F$7</f>
        <v>0</v>
      </c>
      <c r="D21" s="83"/>
    </row>
    <row r="22" spans="1:6" s="62" customFormat="1" ht="18" customHeight="1">
      <c r="A22" s="63"/>
      <c r="B22" s="88" t="s">
        <v>178</v>
      </c>
      <c r="C22" s="89"/>
      <c r="D22" s="89"/>
    </row>
    <row r="23" spans="1:6" s="41" customFormat="1" ht="15" customHeight="1">
      <c r="A23" s="11"/>
      <c r="B23" s="42"/>
      <c r="C23" s="43"/>
      <c r="D23" s="43"/>
    </row>
    <row r="24" spans="1:6" s="46" customFormat="1" ht="40.9" customHeight="1">
      <c r="A24" s="11" t="s">
        <v>30</v>
      </c>
      <c r="B24" s="81" t="s">
        <v>47</v>
      </c>
      <c r="C24" s="81"/>
      <c r="D24" s="81"/>
    </row>
    <row r="25" spans="1:6" ht="27.6" customHeight="1">
      <c r="A25" s="1" t="s">
        <v>31</v>
      </c>
      <c r="B25" s="78" t="s">
        <v>44</v>
      </c>
      <c r="C25" s="79"/>
      <c r="D25" s="80"/>
      <c r="E25" s="12"/>
    </row>
    <row r="26" spans="1:6" ht="35.25" customHeight="1">
      <c r="A26" s="11" t="s">
        <v>32</v>
      </c>
      <c r="B26" s="75" t="s">
        <v>181</v>
      </c>
      <c r="C26" s="75"/>
      <c r="D26" s="75"/>
      <c r="E26" s="13"/>
      <c r="F26" s="7"/>
    </row>
    <row r="27" spans="1:6" s="14" customFormat="1" ht="66.75" customHeight="1">
      <c r="A27" s="46" t="s">
        <v>33</v>
      </c>
      <c r="B27" s="76" t="s">
        <v>182</v>
      </c>
      <c r="C27" s="76"/>
      <c r="D27" s="76"/>
      <c r="E27" s="15"/>
    </row>
    <row r="28" spans="1:6" s="14" customFormat="1" ht="89.45" customHeight="1">
      <c r="A28" s="11" t="s">
        <v>34</v>
      </c>
      <c r="B28" s="76" t="s">
        <v>45</v>
      </c>
      <c r="C28" s="76"/>
      <c r="D28" s="76"/>
      <c r="E28" s="15"/>
    </row>
    <row r="29" spans="1:6" ht="39" customHeight="1">
      <c r="A29" s="46" t="s">
        <v>35</v>
      </c>
      <c r="B29" s="76" t="s">
        <v>46</v>
      </c>
      <c r="C29" s="77"/>
      <c r="D29" s="77"/>
      <c r="E29" s="12"/>
      <c r="F29" s="7"/>
    </row>
    <row r="30" spans="1:6" ht="23.25" customHeight="1">
      <c r="A30" s="11" t="s">
        <v>36</v>
      </c>
      <c r="B30" s="79" t="s">
        <v>48</v>
      </c>
      <c r="C30" s="78"/>
      <c r="D30" s="78"/>
      <c r="E30" s="12"/>
      <c r="F30" s="7"/>
    </row>
    <row r="31" spans="1:6" ht="44.25" customHeight="1">
      <c r="A31" s="46" t="s">
        <v>37</v>
      </c>
      <c r="B31" s="76" t="s">
        <v>10</v>
      </c>
      <c r="C31" s="77"/>
      <c r="D31" s="77"/>
      <c r="E31" s="12"/>
      <c r="F31" s="7"/>
    </row>
    <row r="32" spans="1:6" ht="103.5" customHeight="1">
      <c r="A32" s="11" t="s">
        <v>38</v>
      </c>
      <c r="B32" s="76" t="s">
        <v>27</v>
      </c>
      <c r="C32" s="100"/>
      <c r="D32" s="100"/>
      <c r="E32" s="12"/>
      <c r="F32" s="7"/>
    </row>
    <row r="33" spans="1:6" s="52" customFormat="1" ht="114.75" customHeight="1">
      <c r="A33" s="54" t="s">
        <v>39</v>
      </c>
      <c r="B33" s="76" t="s">
        <v>52</v>
      </c>
      <c r="C33" s="76"/>
      <c r="D33" s="76"/>
      <c r="E33" s="12"/>
      <c r="F33" s="53"/>
    </row>
    <row r="34" spans="1:6" ht="18" customHeight="1">
      <c r="A34" s="46" t="s">
        <v>43</v>
      </c>
      <c r="B34" s="6" t="s">
        <v>0</v>
      </c>
      <c r="C34" s="7"/>
      <c r="D34" s="1"/>
      <c r="E34" s="16"/>
    </row>
    <row r="35" spans="1:6" ht="12.75" customHeight="1">
      <c r="B35" s="7"/>
      <c r="C35" s="7"/>
      <c r="D35" s="17"/>
      <c r="E35" s="16"/>
    </row>
    <row r="36" spans="1:6" ht="18" customHeight="1">
      <c r="B36" s="95" t="s">
        <v>7</v>
      </c>
      <c r="C36" s="99"/>
      <c r="D36" s="96"/>
      <c r="E36" s="16"/>
    </row>
    <row r="37" spans="1:6" ht="18" customHeight="1">
      <c r="B37" s="95" t="s">
        <v>1</v>
      </c>
      <c r="C37" s="96"/>
      <c r="D37" s="8"/>
      <c r="E37" s="16"/>
    </row>
    <row r="38" spans="1:6" ht="18" customHeight="1">
      <c r="B38" s="97"/>
      <c r="C38" s="98"/>
      <c r="D38" s="8"/>
      <c r="E38" s="16"/>
    </row>
    <row r="39" spans="1:6" ht="18" customHeight="1">
      <c r="B39" s="97"/>
      <c r="C39" s="98"/>
      <c r="D39" s="8"/>
      <c r="E39" s="16"/>
    </row>
    <row r="40" spans="1:6" ht="18" customHeight="1">
      <c r="B40" s="97"/>
      <c r="C40" s="98"/>
      <c r="D40" s="8"/>
      <c r="E40" s="16"/>
    </row>
    <row r="41" spans="1:6" ht="15" customHeight="1">
      <c r="B41" s="19" t="s">
        <v>3</v>
      </c>
      <c r="C41" s="19"/>
      <c r="D41" s="17"/>
      <c r="E41" s="16"/>
    </row>
    <row r="42" spans="1:6" ht="18" customHeight="1">
      <c r="B42" s="95" t="s">
        <v>8</v>
      </c>
      <c r="C42" s="99"/>
      <c r="D42" s="96"/>
      <c r="E42" s="16"/>
    </row>
    <row r="43" spans="1:6" ht="18" customHeight="1">
      <c r="B43" s="20" t="s">
        <v>1</v>
      </c>
      <c r="C43" s="18" t="s">
        <v>2</v>
      </c>
      <c r="D43" s="21" t="s">
        <v>4</v>
      </c>
      <c r="E43" s="16"/>
    </row>
    <row r="44" spans="1:6" ht="18" customHeight="1">
      <c r="B44" s="22"/>
      <c r="C44" s="18"/>
      <c r="D44" s="23"/>
      <c r="E44" s="16"/>
    </row>
    <row r="45" spans="1:6" ht="18" customHeight="1">
      <c r="B45" s="22"/>
      <c r="C45" s="18"/>
      <c r="D45" s="23"/>
      <c r="E45" s="16"/>
    </row>
    <row r="46" spans="1:6" ht="18" customHeight="1">
      <c r="B46" s="19"/>
      <c r="C46" s="19"/>
      <c r="D46" s="17"/>
      <c r="E46" s="16"/>
    </row>
    <row r="47" spans="1:6" ht="18" customHeight="1">
      <c r="B47" s="95" t="s">
        <v>9</v>
      </c>
      <c r="C47" s="99"/>
      <c r="D47" s="96"/>
      <c r="E47" s="16"/>
    </row>
    <row r="48" spans="1:6" ht="18" customHeight="1">
      <c r="B48" s="94" t="s">
        <v>5</v>
      </c>
      <c r="C48" s="94"/>
      <c r="D48" s="8"/>
    </row>
    <row r="49" spans="2:4" ht="18" customHeight="1">
      <c r="B49" s="91"/>
      <c r="C49" s="91"/>
      <c r="D49" s="8"/>
    </row>
    <row r="50" spans="2:4" ht="10.5" customHeight="1"/>
    <row r="51" spans="2:4" ht="18" customHeight="1"/>
    <row r="52" spans="2:4" ht="18" customHeight="1">
      <c r="D52" s="1"/>
    </row>
  </sheetData>
  <mergeCells count="33">
    <mergeCell ref="B33:D33"/>
    <mergeCell ref="B32:D32"/>
    <mergeCell ref="B31:D31"/>
    <mergeCell ref="B30:D30"/>
    <mergeCell ref="B36:D36"/>
    <mergeCell ref="B49:C49"/>
    <mergeCell ref="B48:C48"/>
    <mergeCell ref="B37:C37"/>
    <mergeCell ref="B38:C38"/>
    <mergeCell ref="B40:C40"/>
    <mergeCell ref="B47:D47"/>
    <mergeCell ref="B42:D42"/>
    <mergeCell ref="B39:C39"/>
    <mergeCell ref="C6:D6"/>
    <mergeCell ref="C11:D11"/>
    <mergeCell ref="C8:D8"/>
    <mergeCell ref="C9:D9"/>
    <mergeCell ref="C10:D10"/>
    <mergeCell ref="B24:D24"/>
    <mergeCell ref="C21:D21"/>
    <mergeCell ref="C12:D12"/>
    <mergeCell ref="C14:D14"/>
    <mergeCell ref="C13:D13"/>
    <mergeCell ref="C20:D20"/>
    <mergeCell ref="C15:D15"/>
    <mergeCell ref="B18:C18"/>
    <mergeCell ref="C16:D16"/>
    <mergeCell ref="B22:D22"/>
    <mergeCell ref="B26:D26"/>
    <mergeCell ref="B29:D29"/>
    <mergeCell ref="B25:D25"/>
    <mergeCell ref="B27:D27"/>
    <mergeCell ref="B28:D28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82"/>
  <sheetViews>
    <sheetView showGridLines="0" view="pageBreakPreview" zoomScaleNormal="100" zoomScaleSheetLayoutView="100" zoomScalePageLayoutView="85" workbookViewId="0">
      <selection activeCell="E4" sqref="E4"/>
    </sheetView>
  </sheetViews>
  <sheetFormatPr defaultColWidth="9.140625" defaultRowHeight="15"/>
  <cols>
    <col min="1" max="1" width="5.28515625" style="49" customWidth="1"/>
    <col min="2" max="2" width="78" style="49" customWidth="1"/>
    <col min="3" max="3" width="9.7109375" style="26" customWidth="1"/>
    <col min="4" max="4" width="10.7109375" style="51" customWidth="1"/>
    <col min="5" max="5" width="22.28515625" style="49" customWidth="1"/>
    <col min="6" max="6" width="21.42578125" style="49" customWidth="1"/>
    <col min="7" max="7" width="21.85546875" style="49" customWidth="1"/>
    <col min="8" max="8" width="18.28515625" style="49" customWidth="1"/>
    <col min="9" max="9" width="25.28515625" style="49" customWidth="1"/>
    <col min="10" max="11" width="14.28515625" style="49" customWidth="1"/>
    <col min="12" max="16384" width="9.140625" style="49"/>
  </cols>
  <sheetData>
    <row r="1" spans="1:11">
      <c r="B1" s="24" t="str">
        <f>'Formularz oferty'!C4</f>
        <v>DFP.271.181.2024.ADB</v>
      </c>
      <c r="C1" s="49"/>
      <c r="I1" s="25" t="s">
        <v>50</v>
      </c>
      <c r="J1" s="25"/>
      <c r="K1" s="25"/>
    </row>
    <row r="2" spans="1:11">
      <c r="E2" s="78"/>
      <c r="F2" s="78"/>
      <c r="G2" s="78"/>
      <c r="H2" s="102" t="s">
        <v>28</v>
      </c>
      <c r="I2" s="102"/>
    </row>
    <row r="4" spans="1:11">
      <c r="B4" s="6"/>
      <c r="C4" s="5"/>
      <c r="D4" s="27"/>
      <c r="E4" s="28" t="s">
        <v>6</v>
      </c>
      <c r="F4" s="28"/>
      <c r="G4" s="5"/>
      <c r="H4" s="50"/>
      <c r="I4" s="50"/>
    </row>
    <row r="5" spans="1:11">
      <c r="B5" s="6"/>
      <c r="C5" s="29"/>
      <c r="D5" s="27"/>
      <c r="E5" s="28"/>
      <c r="F5" s="28"/>
      <c r="G5" s="5"/>
      <c r="H5" s="50"/>
      <c r="I5" s="50"/>
    </row>
    <row r="6" spans="1:11">
      <c r="A6" s="6"/>
      <c r="C6" s="29"/>
      <c r="D6" s="27"/>
      <c r="E6" s="50"/>
      <c r="F6" s="50"/>
      <c r="G6" s="50"/>
      <c r="H6" s="50"/>
      <c r="I6" s="50"/>
    </row>
    <row r="7" spans="1:11">
      <c r="A7" s="30"/>
      <c r="B7" s="30"/>
      <c r="C7" s="31"/>
      <c r="D7" s="32"/>
      <c r="E7" s="33" t="s">
        <v>179</v>
      </c>
      <c r="F7" s="103">
        <f>SUM(I10:I77)</f>
        <v>0</v>
      </c>
      <c r="G7" s="104"/>
      <c r="H7" s="34"/>
      <c r="I7" s="34"/>
    </row>
    <row r="8" spans="1:11" ht="12.75" customHeight="1">
      <c r="A8" s="34"/>
      <c r="B8" s="30"/>
      <c r="C8" s="35"/>
      <c r="D8" s="36"/>
      <c r="E8" s="34"/>
      <c r="F8" s="34"/>
      <c r="G8" s="34"/>
      <c r="H8" s="34"/>
      <c r="I8" s="34"/>
    </row>
    <row r="9" spans="1:11" s="38" customFormat="1" ht="43.15" customHeight="1">
      <c r="A9" s="37" t="s">
        <v>13</v>
      </c>
      <c r="B9" s="37" t="s">
        <v>25</v>
      </c>
      <c r="C9" s="44" t="s">
        <v>14</v>
      </c>
      <c r="D9" s="45" t="s">
        <v>42</v>
      </c>
      <c r="E9" s="37" t="s">
        <v>41</v>
      </c>
      <c r="F9" s="37" t="s">
        <v>40</v>
      </c>
      <c r="G9" s="37" t="s">
        <v>26</v>
      </c>
      <c r="H9" s="37" t="s">
        <v>177</v>
      </c>
      <c r="I9" s="37" t="s">
        <v>176</v>
      </c>
    </row>
    <row r="10" spans="1:11" s="38" customFormat="1" ht="60" customHeight="1">
      <c r="A10" s="64" t="s">
        <v>29</v>
      </c>
      <c r="B10" s="72" t="s">
        <v>109</v>
      </c>
      <c r="C10" s="69">
        <v>1300</v>
      </c>
      <c r="D10" s="70" t="s">
        <v>183</v>
      </c>
      <c r="E10" s="39"/>
      <c r="F10" s="39"/>
      <c r="G10" s="39"/>
      <c r="H10" s="55"/>
      <c r="I10" s="40">
        <f>ROUND(ROUND(C10,2)*ROUND(H10,2),2)</f>
        <v>0</v>
      </c>
    </row>
    <row r="11" spans="1:11" s="38" customFormat="1" ht="48.75" customHeight="1">
      <c r="A11" s="64" t="s">
        <v>30</v>
      </c>
      <c r="B11" s="73" t="s">
        <v>110</v>
      </c>
      <c r="C11" s="65">
        <v>100</v>
      </c>
      <c r="D11" s="71" t="s">
        <v>183</v>
      </c>
      <c r="E11" s="39"/>
      <c r="F11" s="39"/>
      <c r="G11" s="39"/>
      <c r="H11" s="55"/>
      <c r="I11" s="40">
        <f t="shared" ref="I11:I74" si="0">ROUND(ROUND(C11,2)*ROUND(H11,2),2)</f>
        <v>0</v>
      </c>
    </row>
    <row r="12" spans="1:11" s="38" customFormat="1" ht="78.75" customHeight="1">
      <c r="A12" s="64" t="s">
        <v>31</v>
      </c>
      <c r="B12" s="73" t="s">
        <v>111</v>
      </c>
      <c r="C12" s="65">
        <v>1800</v>
      </c>
      <c r="D12" s="71" t="s">
        <v>183</v>
      </c>
      <c r="E12" s="39"/>
      <c r="F12" s="39"/>
      <c r="G12" s="39"/>
      <c r="H12" s="55"/>
      <c r="I12" s="40">
        <f t="shared" si="0"/>
        <v>0</v>
      </c>
    </row>
    <row r="13" spans="1:11" s="38" customFormat="1" ht="48" customHeight="1">
      <c r="A13" s="64" t="s">
        <v>32</v>
      </c>
      <c r="B13" s="73" t="s">
        <v>112</v>
      </c>
      <c r="C13" s="65">
        <v>200</v>
      </c>
      <c r="D13" s="71" t="s">
        <v>183</v>
      </c>
      <c r="E13" s="39"/>
      <c r="F13" s="39"/>
      <c r="G13" s="39"/>
      <c r="H13" s="55"/>
      <c r="I13" s="40">
        <f t="shared" si="0"/>
        <v>0</v>
      </c>
    </row>
    <row r="14" spans="1:11" s="38" customFormat="1" ht="60.75" customHeight="1">
      <c r="A14" s="64" t="s">
        <v>33</v>
      </c>
      <c r="B14" s="73" t="s">
        <v>113</v>
      </c>
      <c r="C14" s="65">
        <v>100</v>
      </c>
      <c r="D14" s="71" t="s">
        <v>183</v>
      </c>
      <c r="E14" s="39"/>
      <c r="F14" s="39"/>
      <c r="G14" s="39"/>
      <c r="H14" s="55"/>
      <c r="I14" s="40">
        <f t="shared" si="0"/>
        <v>0</v>
      </c>
    </row>
    <row r="15" spans="1:11" s="38" customFormat="1" ht="59.25" customHeight="1">
      <c r="A15" s="64" t="s">
        <v>34</v>
      </c>
      <c r="B15" s="73" t="s">
        <v>114</v>
      </c>
      <c r="C15" s="65">
        <v>50</v>
      </c>
      <c r="D15" s="71" t="s">
        <v>183</v>
      </c>
      <c r="E15" s="39"/>
      <c r="F15" s="39"/>
      <c r="G15" s="39"/>
      <c r="H15" s="55"/>
      <c r="I15" s="40">
        <f t="shared" si="0"/>
        <v>0</v>
      </c>
    </row>
    <row r="16" spans="1:11" s="38" customFormat="1" ht="30">
      <c r="A16" s="64" t="s">
        <v>35</v>
      </c>
      <c r="B16" s="73" t="s">
        <v>115</v>
      </c>
      <c r="C16" s="65">
        <v>40</v>
      </c>
      <c r="D16" s="71" t="s">
        <v>183</v>
      </c>
      <c r="E16" s="39"/>
      <c r="F16" s="39"/>
      <c r="G16" s="39"/>
      <c r="H16" s="55"/>
      <c r="I16" s="40">
        <f t="shared" si="0"/>
        <v>0</v>
      </c>
    </row>
    <row r="17" spans="1:9" s="38" customFormat="1" ht="30">
      <c r="A17" s="64" t="s">
        <v>36</v>
      </c>
      <c r="B17" s="73" t="s">
        <v>116</v>
      </c>
      <c r="C17" s="65">
        <v>40</v>
      </c>
      <c r="D17" s="71" t="s">
        <v>183</v>
      </c>
      <c r="E17" s="39"/>
      <c r="F17" s="39"/>
      <c r="G17" s="39"/>
      <c r="H17" s="55"/>
      <c r="I17" s="40">
        <f t="shared" si="0"/>
        <v>0</v>
      </c>
    </row>
    <row r="18" spans="1:9" s="38" customFormat="1" ht="51.75" customHeight="1">
      <c r="A18" s="64" t="s">
        <v>37</v>
      </c>
      <c r="B18" s="73" t="s">
        <v>117</v>
      </c>
      <c r="C18" s="65">
        <v>60</v>
      </c>
      <c r="D18" s="71" t="s">
        <v>183</v>
      </c>
      <c r="E18" s="39"/>
      <c r="F18" s="39"/>
      <c r="G18" s="39"/>
      <c r="H18" s="55"/>
      <c r="I18" s="40">
        <f t="shared" si="0"/>
        <v>0</v>
      </c>
    </row>
    <row r="19" spans="1:9" s="38" customFormat="1" ht="31.5" customHeight="1">
      <c r="A19" s="64" t="s">
        <v>38</v>
      </c>
      <c r="B19" s="73" t="s">
        <v>118</v>
      </c>
      <c r="C19" s="65">
        <v>20</v>
      </c>
      <c r="D19" s="71" t="s">
        <v>183</v>
      </c>
      <c r="E19" s="39"/>
      <c r="F19" s="39"/>
      <c r="G19" s="39"/>
      <c r="H19" s="55"/>
      <c r="I19" s="40">
        <f t="shared" si="0"/>
        <v>0</v>
      </c>
    </row>
    <row r="20" spans="1:9" s="38" customFormat="1" ht="26.25" customHeight="1">
      <c r="A20" s="64" t="s">
        <v>39</v>
      </c>
      <c r="B20" s="73" t="s">
        <v>119</v>
      </c>
      <c r="C20" s="65">
        <v>40</v>
      </c>
      <c r="D20" s="71" t="s">
        <v>183</v>
      </c>
      <c r="E20" s="39"/>
      <c r="F20" s="39"/>
      <c r="G20" s="39"/>
      <c r="H20" s="55"/>
      <c r="I20" s="40">
        <f t="shared" si="0"/>
        <v>0</v>
      </c>
    </row>
    <row r="21" spans="1:9" s="38" customFormat="1" ht="30">
      <c r="A21" s="64" t="s">
        <v>43</v>
      </c>
      <c r="B21" s="73" t="s">
        <v>120</v>
      </c>
      <c r="C21" s="65">
        <v>20</v>
      </c>
      <c r="D21" s="71" t="s">
        <v>183</v>
      </c>
      <c r="E21" s="39"/>
      <c r="F21" s="39"/>
      <c r="G21" s="39"/>
      <c r="H21" s="55"/>
      <c r="I21" s="40">
        <f t="shared" si="0"/>
        <v>0</v>
      </c>
    </row>
    <row r="22" spans="1:9" s="38" customFormat="1" ht="30" customHeight="1">
      <c r="A22" s="64" t="s">
        <v>53</v>
      </c>
      <c r="B22" s="73" t="s">
        <v>121</v>
      </c>
      <c r="C22" s="65">
        <v>10</v>
      </c>
      <c r="D22" s="71" t="s">
        <v>183</v>
      </c>
      <c r="E22" s="39"/>
      <c r="F22" s="39"/>
      <c r="G22" s="39"/>
      <c r="H22" s="55"/>
      <c r="I22" s="40">
        <f t="shared" si="0"/>
        <v>0</v>
      </c>
    </row>
    <row r="23" spans="1:9" s="38" customFormat="1" ht="62.25" customHeight="1">
      <c r="A23" s="64" t="s">
        <v>54</v>
      </c>
      <c r="B23" s="73" t="s">
        <v>172</v>
      </c>
      <c r="C23" s="65">
        <v>20</v>
      </c>
      <c r="D23" s="71" t="s">
        <v>183</v>
      </c>
      <c r="E23" s="39"/>
      <c r="F23" s="39"/>
      <c r="G23" s="39"/>
      <c r="H23" s="55"/>
      <c r="I23" s="40">
        <f t="shared" si="0"/>
        <v>0</v>
      </c>
    </row>
    <row r="24" spans="1:9" s="38" customFormat="1" ht="39.75" customHeight="1">
      <c r="A24" s="64" t="s">
        <v>55</v>
      </c>
      <c r="B24" s="74" t="s">
        <v>122</v>
      </c>
      <c r="C24" s="65">
        <v>2</v>
      </c>
      <c r="D24" s="71" t="s">
        <v>183</v>
      </c>
      <c r="E24" s="39"/>
      <c r="F24" s="39"/>
      <c r="G24" s="39"/>
      <c r="H24" s="55"/>
      <c r="I24" s="40">
        <f t="shared" si="0"/>
        <v>0</v>
      </c>
    </row>
    <row r="25" spans="1:9" s="38" customFormat="1" ht="31.5" customHeight="1">
      <c r="A25" s="64" t="s">
        <v>56</v>
      </c>
      <c r="B25" s="74" t="s">
        <v>123</v>
      </c>
      <c r="C25" s="65">
        <v>40</v>
      </c>
      <c r="D25" s="71" t="s">
        <v>183</v>
      </c>
      <c r="E25" s="39"/>
      <c r="F25" s="39"/>
      <c r="G25" s="39"/>
      <c r="H25" s="55"/>
      <c r="I25" s="40">
        <f t="shared" si="0"/>
        <v>0</v>
      </c>
    </row>
    <row r="26" spans="1:9" s="38" customFormat="1" ht="28.5" customHeight="1">
      <c r="A26" s="64" t="s">
        <v>57</v>
      </c>
      <c r="B26" s="74" t="s">
        <v>124</v>
      </c>
      <c r="C26" s="65">
        <v>140</v>
      </c>
      <c r="D26" s="71" t="s">
        <v>183</v>
      </c>
      <c r="E26" s="39"/>
      <c r="F26" s="39"/>
      <c r="G26" s="39"/>
      <c r="H26" s="55"/>
      <c r="I26" s="40">
        <f t="shared" si="0"/>
        <v>0</v>
      </c>
    </row>
    <row r="27" spans="1:9" s="38" customFormat="1" ht="33" customHeight="1">
      <c r="A27" s="64" t="s">
        <v>58</v>
      </c>
      <c r="B27" s="74" t="s">
        <v>125</v>
      </c>
      <c r="C27" s="65">
        <v>9</v>
      </c>
      <c r="D27" s="71" t="s">
        <v>183</v>
      </c>
      <c r="E27" s="39"/>
      <c r="F27" s="39"/>
      <c r="G27" s="39"/>
      <c r="H27" s="55"/>
      <c r="I27" s="40">
        <f t="shared" si="0"/>
        <v>0</v>
      </c>
    </row>
    <row r="28" spans="1:9" s="38" customFormat="1" ht="86.25" customHeight="1">
      <c r="A28" s="64" t="s">
        <v>59</v>
      </c>
      <c r="B28" s="74" t="s">
        <v>126</v>
      </c>
      <c r="C28" s="65">
        <v>2</v>
      </c>
      <c r="D28" s="71" t="s">
        <v>183</v>
      </c>
      <c r="E28" s="39"/>
      <c r="F28" s="39"/>
      <c r="G28" s="39"/>
      <c r="H28" s="55"/>
      <c r="I28" s="40">
        <f t="shared" si="0"/>
        <v>0</v>
      </c>
    </row>
    <row r="29" spans="1:9" s="38" customFormat="1" ht="45">
      <c r="A29" s="64" t="s">
        <v>60</v>
      </c>
      <c r="B29" s="74" t="s">
        <v>127</v>
      </c>
      <c r="C29" s="65">
        <v>2</v>
      </c>
      <c r="D29" s="71" t="s">
        <v>183</v>
      </c>
      <c r="E29" s="39"/>
      <c r="F29" s="39"/>
      <c r="G29" s="39"/>
      <c r="H29" s="55"/>
      <c r="I29" s="40">
        <f t="shared" si="0"/>
        <v>0</v>
      </c>
    </row>
    <row r="30" spans="1:9" s="38" customFormat="1" ht="38.25" customHeight="1">
      <c r="A30" s="64" t="s">
        <v>61</v>
      </c>
      <c r="B30" s="74" t="s">
        <v>128</v>
      </c>
      <c r="C30" s="65">
        <v>2</v>
      </c>
      <c r="D30" s="71" t="s">
        <v>183</v>
      </c>
      <c r="E30" s="39"/>
      <c r="F30" s="39"/>
      <c r="G30" s="39"/>
      <c r="H30" s="55"/>
      <c r="I30" s="40">
        <f t="shared" si="0"/>
        <v>0</v>
      </c>
    </row>
    <row r="31" spans="1:9" s="38" customFormat="1" ht="37.5" customHeight="1">
      <c r="A31" s="64" t="s">
        <v>62</v>
      </c>
      <c r="B31" s="74" t="s">
        <v>129</v>
      </c>
      <c r="C31" s="65">
        <v>2</v>
      </c>
      <c r="D31" s="71" t="s">
        <v>183</v>
      </c>
      <c r="E31" s="39"/>
      <c r="F31" s="39"/>
      <c r="G31" s="39"/>
      <c r="H31" s="55"/>
      <c r="I31" s="40">
        <f t="shared" si="0"/>
        <v>0</v>
      </c>
    </row>
    <row r="32" spans="1:9" s="38" customFormat="1" ht="30">
      <c r="A32" s="64" t="s">
        <v>63</v>
      </c>
      <c r="B32" s="74" t="s">
        <v>130</v>
      </c>
      <c r="C32" s="65">
        <v>2</v>
      </c>
      <c r="D32" s="71" t="s">
        <v>183</v>
      </c>
      <c r="E32" s="39"/>
      <c r="F32" s="39"/>
      <c r="G32" s="39"/>
      <c r="H32" s="55"/>
      <c r="I32" s="40">
        <f t="shared" si="0"/>
        <v>0</v>
      </c>
    </row>
    <row r="33" spans="1:9" s="38" customFormat="1" ht="31.5" customHeight="1">
      <c r="A33" s="64" t="s">
        <v>64</v>
      </c>
      <c r="B33" s="74" t="s">
        <v>131</v>
      </c>
      <c r="C33" s="65">
        <v>4</v>
      </c>
      <c r="D33" s="71" t="s">
        <v>183</v>
      </c>
      <c r="E33" s="39"/>
      <c r="F33" s="39"/>
      <c r="G33" s="39"/>
      <c r="H33" s="55"/>
      <c r="I33" s="40">
        <f t="shared" si="0"/>
        <v>0</v>
      </c>
    </row>
    <row r="34" spans="1:9" s="38" customFormat="1" ht="39.75" customHeight="1">
      <c r="A34" s="64" t="s">
        <v>65</v>
      </c>
      <c r="B34" s="74" t="s">
        <v>132</v>
      </c>
      <c r="C34" s="65">
        <v>15</v>
      </c>
      <c r="D34" s="71" t="s">
        <v>183</v>
      </c>
      <c r="E34" s="39"/>
      <c r="F34" s="39"/>
      <c r="G34" s="39"/>
      <c r="H34" s="55"/>
      <c r="I34" s="40">
        <f t="shared" si="0"/>
        <v>0</v>
      </c>
    </row>
    <row r="35" spans="1:9" s="38" customFormat="1" ht="30.75" customHeight="1">
      <c r="A35" s="64" t="s">
        <v>66</v>
      </c>
      <c r="B35" s="74" t="s">
        <v>133</v>
      </c>
      <c r="C35" s="65">
        <v>2</v>
      </c>
      <c r="D35" s="71" t="s">
        <v>183</v>
      </c>
      <c r="E35" s="39"/>
      <c r="F35" s="39"/>
      <c r="G35" s="39"/>
      <c r="H35" s="55"/>
      <c r="I35" s="40">
        <f t="shared" si="0"/>
        <v>0</v>
      </c>
    </row>
    <row r="36" spans="1:9" s="38" customFormat="1" ht="24.75" customHeight="1">
      <c r="A36" s="64" t="s">
        <v>67</v>
      </c>
      <c r="B36" s="74" t="s">
        <v>134</v>
      </c>
      <c r="C36" s="65">
        <v>2</v>
      </c>
      <c r="D36" s="71" t="s">
        <v>183</v>
      </c>
      <c r="E36" s="39"/>
      <c r="F36" s="39"/>
      <c r="G36" s="39"/>
      <c r="H36" s="55"/>
      <c r="I36" s="40">
        <f t="shared" si="0"/>
        <v>0</v>
      </c>
    </row>
    <row r="37" spans="1:9" s="38" customFormat="1" ht="45">
      <c r="A37" s="64" t="s">
        <v>68</v>
      </c>
      <c r="B37" s="74" t="s">
        <v>135</v>
      </c>
      <c r="C37" s="65">
        <v>40</v>
      </c>
      <c r="D37" s="71" t="s">
        <v>183</v>
      </c>
      <c r="E37" s="39"/>
      <c r="F37" s="39"/>
      <c r="G37" s="39"/>
      <c r="H37" s="55"/>
      <c r="I37" s="40">
        <f t="shared" si="0"/>
        <v>0</v>
      </c>
    </row>
    <row r="38" spans="1:9" s="38" customFormat="1" ht="33.75" customHeight="1">
      <c r="A38" s="64" t="s">
        <v>69</v>
      </c>
      <c r="B38" s="74" t="s">
        <v>136</v>
      </c>
      <c r="C38" s="65">
        <v>2</v>
      </c>
      <c r="D38" s="71" t="s">
        <v>183</v>
      </c>
      <c r="E38" s="39"/>
      <c r="F38" s="39"/>
      <c r="G38" s="39"/>
      <c r="H38" s="55"/>
      <c r="I38" s="40">
        <f t="shared" si="0"/>
        <v>0</v>
      </c>
    </row>
    <row r="39" spans="1:9" s="38" customFormat="1" ht="33.75" customHeight="1">
      <c r="A39" s="64" t="s">
        <v>70</v>
      </c>
      <c r="B39" s="74" t="s">
        <v>137</v>
      </c>
      <c r="C39" s="65">
        <v>4</v>
      </c>
      <c r="D39" s="71" t="s">
        <v>183</v>
      </c>
      <c r="E39" s="39"/>
      <c r="F39" s="39"/>
      <c r="G39" s="39"/>
      <c r="H39" s="55"/>
      <c r="I39" s="40">
        <f t="shared" si="0"/>
        <v>0</v>
      </c>
    </row>
    <row r="40" spans="1:9" s="38" customFormat="1" ht="46.5" customHeight="1">
      <c r="A40" s="64" t="s">
        <v>71</v>
      </c>
      <c r="B40" s="74" t="s">
        <v>138</v>
      </c>
      <c r="C40" s="65">
        <v>360</v>
      </c>
      <c r="D40" s="71" t="s">
        <v>183</v>
      </c>
      <c r="E40" s="39"/>
      <c r="F40" s="39"/>
      <c r="G40" s="39"/>
      <c r="H40" s="55"/>
      <c r="I40" s="40">
        <f t="shared" si="0"/>
        <v>0</v>
      </c>
    </row>
    <row r="41" spans="1:9" s="38" customFormat="1" ht="30.75" customHeight="1">
      <c r="A41" s="64" t="s">
        <v>72</v>
      </c>
      <c r="B41" s="74" t="s">
        <v>139</v>
      </c>
      <c r="C41" s="65">
        <v>60</v>
      </c>
      <c r="D41" s="71" t="s">
        <v>183</v>
      </c>
      <c r="E41" s="39"/>
      <c r="F41" s="39"/>
      <c r="G41" s="39"/>
      <c r="H41" s="55"/>
      <c r="I41" s="40">
        <f t="shared" si="0"/>
        <v>0</v>
      </c>
    </row>
    <row r="42" spans="1:9" s="38" customFormat="1" ht="24.75" customHeight="1">
      <c r="A42" s="64" t="s">
        <v>73</v>
      </c>
      <c r="B42" s="74" t="s">
        <v>140</v>
      </c>
      <c r="C42" s="65">
        <v>15</v>
      </c>
      <c r="D42" s="71" t="s">
        <v>183</v>
      </c>
      <c r="E42" s="39"/>
      <c r="F42" s="39"/>
      <c r="G42" s="39"/>
      <c r="H42" s="55"/>
      <c r="I42" s="40">
        <f t="shared" si="0"/>
        <v>0</v>
      </c>
    </row>
    <row r="43" spans="1:9" s="38" customFormat="1" ht="30">
      <c r="A43" s="64" t="s">
        <v>74</v>
      </c>
      <c r="B43" s="74" t="s">
        <v>141</v>
      </c>
      <c r="C43" s="65">
        <v>4</v>
      </c>
      <c r="D43" s="71" t="s">
        <v>183</v>
      </c>
      <c r="E43" s="39"/>
      <c r="F43" s="39"/>
      <c r="G43" s="39"/>
      <c r="H43" s="55"/>
      <c r="I43" s="40">
        <f t="shared" si="0"/>
        <v>0</v>
      </c>
    </row>
    <row r="44" spans="1:9" s="38" customFormat="1" ht="45">
      <c r="A44" s="64" t="s">
        <v>75</v>
      </c>
      <c r="B44" s="74" t="s">
        <v>142</v>
      </c>
      <c r="C44" s="65">
        <v>2</v>
      </c>
      <c r="D44" s="71" t="s">
        <v>183</v>
      </c>
      <c r="E44" s="39"/>
      <c r="F44" s="39"/>
      <c r="G44" s="39"/>
      <c r="H44" s="55"/>
      <c r="I44" s="40">
        <f t="shared" si="0"/>
        <v>0</v>
      </c>
    </row>
    <row r="45" spans="1:9" s="38" customFormat="1" ht="30">
      <c r="A45" s="64" t="s">
        <v>76</v>
      </c>
      <c r="B45" s="74" t="s">
        <v>143</v>
      </c>
      <c r="C45" s="65">
        <v>2</v>
      </c>
      <c r="D45" s="71" t="s">
        <v>183</v>
      </c>
      <c r="E45" s="39"/>
      <c r="F45" s="39"/>
      <c r="G45" s="39"/>
      <c r="H45" s="55"/>
      <c r="I45" s="40">
        <f t="shared" si="0"/>
        <v>0</v>
      </c>
    </row>
    <row r="46" spans="1:9" s="38" customFormat="1" ht="36.75" customHeight="1">
      <c r="A46" s="64" t="s">
        <v>77</v>
      </c>
      <c r="B46" s="74" t="s">
        <v>144</v>
      </c>
      <c r="C46" s="65">
        <v>2</v>
      </c>
      <c r="D46" s="71" t="s">
        <v>183</v>
      </c>
      <c r="E46" s="39"/>
      <c r="F46" s="39"/>
      <c r="G46" s="39"/>
      <c r="H46" s="55"/>
      <c r="I46" s="40">
        <f t="shared" si="0"/>
        <v>0</v>
      </c>
    </row>
    <row r="47" spans="1:9" s="38" customFormat="1" ht="30">
      <c r="A47" s="64" t="s">
        <v>78</v>
      </c>
      <c r="B47" s="74" t="s">
        <v>145</v>
      </c>
      <c r="C47" s="65">
        <v>2</v>
      </c>
      <c r="D47" s="71" t="s">
        <v>183</v>
      </c>
      <c r="E47" s="39"/>
      <c r="F47" s="39"/>
      <c r="G47" s="39"/>
      <c r="H47" s="55"/>
      <c r="I47" s="40">
        <f t="shared" si="0"/>
        <v>0</v>
      </c>
    </row>
    <row r="48" spans="1:9" s="38" customFormat="1" ht="46.5" customHeight="1">
      <c r="A48" s="64" t="s">
        <v>79</v>
      </c>
      <c r="B48" s="74" t="s">
        <v>146</v>
      </c>
      <c r="C48" s="65">
        <v>2</v>
      </c>
      <c r="D48" s="71" t="s">
        <v>183</v>
      </c>
      <c r="E48" s="39"/>
      <c r="F48" s="39"/>
      <c r="G48" s="39"/>
      <c r="H48" s="55"/>
      <c r="I48" s="40">
        <f t="shared" si="0"/>
        <v>0</v>
      </c>
    </row>
    <row r="49" spans="1:9" s="38" customFormat="1" ht="30">
      <c r="A49" s="64" t="s">
        <v>80</v>
      </c>
      <c r="B49" s="74" t="s">
        <v>147</v>
      </c>
      <c r="C49" s="65">
        <v>4</v>
      </c>
      <c r="D49" s="71" t="s">
        <v>183</v>
      </c>
      <c r="E49" s="39"/>
      <c r="F49" s="39"/>
      <c r="G49" s="39"/>
      <c r="H49" s="55"/>
      <c r="I49" s="40">
        <f t="shared" si="0"/>
        <v>0</v>
      </c>
    </row>
    <row r="50" spans="1:9" s="38" customFormat="1" ht="94.5" customHeight="1">
      <c r="A50" s="64" t="s">
        <v>81</v>
      </c>
      <c r="B50" s="74" t="s">
        <v>148</v>
      </c>
      <c r="C50" s="65">
        <v>4</v>
      </c>
      <c r="D50" s="71" t="s">
        <v>183</v>
      </c>
      <c r="E50" s="39"/>
      <c r="F50" s="39"/>
      <c r="G50" s="39"/>
      <c r="H50" s="55"/>
      <c r="I50" s="40">
        <f t="shared" si="0"/>
        <v>0</v>
      </c>
    </row>
    <row r="51" spans="1:9" s="38" customFormat="1" ht="30" customHeight="1">
      <c r="A51" s="64" t="s">
        <v>82</v>
      </c>
      <c r="B51" s="74" t="s">
        <v>149</v>
      </c>
      <c r="C51" s="65">
        <v>20</v>
      </c>
      <c r="D51" s="71" t="s">
        <v>183</v>
      </c>
      <c r="E51" s="39"/>
      <c r="F51" s="39"/>
      <c r="G51" s="39"/>
      <c r="H51" s="55"/>
      <c r="I51" s="40">
        <f t="shared" si="0"/>
        <v>0</v>
      </c>
    </row>
    <row r="52" spans="1:9" s="38" customFormat="1" ht="22.5" customHeight="1">
      <c r="A52" s="64" t="s">
        <v>83</v>
      </c>
      <c r="B52" s="74" t="s">
        <v>150</v>
      </c>
      <c r="C52" s="65">
        <v>2</v>
      </c>
      <c r="D52" s="71" t="s">
        <v>183</v>
      </c>
      <c r="E52" s="39"/>
      <c r="F52" s="39"/>
      <c r="G52" s="39"/>
      <c r="H52" s="55"/>
      <c r="I52" s="40">
        <f t="shared" si="0"/>
        <v>0</v>
      </c>
    </row>
    <row r="53" spans="1:9" s="38" customFormat="1" ht="30">
      <c r="A53" s="64" t="s">
        <v>84</v>
      </c>
      <c r="B53" s="74" t="s">
        <v>151</v>
      </c>
      <c r="C53" s="65">
        <v>4</v>
      </c>
      <c r="D53" s="71" t="s">
        <v>183</v>
      </c>
      <c r="E53" s="39"/>
      <c r="F53" s="39"/>
      <c r="G53" s="39"/>
      <c r="H53" s="55"/>
      <c r="I53" s="40">
        <f t="shared" si="0"/>
        <v>0</v>
      </c>
    </row>
    <row r="54" spans="1:9" s="38" customFormat="1" ht="34.5" customHeight="1">
      <c r="A54" s="64" t="s">
        <v>85</v>
      </c>
      <c r="B54" s="74" t="s">
        <v>152</v>
      </c>
      <c r="C54" s="65">
        <v>2</v>
      </c>
      <c r="D54" s="71" t="s">
        <v>183</v>
      </c>
      <c r="E54" s="39"/>
      <c r="F54" s="39"/>
      <c r="G54" s="39"/>
      <c r="H54" s="55"/>
      <c r="I54" s="40">
        <f t="shared" si="0"/>
        <v>0</v>
      </c>
    </row>
    <row r="55" spans="1:9" s="38" customFormat="1" ht="61.5" customHeight="1">
      <c r="A55" s="64" t="s">
        <v>86</v>
      </c>
      <c r="B55" s="74" t="s">
        <v>153</v>
      </c>
      <c r="C55" s="65">
        <v>4</v>
      </c>
      <c r="D55" s="71" t="s">
        <v>183</v>
      </c>
      <c r="E55" s="39"/>
      <c r="F55" s="39"/>
      <c r="G55" s="39"/>
      <c r="H55" s="55"/>
      <c r="I55" s="40">
        <f t="shared" si="0"/>
        <v>0</v>
      </c>
    </row>
    <row r="56" spans="1:9" s="38" customFormat="1" ht="158.25" customHeight="1">
      <c r="A56" s="64" t="s">
        <v>87</v>
      </c>
      <c r="B56" s="74" t="s">
        <v>184</v>
      </c>
      <c r="C56" s="65">
        <v>9</v>
      </c>
      <c r="D56" s="71" t="s">
        <v>183</v>
      </c>
      <c r="E56" s="39"/>
      <c r="F56" s="39"/>
      <c r="G56" s="39"/>
      <c r="H56" s="55"/>
      <c r="I56" s="40">
        <f t="shared" si="0"/>
        <v>0</v>
      </c>
    </row>
    <row r="57" spans="1:9" s="38" customFormat="1" ht="36.75" customHeight="1">
      <c r="A57" s="64" t="s">
        <v>88</v>
      </c>
      <c r="B57" s="74" t="s">
        <v>154</v>
      </c>
      <c r="C57" s="65">
        <v>2</v>
      </c>
      <c r="D57" s="71" t="s">
        <v>183</v>
      </c>
      <c r="E57" s="39"/>
      <c r="F57" s="39"/>
      <c r="G57" s="39"/>
      <c r="H57" s="55"/>
      <c r="I57" s="40">
        <f t="shared" si="0"/>
        <v>0</v>
      </c>
    </row>
    <row r="58" spans="1:9" s="38" customFormat="1" ht="35.25" customHeight="1">
      <c r="A58" s="64" t="s">
        <v>89</v>
      </c>
      <c r="B58" s="74" t="s">
        <v>155</v>
      </c>
      <c r="C58" s="65">
        <v>3</v>
      </c>
      <c r="D58" s="71" t="s">
        <v>183</v>
      </c>
      <c r="E58" s="39"/>
      <c r="F58" s="39"/>
      <c r="G58" s="39"/>
      <c r="H58" s="55"/>
      <c r="I58" s="40">
        <f t="shared" si="0"/>
        <v>0</v>
      </c>
    </row>
    <row r="59" spans="1:9" s="38" customFormat="1" ht="64.5" customHeight="1">
      <c r="A59" s="64" t="s">
        <v>90</v>
      </c>
      <c r="B59" s="74" t="s">
        <v>156</v>
      </c>
      <c r="C59" s="65">
        <v>4</v>
      </c>
      <c r="D59" s="71" t="s">
        <v>183</v>
      </c>
      <c r="E59" s="39"/>
      <c r="F59" s="39"/>
      <c r="G59" s="39"/>
      <c r="H59" s="55"/>
      <c r="I59" s="40">
        <f t="shared" si="0"/>
        <v>0</v>
      </c>
    </row>
    <row r="60" spans="1:9" s="38" customFormat="1" ht="107.25" customHeight="1">
      <c r="A60" s="64" t="s">
        <v>91</v>
      </c>
      <c r="B60" s="74" t="s">
        <v>157</v>
      </c>
      <c r="C60" s="65">
        <v>8</v>
      </c>
      <c r="D60" s="71" t="s">
        <v>183</v>
      </c>
      <c r="E60" s="39"/>
      <c r="F60" s="39"/>
      <c r="G60" s="39"/>
      <c r="H60" s="55"/>
      <c r="I60" s="40">
        <f t="shared" si="0"/>
        <v>0</v>
      </c>
    </row>
    <row r="61" spans="1:9" s="38" customFormat="1" ht="92.25" customHeight="1">
      <c r="A61" s="64" t="s">
        <v>92</v>
      </c>
      <c r="B61" s="74" t="s">
        <v>158</v>
      </c>
      <c r="C61" s="65">
        <v>12</v>
      </c>
      <c r="D61" s="71" t="s">
        <v>183</v>
      </c>
      <c r="E61" s="39"/>
      <c r="F61" s="39"/>
      <c r="G61" s="39"/>
      <c r="H61" s="55"/>
      <c r="I61" s="40">
        <f t="shared" si="0"/>
        <v>0</v>
      </c>
    </row>
    <row r="62" spans="1:9" s="38" customFormat="1" ht="60">
      <c r="A62" s="64" t="s">
        <v>93</v>
      </c>
      <c r="B62" s="74" t="s">
        <v>159</v>
      </c>
      <c r="C62" s="65">
        <v>4</v>
      </c>
      <c r="D62" s="71" t="s">
        <v>183</v>
      </c>
      <c r="E62" s="39"/>
      <c r="F62" s="39"/>
      <c r="G62" s="39"/>
      <c r="H62" s="55"/>
      <c r="I62" s="40">
        <f t="shared" si="0"/>
        <v>0</v>
      </c>
    </row>
    <row r="63" spans="1:9" s="38" customFormat="1" ht="75">
      <c r="A63" s="64" t="s">
        <v>94</v>
      </c>
      <c r="B63" s="74" t="s">
        <v>160</v>
      </c>
      <c r="C63" s="65">
        <v>12</v>
      </c>
      <c r="D63" s="71" t="s">
        <v>183</v>
      </c>
      <c r="E63" s="39"/>
      <c r="F63" s="39"/>
      <c r="G63" s="39"/>
      <c r="H63" s="55"/>
      <c r="I63" s="40">
        <f t="shared" si="0"/>
        <v>0</v>
      </c>
    </row>
    <row r="64" spans="1:9" s="38" customFormat="1" ht="72" customHeight="1">
      <c r="A64" s="64" t="s">
        <v>95</v>
      </c>
      <c r="B64" s="74" t="s">
        <v>161</v>
      </c>
      <c r="C64" s="65">
        <v>2</v>
      </c>
      <c r="D64" s="71" t="s">
        <v>183</v>
      </c>
      <c r="E64" s="39"/>
      <c r="F64" s="39"/>
      <c r="G64" s="39"/>
      <c r="H64" s="55"/>
      <c r="I64" s="40">
        <f t="shared" si="0"/>
        <v>0</v>
      </c>
    </row>
    <row r="65" spans="1:9" s="38" customFormat="1" ht="100.5" customHeight="1">
      <c r="A65" s="64" t="s">
        <v>96</v>
      </c>
      <c r="B65" s="74" t="s">
        <v>162</v>
      </c>
      <c r="C65" s="65">
        <v>16</v>
      </c>
      <c r="D65" s="71" t="s">
        <v>183</v>
      </c>
      <c r="E65" s="39"/>
      <c r="F65" s="39"/>
      <c r="G65" s="39"/>
      <c r="H65" s="55"/>
      <c r="I65" s="40">
        <f t="shared" si="0"/>
        <v>0</v>
      </c>
    </row>
    <row r="66" spans="1:9" s="38" customFormat="1" ht="87.75" customHeight="1">
      <c r="A66" s="64" t="s">
        <v>97</v>
      </c>
      <c r="B66" s="74" t="s">
        <v>163</v>
      </c>
      <c r="C66" s="65">
        <v>4</v>
      </c>
      <c r="D66" s="71" t="s">
        <v>183</v>
      </c>
      <c r="E66" s="39"/>
      <c r="F66" s="39"/>
      <c r="G66" s="39"/>
      <c r="H66" s="55"/>
      <c r="I66" s="40">
        <f t="shared" si="0"/>
        <v>0</v>
      </c>
    </row>
    <row r="67" spans="1:9" s="38" customFormat="1" ht="90">
      <c r="A67" s="64" t="s">
        <v>98</v>
      </c>
      <c r="B67" s="74" t="s">
        <v>164</v>
      </c>
      <c r="C67" s="65">
        <v>4</v>
      </c>
      <c r="D67" s="71" t="s">
        <v>183</v>
      </c>
      <c r="E67" s="39"/>
      <c r="F67" s="39"/>
      <c r="G67" s="39"/>
      <c r="H67" s="55"/>
      <c r="I67" s="40">
        <f t="shared" si="0"/>
        <v>0</v>
      </c>
    </row>
    <row r="68" spans="1:9" s="38" customFormat="1" ht="21" customHeight="1">
      <c r="A68" s="64" t="s">
        <v>99</v>
      </c>
      <c r="B68" s="74" t="s">
        <v>165</v>
      </c>
      <c r="C68" s="65">
        <v>2</v>
      </c>
      <c r="D68" s="71" t="s">
        <v>183</v>
      </c>
      <c r="E68" s="39"/>
      <c r="F68" s="39"/>
      <c r="G68" s="39"/>
      <c r="H68" s="55"/>
      <c r="I68" s="40">
        <f t="shared" si="0"/>
        <v>0</v>
      </c>
    </row>
    <row r="69" spans="1:9" s="38" customFormat="1" ht="19.5" customHeight="1">
      <c r="A69" s="64" t="s">
        <v>100</v>
      </c>
      <c r="B69" s="74" t="s">
        <v>166</v>
      </c>
      <c r="C69" s="65">
        <v>2</v>
      </c>
      <c r="D69" s="71" t="s">
        <v>183</v>
      </c>
      <c r="E69" s="39"/>
      <c r="F69" s="39"/>
      <c r="G69" s="39"/>
      <c r="H69" s="55"/>
      <c r="I69" s="40">
        <f t="shared" si="0"/>
        <v>0</v>
      </c>
    </row>
    <row r="70" spans="1:9" s="38" customFormat="1" ht="69.75" customHeight="1">
      <c r="A70" s="64" t="s">
        <v>101</v>
      </c>
      <c r="B70" s="74" t="s">
        <v>167</v>
      </c>
      <c r="C70" s="65">
        <v>6</v>
      </c>
      <c r="D70" s="71" t="s">
        <v>183</v>
      </c>
      <c r="E70" s="39"/>
      <c r="F70" s="39"/>
      <c r="G70" s="39"/>
      <c r="H70" s="55"/>
      <c r="I70" s="40">
        <f t="shared" si="0"/>
        <v>0</v>
      </c>
    </row>
    <row r="71" spans="1:9" s="38" customFormat="1" ht="45">
      <c r="A71" s="64" t="s">
        <v>102</v>
      </c>
      <c r="B71" s="74" t="s">
        <v>168</v>
      </c>
      <c r="C71" s="65">
        <v>2</v>
      </c>
      <c r="D71" s="71" t="s">
        <v>183</v>
      </c>
      <c r="E71" s="39"/>
      <c r="F71" s="39"/>
      <c r="G71" s="39"/>
      <c r="H71" s="55"/>
      <c r="I71" s="40">
        <f t="shared" si="0"/>
        <v>0</v>
      </c>
    </row>
    <row r="72" spans="1:9" s="38" customFormat="1" ht="30">
      <c r="A72" s="64" t="s">
        <v>103</v>
      </c>
      <c r="B72" s="74" t="s">
        <v>169</v>
      </c>
      <c r="C72" s="65">
        <v>2</v>
      </c>
      <c r="D72" s="71" t="s">
        <v>183</v>
      </c>
      <c r="E72" s="39"/>
      <c r="F72" s="39"/>
      <c r="G72" s="39"/>
      <c r="H72" s="55"/>
      <c r="I72" s="40">
        <f t="shared" si="0"/>
        <v>0</v>
      </c>
    </row>
    <row r="73" spans="1:9" s="38" customFormat="1" ht="30">
      <c r="A73" s="64" t="s">
        <v>104</v>
      </c>
      <c r="B73" s="74" t="s">
        <v>170</v>
      </c>
      <c r="C73" s="65">
        <v>2</v>
      </c>
      <c r="D73" s="71" t="s">
        <v>183</v>
      </c>
      <c r="E73" s="39"/>
      <c r="F73" s="39"/>
      <c r="G73" s="39"/>
      <c r="H73" s="55"/>
      <c r="I73" s="40">
        <f t="shared" si="0"/>
        <v>0</v>
      </c>
    </row>
    <row r="74" spans="1:9" s="38" customFormat="1" ht="41.25" customHeight="1">
      <c r="A74" s="64" t="s">
        <v>105</v>
      </c>
      <c r="B74" s="74" t="s">
        <v>171</v>
      </c>
      <c r="C74" s="65">
        <v>2</v>
      </c>
      <c r="D74" s="71" t="s">
        <v>183</v>
      </c>
      <c r="E74" s="39"/>
      <c r="F74" s="39"/>
      <c r="G74" s="39"/>
      <c r="H74" s="55"/>
      <c r="I74" s="40">
        <f t="shared" si="0"/>
        <v>0</v>
      </c>
    </row>
    <row r="75" spans="1:9" s="38" customFormat="1" ht="66.75" customHeight="1">
      <c r="A75" s="64" t="s">
        <v>106</v>
      </c>
      <c r="B75" s="74" t="s">
        <v>172</v>
      </c>
      <c r="C75" s="65">
        <v>5</v>
      </c>
      <c r="D75" s="71" t="s">
        <v>183</v>
      </c>
      <c r="E75" s="39"/>
      <c r="F75" s="39"/>
      <c r="G75" s="39"/>
      <c r="H75" s="55"/>
      <c r="I75" s="40">
        <f t="shared" ref="I75:I77" si="1">ROUND(ROUND(C75,2)*ROUND(H75,2),2)</f>
        <v>0</v>
      </c>
    </row>
    <row r="76" spans="1:9" s="38" customFormat="1" ht="36.75" customHeight="1">
      <c r="A76" s="64" t="s">
        <v>107</v>
      </c>
      <c r="B76" s="74" t="s">
        <v>173</v>
      </c>
      <c r="C76" s="65">
        <v>2</v>
      </c>
      <c r="D76" s="71" t="s">
        <v>183</v>
      </c>
      <c r="E76" s="39"/>
      <c r="F76" s="39"/>
      <c r="G76" s="39"/>
      <c r="H76" s="55"/>
      <c r="I76" s="40">
        <f t="shared" si="1"/>
        <v>0</v>
      </c>
    </row>
    <row r="77" spans="1:9" s="38" customFormat="1" ht="60">
      <c r="A77" s="64" t="s">
        <v>108</v>
      </c>
      <c r="B77" s="74" t="s">
        <v>174</v>
      </c>
      <c r="C77" s="65">
        <v>2</v>
      </c>
      <c r="D77" s="71" t="s">
        <v>183</v>
      </c>
      <c r="E77" s="39"/>
      <c r="F77" s="39"/>
      <c r="G77" s="39"/>
      <c r="H77" s="55"/>
      <c r="I77" s="40">
        <f t="shared" si="1"/>
        <v>0</v>
      </c>
    </row>
    <row r="78" spans="1:9" s="38" customFormat="1" ht="22.5" customHeight="1">
      <c r="A78" s="56"/>
      <c r="B78" s="57"/>
      <c r="C78" s="58"/>
      <c r="D78" s="56"/>
      <c r="E78" s="59"/>
      <c r="F78" s="59"/>
      <c r="G78" s="59"/>
      <c r="H78" s="60"/>
      <c r="I78" s="61"/>
    </row>
    <row r="79" spans="1:9" s="38" customFormat="1" ht="33.75" customHeight="1">
      <c r="A79" s="105" t="s">
        <v>185</v>
      </c>
      <c r="B79" s="105"/>
      <c r="C79" s="105"/>
      <c r="D79" s="105"/>
      <c r="E79" s="105"/>
      <c r="F79" s="105"/>
      <c r="G79" s="59"/>
      <c r="H79" s="60"/>
      <c r="I79" s="61"/>
    </row>
    <row r="80" spans="1:9" s="38" customFormat="1" ht="25.5" customHeight="1">
      <c r="A80" s="106" t="s">
        <v>186</v>
      </c>
      <c r="B80" s="106"/>
      <c r="C80" s="106"/>
      <c r="D80" s="106"/>
      <c r="E80" s="106"/>
      <c r="F80" s="106"/>
      <c r="G80" s="59"/>
      <c r="H80" s="60"/>
      <c r="I80" s="61"/>
    </row>
    <row r="81" spans="1:9" s="38" customFormat="1" ht="42.75" customHeight="1">
      <c r="A81" s="107" t="s">
        <v>175</v>
      </c>
      <c r="B81" s="107"/>
      <c r="C81" s="107"/>
      <c r="D81" s="107"/>
      <c r="E81" s="107"/>
      <c r="F81" s="107"/>
      <c r="G81" s="59"/>
      <c r="H81" s="60"/>
      <c r="I81" s="61"/>
    </row>
    <row r="82" spans="1:9" s="38" customFormat="1" ht="21" customHeight="1">
      <c r="A82" s="101" t="s">
        <v>178</v>
      </c>
      <c r="B82" s="101"/>
      <c r="C82" s="101"/>
      <c r="D82" s="101"/>
      <c r="E82" s="101"/>
      <c r="F82" s="101"/>
      <c r="G82" s="59"/>
      <c r="H82" s="60"/>
      <c r="I82" s="61"/>
    </row>
  </sheetData>
  <mergeCells count="7">
    <mergeCell ref="A82:F82"/>
    <mergeCell ref="E2:G2"/>
    <mergeCell ref="H2:I2"/>
    <mergeCell ref="F7:G7"/>
    <mergeCell ref="A79:F79"/>
    <mergeCell ref="A80:F80"/>
    <mergeCell ref="A81:F81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9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oferty</vt:lpstr>
      <vt:lpstr>Arkusz cenowy</vt:lpstr>
      <vt:lpstr>'Arkusz cenowy'!Obszar_wydruku</vt:lpstr>
      <vt:lpstr>'Formularz oferty'!Obszar_wydruku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Użytkownik systemu Windows</cp:lastModifiedBy>
  <cp:lastPrinted>2021-12-08T06:18:52Z</cp:lastPrinted>
  <dcterms:created xsi:type="dcterms:W3CDTF">2003-05-16T10:10:29Z</dcterms:created>
  <dcterms:modified xsi:type="dcterms:W3CDTF">2024-10-11T09:52:08Z</dcterms:modified>
</cp:coreProperties>
</file>