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ozniak.p\Documents\Postępowania 2021\Poczta na 2022\Dokumenty po opini mecenasa\"/>
    </mc:Choice>
  </mc:AlternateContent>
  <xr:revisionPtr revIDLastSave="0" documentId="13_ncr:1_{FF1DA817-84D0-4420-9059-94761DC0F0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3" l="1"/>
  <c r="I18" i="3"/>
  <c r="G17" i="3"/>
  <c r="H17" i="3" s="1"/>
  <c r="G18" i="3"/>
  <c r="H18" i="3" s="1"/>
  <c r="I14" i="3"/>
  <c r="G14" i="3"/>
  <c r="H14" i="3" s="1"/>
  <c r="I10" i="3"/>
  <c r="I11" i="3"/>
  <c r="G10" i="3"/>
  <c r="H10" i="3" s="1"/>
  <c r="G11" i="3"/>
  <c r="H11" i="3" s="1"/>
  <c r="I5" i="3"/>
  <c r="G5" i="3"/>
  <c r="H5" i="3" s="1"/>
  <c r="I23" i="3" l="1"/>
  <c r="I24" i="3"/>
  <c r="I25" i="3"/>
  <c r="I26" i="3"/>
  <c r="I27" i="3"/>
  <c r="I28" i="3"/>
  <c r="I22" i="3"/>
  <c r="I20" i="3"/>
  <c r="I16" i="3"/>
  <c r="I13" i="3"/>
  <c r="I9" i="3"/>
  <c r="I7" i="3"/>
  <c r="I4" i="3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2" i="3"/>
  <c r="H22" i="3" s="1"/>
  <c r="G20" i="3"/>
  <c r="H20" i="3" s="1"/>
  <c r="G16" i="3"/>
  <c r="H16" i="3" s="1"/>
  <c r="G13" i="3"/>
  <c r="H13" i="3" s="1"/>
  <c r="G9" i="3"/>
  <c r="H9" i="3" s="1"/>
  <c r="G7" i="3"/>
  <c r="H7" i="3" s="1"/>
  <c r="G4" i="3"/>
  <c r="H4" i="3" s="1"/>
  <c r="I29" i="3" l="1"/>
  <c r="A18" i="3"/>
  <c r="H29" i="3" l="1"/>
</calcChain>
</file>

<file path=xl/sharedStrings.xml><?xml version="1.0" encoding="utf-8"?>
<sst xmlns="http://schemas.openxmlformats.org/spreadsheetml/2006/main" count="36" uniqueCount="29">
  <si>
    <t>L.p.</t>
  </si>
  <si>
    <t>PRZESYŁKI POLECONE EKONOMICZNE MIEJSCOWE</t>
  </si>
  <si>
    <t>PRZESYŁKI POLECONE ZPO EKONOMICZNE MIEJSCOWE</t>
  </si>
  <si>
    <t>PRZESYŁKI POLECONE ZPO PRIORYTETOWE MIEJSCOWE</t>
  </si>
  <si>
    <t>PRZESYŁKI POLECONE ZPO EKONOMICZNE ZAMIEJSCOWE</t>
  </si>
  <si>
    <t>Inne usługi</t>
  </si>
  <si>
    <t>Usługa zwrot przesyłki poleconej do 50 g do nadawcy - miejscowej</t>
  </si>
  <si>
    <t>Usługa zwrot przesyłki poleconej zpo do 50 g do nadawcy - zamiejscowej</t>
  </si>
  <si>
    <t>Usługa zwrot przesyłki poleconej do 100 g do nadawcy - miejscowej</t>
  </si>
  <si>
    <t>Usługa zwrot przesyłki poleconej do 100 g do nadawcy - zamiejscowa</t>
  </si>
  <si>
    <t>Usługa zwrot przesyłki poleconej do 350 g do nadawcy - miejscowej</t>
  </si>
  <si>
    <t>Usługa zwrot przesyłki poleconej zpo do 350 g do nadawcy - zamiejscowej</t>
  </si>
  <si>
    <t>Łącznie</t>
  </si>
  <si>
    <t xml:space="preserve">listy polecone zpo do 50g (z wyłączeniem Danii i Wielkiej Brytanii oraz Irlandii Płn.), </t>
  </si>
  <si>
    <t>STAWKAVAT zł</t>
  </si>
  <si>
    <t>do 50g koperta  format S</t>
  </si>
  <si>
    <t>ponad 50g do 100g,  format S</t>
  </si>
  <si>
    <t>ponad 100g do 350g,  format S</t>
  </si>
  <si>
    <t>do 50g,  format S</t>
  </si>
  <si>
    <t xml:space="preserve">PRZESYŁKI POLECONE PRIORYTETOWE MIEJSCOWE </t>
  </si>
  <si>
    <t>Listy zagraniczne, Strefa A Europa</t>
  </si>
  <si>
    <t xml:space="preserve">STAWKA VAT % </t>
  </si>
  <si>
    <t>Waga przesyłki w gramach (g) oraz rodzaj</t>
  </si>
  <si>
    <t>Ilość przesyłek 
na okres obowiązywania umowy 
01.01.2022-31.12.2022</t>
  </si>
  <si>
    <t>Cena jednostkowa netto</t>
  </si>
  <si>
    <t>Cena jednostkowa brutto</t>
  </si>
  <si>
    <t>Wartość brutto</t>
  </si>
  <si>
    <t>Wartość netto</t>
  </si>
  <si>
    <t>Usługa polegająca na odbiorze przesyłek listowych z siedziby Zamawiającego do placówek nadawczych Wykonawcy (cena za jeden odbiór)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</si>
</sst>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4" borderId="11" xfId="0" applyFont="1" applyFill="1" applyBorder="1" applyAlignment="1">
      <alignment vertical="center" wrapText="1"/>
    </xf>
    <xf numFmtId="9" fontId="0" fillId="0" borderId="0" xfId="1" applyFont="1"/>
    <xf numFmtId="9" fontId="0" fillId="0" borderId="0" xfId="0" applyNumberFormat="1"/>
    <xf numFmtId="1" fontId="4" fillId="3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4" fillId="0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Fill="1" applyBorder="1"/>
    <xf numFmtId="0" fontId="2" fillId="0" borderId="13" xfId="0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4" fillId="3" borderId="1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164" fontId="2" fillId="0" borderId="13" xfId="0" applyNumberFormat="1" applyFont="1" applyBorder="1"/>
    <xf numFmtId="0" fontId="2" fillId="0" borderId="13" xfId="0" applyFont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4" fillId="2" borderId="5" xfId="0" applyNumberFormat="1" applyFont="1" applyFill="1" applyBorder="1" applyAlignment="1">
      <alignment horizontal="center"/>
    </xf>
    <xf numFmtId="164" fontId="2" fillId="2" borderId="9" xfId="0" applyNumberFormat="1" applyFont="1" applyFill="1" applyBorder="1"/>
    <xf numFmtId="164" fontId="2" fillId="2" borderId="7" xfId="0" applyNumberFormat="1" applyFont="1" applyFill="1" applyBorder="1"/>
    <xf numFmtId="0" fontId="2" fillId="4" borderId="10" xfId="0" applyFont="1" applyFill="1" applyBorder="1" applyAlignment="1">
      <alignment horizontal="center" wrapText="1"/>
    </xf>
    <xf numFmtId="165" fontId="4" fillId="3" borderId="13" xfId="0" applyNumberFormat="1" applyFont="1" applyFill="1" applyBorder="1" applyAlignment="1">
      <alignment horizontal="center"/>
    </xf>
    <xf numFmtId="9" fontId="4" fillId="3" borderId="13" xfId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9" fontId="4" fillId="0" borderId="13" xfId="1" applyFont="1" applyFill="1" applyBorder="1" applyAlignment="1">
      <alignment horizontal="center"/>
    </xf>
    <xf numFmtId="0" fontId="6" fillId="0" borderId="13" xfId="0" applyFont="1" applyFill="1" applyBorder="1" applyAlignment="1">
      <alignment vertical="top" wrapText="1"/>
    </xf>
    <xf numFmtId="0" fontId="3" fillId="0" borderId="13" xfId="0" applyFont="1" applyFill="1" applyBorder="1"/>
    <xf numFmtId="165" fontId="4" fillId="2" borderId="4" xfId="0" applyNumberFormat="1" applyFont="1" applyFill="1" applyBorder="1" applyAlignment="1">
      <alignment horizontal="center"/>
    </xf>
    <xf numFmtId="9" fontId="4" fillId="2" borderId="4" xfId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/>
    <xf numFmtId="164" fontId="7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2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C521-4726-48BB-92EE-E5B49809669B}">
  <sheetPr>
    <pageSetUpPr fitToPage="1"/>
  </sheetPr>
  <dimension ref="A1:O29"/>
  <sheetViews>
    <sheetView tabSelected="1" workbookViewId="0">
      <selection activeCell="L14" sqref="L14"/>
    </sheetView>
  </sheetViews>
  <sheetFormatPr defaultColWidth="8.85546875" defaultRowHeight="15" x14ac:dyDescent="0.25"/>
  <cols>
    <col min="1" max="1" width="9.28515625" bestFit="1" customWidth="1"/>
    <col min="2" max="2" width="50.42578125" customWidth="1"/>
    <col min="3" max="3" width="21.28515625" customWidth="1"/>
    <col min="4" max="4" width="13.7109375" style="5" customWidth="1"/>
    <col min="5" max="5" width="13.7109375" customWidth="1"/>
    <col min="6" max="6" width="9.28515625" bestFit="1" customWidth="1"/>
    <col min="7" max="7" width="16.7109375" customWidth="1"/>
    <col min="8" max="8" width="15.28515625" bestFit="1" customWidth="1"/>
    <col min="9" max="9" width="13.7109375" bestFit="1" customWidth="1"/>
  </cols>
  <sheetData>
    <row r="1" spans="1:15" ht="64.5" thickBot="1" x14ac:dyDescent="0.3">
      <c r="A1" s="15" t="s">
        <v>0</v>
      </c>
      <c r="B1" s="16" t="s">
        <v>22</v>
      </c>
      <c r="C1" s="16" t="s">
        <v>23</v>
      </c>
      <c r="D1" s="6" t="s">
        <v>24</v>
      </c>
      <c r="E1" s="17" t="s">
        <v>21</v>
      </c>
      <c r="F1" s="17" t="s">
        <v>14</v>
      </c>
      <c r="G1" s="6" t="s">
        <v>25</v>
      </c>
      <c r="H1" s="18" t="s">
        <v>26</v>
      </c>
      <c r="I1" s="18" t="s">
        <v>27</v>
      </c>
    </row>
    <row r="2" spans="1:15" x14ac:dyDescent="0.25">
      <c r="A2" s="19">
        <v>1</v>
      </c>
      <c r="B2" s="20">
        <v>2</v>
      </c>
      <c r="C2" s="21">
        <v>3</v>
      </c>
      <c r="D2" s="4">
        <v>4</v>
      </c>
      <c r="E2" s="22">
        <v>5</v>
      </c>
      <c r="F2" s="23">
        <v>6</v>
      </c>
      <c r="G2" s="24">
        <v>7</v>
      </c>
      <c r="H2" s="25">
        <v>8</v>
      </c>
      <c r="I2" s="25">
        <v>9</v>
      </c>
    </row>
    <row r="3" spans="1:15" x14ac:dyDescent="0.25">
      <c r="A3" s="51"/>
      <c r="B3" s="52" t="s">
        <v>1</v>
      </c>
      <c r="C3" s="53"/>
      <c r="D3" s="54"/>
      <c r="E3" s="54"/>
      <c r="F3" s="55"/>
      <c r="G3" s="55"/>
      <c r="H3" s="55"/>
      <c r="I3" s="55"/>
    </row>
    <row r="4" spans="1:15" x14ac:dyDescent="0.25">
      <c r="A4" s="28">
        <v>1</v>
      </c>
      <c r="B4" s="10" t="s">
        <v>15</v>
      </c>
      <c r="C4" s="7">
        <v>500</v>
      </c>
      <c r="D4" s="37"/>
      <c r="E4" s="38"/>
      <c r="F4" s="26"/>
      <c r="G4" s="29">
        <f>D4+F4</f>
        <v>0</v>
      </c>
      <c r="H4" s="27">
        <f>C4*G4</f>
        <v>0</v>
      </c>
      <c r="I4" s="27">
        <f>C4*D4</f>
        <v>0</v>
      </c>
    </row>
    <row r="5" spans="1:15" x14ac:dyDescent="0.25">
      <c r="A5" s="28">
        <v>2</v>
      </c>
      <c r="B5" s="10" t="s">
        <v>16</v>
      </c>
      <c r="C5" s="7">
        <v>100</v>
      </c>
      <c r="D5" s="37"/>
      <c r="E5" s="38"/>
      <c r="F5" s="26"/>
      <c r="G5" s="29">
        <f t="shared" ref="G5" si="0">D5+F5</f>
        <v>0</v>
      </c>
      <c r="H5" s="27">
        <f t="shared" ref="H5" si="1">C5*G5</f>
        <v>0</v>
      </c>
      <c r="I5" s="27">
        <f t="shared" ref="I5" si="2">C5*D5</f>
        <v>0</v>
      </c>
    </row>
    <row r="6" spans="1:15" ht="25.5" x14ac:dyDescent="0.25">
      <c r="A6" s="51"/>
      <c r="B6" s="52" t="s">
        <v>19</v>
      </c>
      <c r="C6" s="53"/>
      <c r="D6" s="54"/>
      <c r="E6" s="54"/>
      <c r="F6" s="55"/>
      <c r="G6" s="55"/>
      <c r="H6" s="55"/>
      <c r="I6" s="55"/>
    </row>
    <row r="7" spans="1:15" x14ac:dyDescent="0.25">
      <c r="A7" s="28">
        <v>3</v>
      </c>
      <c r="B7" s="10" t="s">
        <v>15</v>
      </c>
      <c r="C7" s="7">
        <v>250</v>
      </c>
      <c r="D7" s="37"/>
      <c r="E7" s="38"/>
      <c r="F7" s="26"/>
      <c r="G7" s="29">
        <f>D7+F7</f>
        <v>0</v>
      </c>
      <c r="H7" s="27">
        <f>C7*G7</f>
        <v>0</v>
      </c>
      <c r="I7" s="27">
        <f>C7*D7</f>
        <v>0</v>
      </c>
    </row>
    <row r="8" spans="1:15" ht="25.5" x14ac:dyDescent="0.25">
      <c r="A8" s="51"/>
      <c r="B8" s="52" t="s">
        <v>2</v>
      </c>
      <c r="C8" s="53"/>
      <c r="D8" s="54"/>
      <c r="E8" s="54"/>
      <c r="F8" s="55"/>
      <c r="G8" s="55"/>
      <c r="H8" s="55"/>
      <c r="I8" s="55"/>
    </row>
    <row r="9" spans="1:15" x14ac:dyDescent="0.25">
      <c r="A9" s="28">
        <v>4</v>
      </c>
      <c r="B9" s="10" t="s">
        <v>18</v>
      </c>
      <c r="C9" s="7">
        <v>33000</v>
      </c>
      <c r="D9" s="37"/>
      <c r="E9" s="38"/>
      <c r="F9" s="29"/>
      <c r="G9" s="29">
        <f>D9+F9</f>
        <v>0</v>
      </c>
      <c r="H9" s="27">
        <f>C9*G9</f>
        <v>0</v>
      </c>
      <c r="I9" s="27">
        <f>C9*D9</f>
        <v>0</v>
      </c>
    </row>
    <row r="10" spans="1:15" x14ac:dyDescent="0.25">
      <c r="A10" s="28">
        <v>5</v>
      </c>
      <c r="B10" s="10" t="s">
        <v>16</v>
      </c>
      <c r="C10" s="7">
        <v>1500</v>
      </c>
      <c r="D10" s="37"/>
      <c r="E10" s="38"/>
      <c r="F10" s="29"/>
      <c r="G10" s="29">
        <f t="shared" ref="G10:G11" si="3">D10+F10</f>
        <v>0</v>
      </c>
      <c r="H10" s="27">
        <f t="shared" ref="H10:H11" si="4">C10*G10</f>
        <v>0</v>
      </c>
      <c r="I10" s="27">
        <f t="shared" ref="I10:I11" si="5">C10*D10</f>
        <v>0</v>
      </c>
    </row>
    <row r="11" spans="1:15" x14ac:dyDescent="0.25">
      <c r="A11" s="28">
        <v>6</v>
      </c>
      <c r="B11" s="10" t="s">
        <v>17</v>
      </c>
      <c r="C11" s="7">
        <v>200</v>
      </c>
      <c r="D11" s="37"/>
      <c r="E11" s="38"/>
      <c r="F11" s="29"/>
      <c r="G11" s="29">
        <f t="shared" si="3"/>
        <v>0</v>
      </c>
      <c r="H11" s="27">
        <f t="shared" si="4"/>
        <v>0</v>
      </c>
      <c r="I11" s="27">
        <f t="shared" si="5"/>
        <v>0</v>
      </c>
    </row>
    <row r="12" spans="1:15" ht="25.5" x14ac:dyDescent="0.25">
      <c r="A12" s="51"/>
      <c r="B12" s="52" t="s">
        <v>3</v>
      </c>
      <c r="C12" s="53"/>
      <c r="D12" s="54"/>
      <c r="E12" s="54"/>
      <c r="F12" s="55"/>
      <c r="G12" s="55"/>
      <c r="H12" s="55"/>
      <c r="I12" s="55"/>
      <c r="O12" s="2"/>
    </row>
    <row r="13" spans="1:15" x14ac:dyDescent="0.25">
      <c r="A13" s="30">
        <v>7</v>
      </c>
      <c r="B13" s="8" t="s">
        <v>18</v>
      </c>
      <c r="C13" s="11">
        <v>150</v>
      </c>
      <c r="D13" s="39"/>
      <c r="E13" s="40"/>
      <c r="F13" s="31"/>
      <c r="G13" s="31">
        <f>D13+F13</f>
        <v>0</v>
      </c>
      <c r="H13" s="32">
        <f>C13*G13</f>
        <v>0</v>
      </c>
      <c r="I13" s="32">
        <f>C13*D13</f>
        <v>0</v>
      </c>
    </row>
    <row r="14" spans="1:15" x14ac:dyDescent="0.25">
      <c r="A14" s="30">
        <v>8</v>
      </c>
      <c r="B14" s="8" t="s">
        <v>16</v>
      </c>
      <c r="C14" s="11">
        <v>150</v>
      </c>
      <c r="D14" s="39"/>
      <c r="E14" s="40"/>
      <c r="F14" s="31"/>
      <c r="G14" s="31">
        <f t="shared" ref="G14" si="6">D14+F14</f>
        <v>0</v>
      </c>
      <c r="H14" s="32">
        <f t="shared" ref="H14" si="7">C14*G14</f>
        <v>0</v>
      </c>
      <c r="I14" s="32">
        <f t="shared" ref="I14" si="8">C14*D14</f>
        <v>0</v>
      </c>
    </row>
    <row r="15" spans="1:15" ht="25.5" x14ac:dyDescent="0.25">
      <c r="A15" s="51"/>
      <c r="B15" s="52" t="s">
        <v>4</v>
      </c>
      <c r="C15" s="53"/>
      <c r="D15" s="54"/>
      <c r="E15" s="54"/>
      <c r="F15" s="55"/>
      <c r="G15" s="55"/>
      <c r="H15" s="55"/>
      <c r="I15" s="55"/>
    </row>
    <row r="16" spans="1:15" x14ac:dyDescent="0.25">
      <c r="A16" s="30">
        <v>9</v>
      </c>
      <c r="B16" s="8" t="s">
        <v>18</v>
      </c>
      <c r="C16" s="11">
        <v>22500</v>
      </c>
      <c r="D16" s="39"/>
      <c r="E16" s="40"/>
      <c r="F16" s="31"/>
      <c r="G16" s="31">
        <f>D16+F16</f>
        <v>0</v>
      </c>
      <c r="H16" s="32">
        <f>C16*G16</f>
        <v>0</v>
      </c>
      <c r="I16" s="32">
        <f>C16*D16</f>
        <v>0</v>
      </c>
    </row>
    <row r="17" spans="1:15" x14ac:dyDescent="0.25">
      <c r="A17" s="30">
        <v>10</v>
      </c>
      <c r="B17" s="8" t="s">
        <v>16</v>
      </c>
      <c r="C17" s="11">
        <v>150</v>
      </c>
      <c r="D17" s="39"/>
      <c r="E17" s="40"/>
      <c r="F17" s="31"/>
      <c r="G17" s="31">
        <f t="shared" ref="G17:G18" si="9">D17+F17</f>
        <v>0</v>
      </c>
      <c r="H17" s="32">
        <f t="shared" ref="H17:H18" si="10">C17*G17</f>
        <v>0</v>
      </c>
      <c r="I17" s="32">
        <f t="shared" ref="I17:I18" si="11">C17*D17</f>
        <v>0</v>
      </c>
    </row>
    <row r="18" spans="1:15" x14ac:dyDescent="0.25">
      <c r="A18" s="30">
        <f t="shared" ref="A18" si="12">A17+1</f>
        <v>11</v>
      </c>
      <c r="B18" s="8" t="s">
        <v>17</v>
      </c>
      <c r="C18" s="11">
        <v>150</v>
      </c>
      <c r="D18" s="39"/>
      <c r="E18" s="40"/>
      <c r="F18" s="31"/>
      <c r="G18" s="31">
        <f t="shared" si="9"/>
        <v>0</v>
      </c>
      <c r="H18" s="32">
        <f t="shared" si="10"/>
        <v>0</v>
      </c>
      <c r="I18" s="32">
        <f t="shared" si="11"/>
        <v>0</v>
      </c>
    </row>
    <row r="19" spans="1:15" x14ac:dyDescent="0.25">
      <c r="A19" s="51"/>
      <c r="B19" s="52" t="s">
        <v>20</v>
      </c>
      <c r="C19" s="53"/>
      <c r="D19" s="56"/>
      <c r="E19" s="56"/>
      <c r="F19" s="55"/>
      <c r="G19" s="55"/>
      <c r="H19" s="55"/>
      <c r="I19" s="55"/>
    </row>
    <row r="20" spans="1:15" ht="25.5" x14ac:dyDescent="0.25">
      <c r="A20" s="30">
        <v>12</v>
      </c>
      <c r="B20" s="41" t="s">
        <v>13</v>
      </c>
      <c r="C20" s="42">
        <v>70</v>
      </c>
      <c r="D20" s="39"/>
      <c r="E20" s="40"/>
      <c r="F20" s="31"/>
      <c r="G20" s="31">
        <f>D20+F20</f>
        <v>0</v>
      </c>
      <c r="H20" s="32">
        <f>C20*G20</f>
        <v>0</v>
      </c>
      <c r="I20" s="32">
        <f>C20*D20</f>
        <v>0</v>
      </c>
    </row>
    <row r="21" spans="1:15" x14ac:dyDescent="0.25">
      <c r="A21" s="51"/>
      <c r="B21" s="57" t="s">
        <v>5</v>
      </c>
      <c r="C21" s="56"/>
      <c r="D21" s="58"/>
      <c r="E21" s="58"/>
      <c r="F21" s="55"/>
      <c r="G21" s="55"/>
      <c r="H21" s="55"/>
      <c r="I21" s="55"/>
    </row>
    <row r="22" spans="1:15" ht="25.5" x14ac:dyDescent="0.25">
      <c r="A22" s="28">
        <v>13</v>
      </c>
      <c r="B22" s="10" t="s">
        <v>6</v>
      </c>
      <c r="C22" s="12">
        <v>3500</v>
      </c>
      <c r="D22" s="37"/>
      <c r="E22" s="38"/>
      <c r="F22" s="26"/>
      <c r="G22" s="29">
        <f>D22+F22</f>
        <v>0</v>
      </c>
      <c r="H22" s="27">
        <f>C22*G22</f>
        <v>0</v>
      </c>
      <c r="I22" s="27">
        <f>C22*D22</f>
        <v>0</v>
      </c>
    </row>
    <row r="23" spans="1:15" ht="25.5" x14ac:dyDescent="0.25">
      <c r="A23" s="28">
        <v>14</v>
      </c>
      <c r="B23" s="10" t="s">
        <v>7</v>
      </c>
      <c r="C23" s="12">
        <v>2500</v>
      </c>
      <c r="D23" s="37"/>
      <c r="E23" s="38"/>
      <c r="F23" s="26"/>
      <c r="G23" s="29">
        <f t="shared" ref="G23:G28" si="13">D23+F23</f>
        <v>0</v>
      </c>
      <c r="H23" s="27">
        <f t="shared" ref="H23:H28" si="14">C23*G23</f>
        <v>0</v>
      </c>
      <c r="I23" s="27">
        <f t="shared" ref="I23:I28" si="15">C23*D23</f>
        <v>0</v>
      </c>
    </row>
    <row r="24" spans="1:15" ht="25.5" x14ac:dyDescent="0.25">
      <c r="A24" s="28">
        <v>15</v>
      </c>
      <c r="B24" s="10" t="s">
        <v>8</v>
      </c>
      <c r="C24" s="12">
        <v>150</v>
      </c>
      <c r="D24" s="37"/>
      <c r="E24" s="38"/>
      <c r="F24" s="26"/>
      <c r="G24" s="29">
        <f t="shared" si="13"/>
        <v>0</v>
      </c>
      <c r="H24" s="27">
        <f t="shared" si="14"/>
        <v>0</v>
      </c>
      <c r="I24" s="27">
        <f t="shared" si="15"/>
        <v>0</v>
      </c>
    </row>
    <row r="25" spans="1:15" ht="25.5" x14ac:dyDescent="0.25">
      <c r="A25" s="28">
        <v>16</v>
      </c>
      <c r="B25" s="10" t="s">
        <v>9</v>
      </c>
      <c r="C25" s="12">
        <v>50</v>
      </c>
      <c r="D25" s="37"/>
      <c r="E25" s="38"/>
      <c r="F25" s="26"/>
      <c r="G25" s="29">
        <f t="shared" si="13"/>
        <v>0</v>
      </c>
      <c r="H25" s="27">
        <f t="shared" si="14"/>
        <v>0</v>
      </c>
      <c r="I25" s="27">
        <f t="shared" si="15"/>
        <v>0</v>
      </c>
    </row>
    <row r="26" spans="1:15" ht="25.5" x14ac:dyDescent="0.25">
      <c r="A26" s="28">
        <v>17</v>
      </c>
      <c r="B26" s="10" t="s">
        <v>10</v>
      </c>
      <c r="C26" s="12">
        <v>50</v>
      </c>
      <c r="D26" s="37"/>
      <c r="E26" s="38"/>
      <c r="F26" s="26"/>
      <c r="G26" s="29">
        <f t="shared" si="13"/>
        <v>0</v>
      </c>
      <c r="H26" s="27">
        <f t="shared" si="14"/>
        <v>0</v>
      </c>
      <c r="I26" s="27">
        <f t="shared" si="15"/>
        <v>0</v>
      </c>
    </row>
    <row r="27" spans="1:15" ht="25.5" x14ac:dyDescent="0.25">
      <c r="A27" s="28">
        <v>18</v>
      </c>
      <c r="B27" s="14" t="s">
        <v>11</v>
      </c>
      <c r="C27" s="13">
        <v>50</v>
      </c>
      <c r="D27" s="37"/>
      <c r="E27" s="38"/>
      <c r="F27" s="29"/>
      <c r="G27" s="29">
        <f t="shared" si="13"/>
        <v>0</v>
      </c>
      <c r="H27" s="27">
        <f t="shared" si="14"/>
        <v>0</v>
      </c>
      <c r="I27" s="27">
        <f t="shared" si="15"/>
        <v>0</v>
      </c>
    </row>
    <row r="28" spans="1:15" ht="48.75" customHeight="1" thickBot="1" x14ac:dyDescent="0.3">
      <c r="A28" s="51">
        <v>19</v>
      </c>
      <c r="B28" s="50" t="s">
        <v>28</v>
      </c>
      <c r="C28" s="9">
        <v>252</v>
      </c>
      <c r="D28" s="43"/>
      <c r="E28" s="44"/>
      <c r="F28" s="33"/>
      <c r="G28" s="45">
        <f t="shared" si="13"/>
        <v>0</v>
      </c>
      <c r="H28" s="34">
        <f t="shared" si="14"/>
        <v>0</v>
      </c>
      <c r="I28" s="35">
        <f t="shared" si="15"/>
        <v>0</v>
      </c>
      <c r="N28" s="2"/>
      <c r="O28" s="3"/>
    </row>
    <row r="29" spans="1:15" ht="15.75" thickBot="1" x14ac:dyDescent="0.3">
      <c r="A29" s="36"/>
      <c r="B29" s="1" t="s">
        <v>12</v>
      </c>
      <c r="C29" s="46"/>
      <c r="D29" s="46"/>
      <c r="E29" s="46"/>
      <c r="F29" s="46"/>
      <c r="G29" s="47"/>
      <c r="H29" s="48">
        <f>SUM(H3:H28)</f>
        <v>0</v>
      </c>
      <c r="I29" s="49">
        <f>SUM(I3:I28)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D1537D25FE5B49A7B44AEBB9CB89BD" ma:contentTypeVersion="10" ma:contentTypeDescription="Utwórz nowy dokument." ma:contentTypeScope="" ma:versionID="c1c3ba4e607df656b4af5be4a6ad2376">
  <xsd:schema xmlns:xsd="http://www.w3.org/2001/XMLSchema" xmlns:xs="http://www.w3.org/2001/XMLSchema" xmlns:p="http://schemas.microsoft.com/office/2006/metadata/properties" xmlns:ns2="6d883576-60b1-476f-802f-80920f1bef11" xmlns:ns3="62a5f288-af87-4efe-9a48-4513cfbb7d93" targetNamespace="http://schemas.microsoft.com/office/2006/metadata/properties" ma:root="true" ma:fieldsID="fd1da960555e16ae1530e3bb3af7fb1e" ns2:_="" ns3:_="">
    <xsd:import namespace="6d883576-60b1-476f-802f-80920f1bef11"/>
    <xsd:import namespace="62a5f288-af87-4efe-9a48-4513cfbb7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576-60b1-476f-802f-80920f1b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5f288-af87-4efe-9a48-4513cfbb7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B464F-D981-4376-8AAB-80004EE7BA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C3BC5C-13B2-4C0B-AEE5-6D7744BA9E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7F4BCB-F81D-44CE-82BE-2780E83F7A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83576-60b1-476f-802f-80920f1bef11"/>
    <ds:schemaRef ds:uri="62a5f288-af87-4efe-9a48-4513cfbb7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Pokorska</dc:creator>
  <cp:lastModifiedBy>Piotr Woźniak</cp:lastModifiedBy>
  <cp:lastPrinted>2021-11-23T07:43:31Z</cp:lastPrinted>
  <dcterms:created xsi:type="dcterms:W3CDTF">2015-06-05T18:19:34Z</dcterms:created>
  <dcterms:modified xsi:type="dcterms:W3CDTF">2021-11-23T07:43:34Z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0x0101000DD1537D25FE5B49A7B44AEBB9CB89BD</vt:lpwstr>
  </property>
</Properties>
</file>