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\Desktop\PRACA\A-POSTĘPOWANIA PRZETAGOWE\MATERIAŁY BUDOWLANE\2024\"/>
    </mc:Choice>
  </mc:AlternateContent>
  <xr:revisionPtr revIDLastSave="0" documentId="13_ncr:1_{C2D607DD-581A-4841-8C7A-C3C612950268}" xr6:coauthVersionLast="47" xr6:coauthVersionMax="47" xr10:uidLastSave="{00000000-0000-0000-0000-000000000000}"/>
  <bookViews>
    <workbookView xWindow="4890" yWindow="3390" windowWidth="21660" windowHeight="11295" xr2:uid="{00000000-000D-0000-FFFF-FFFF00000000}"/>
  </bookViews>
  <sheets>
    <sheet name="Materiały posadkowe" sheetId="3" r:id="rId1"/>
  </sheets>
  <definedNames>
    <definedName name="_xlnm.Print_Area" localSheetId="0">'Materiały posadkowe'!$A$1:$H$110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" l="1"/>
  <c r="H48" i="3"/>
  <c r="H47" i="3"/>
  <c r="H45" i="3"/>
  <c r="H35" i="3"/>
  <c r="H30" i="3"/>
  <c r="H20" i="3"/>
  <c r="H15" i="3"/>
  <c r="H43" i="3"/>
  <c r="F105" i="3"/>
  <c r="H105" i="3" s="1"/>
  <c r="F104" i="3"/>
  <c r="H104" i="3" s="1"/>
  <c r="F102" i="3"/>
  <c r="H102" i="3" s="1"/>
  <c r="F101" i="3"/>
  <c r="H101" i="3" s="1"/>
  <c r="F96" i="3"/>
  <c r="H96" i="3" s="1"/>
  <c r="F77" i="3"/>
  <c r="H77" i="3" s="1"/>
  <c r="F50" i="3"/>
  <c r="F48" i="3"/>
  <c r="F47" i="3"/>
  <c r="F45" i="3"/>
  <c r="F44" i="3"/>
  <c r="H44" i="3" s="1"/>
  <c r="F39" i="3"/>
  <c r="H39" i="3" s="1"/>
  <c r="F35" i="3"/>
  <c r="F30" i="3"/>
  <c r="F20" i="3"/>
  <c r="F15" i="3"/>
  <c r="F14" i="3"/>
  <c r="H14" i="3" s="1"/>
  <c r="F103" i="3"/>
  <c r="H103" i="3" s="1"/>
  <c r="F91" i="3"/>
  <c r="H91" i="3" s="1"/>
  <c r="F76" i="3"/>
  <c r="H76" i="3" s="1"/>
  <c r="F67" i="3"/>
  <c r="H67" i="3" s="1"/>
  <c r="F58" i="3"/>
  <c r="H58" i="3" s="1"/>
  <c r="F49" i="3"/>
  <c r="H49" i="3" s="1"/>
  <c r="F46" i="3"/>
  <c r="H46" i="3" s="1"/>
  <c r="F43" i="3"/>
  <c r="F25" i="3"/>
  <c r="H25" i="3" s="1"/>
  <c r="F13" i="3"/>
  <c r="H13" i="3" s="1"/>
  <c r="F10" i="3"/>
  <c r="H10" i="3" s="1"/>
  <c r="F7" i="3"/>
  <c r="H7" i="3" s="1"/>
  <c r="H106" i="3" l="1"/>
  <c r="F106" i="3"/>
</calcChain>
</file>

<file path=xl/sharedStrings.xml><?xml version="1.0" encoding="utf-8"?>
<sst xmlns="http://schemas.openxmlformats.org/spreadsheetml/2006/main" count="144" uniqueCount="86">
  <si>
    <t>L.p.</t>
  </si>
  <si>
    <t>Przedmiot zamówienia</t>
  </si>
  <si>
    <t>Płytki gresowe 30x30 cm – stopnice</t>
  </si>
  <si>
    <t>Płytki gresowe 30x30 cm posadzkowe antypoślizgowe</t>
  </si>
  <si>
    <t>m2</t>
  </si>
  <si>
    <t>kg</t>
  </si>
  <si>
    <t>Wykładzina podłogowa dywanopodobna</t>
  </si>
  <si>
    <t>Pianka polietylenowa 3 mm pod panele podłogowe</t>
  </si>
  <si>
    <t>Jednostka miary</t>
  </si>
  <si>
    <t>Ilość</t>
  </si>
  <si>
    <t>Wartość brutto</t>
  </si>
  <si>
    <t>Cena jednostkowa netto</t>
  </si>
  <si>
    <t>Wartość netto</t>
  </si>
  <si>
    <t>Wykładzina podłogowa elastyczna PCV</t>
  </si>
  <si>
    <t>Wymiary: 25x20 cm, 20x20 cm,</t>
  </si>
  <si>
    <t>Kolory podstawowe,</t>
  </si>
  <si>
    <t>Odcienie koloru: ciemny, jasny i średni,</t>
  </si>
  <si>
    <t>Powierzchnia z połyskiem lub matowa.</t>
  </si>
  <si>
    <t>Zastosowanie: wewnątrz pomieszczeń i na zewnątrz,</t>
  </si>
  <si>
    <t>Mrozoodporne – w zależności od zastosowania,</t>
  </si>
  <si>
    <t>Szerokości: 2, 3, 4, 5 m,</t>
  </si>
  <si>
    <t>Odcienie kolorów wymienionych: ciemny, jasny i średni,</t>
  </si>
  <si>
    <t>Skład runa: 100% poliamid.</t>
  </si>
  <si>
    <t>Kolor: wielobarwna, beż, brąz, zieleń, niebieski, szary,</t>
  </si>
  <si>
    <t>Wzór: beton,</t>
  </si>
  <si>
    <t>Grubość całkowita wykładziny : =&gt; 2,4 mm,</t>
  </si>
  <si>
    <t>Grubość warstwy ścieralnej: =&gt; 0,50 mm,</t>
  </si>
  <si>
    <t>Klasyfikacja palności: Cfl-S1</t>
  </si>
  <si>
    <t>Materiał: aluminium anodowane</t>
  </si>
  <si>
    <t>Długość: 90, 100 cm</t>
  </si>
  <si>
    <t>Kolor: srebrny, złoty</t>
  </si>
  <si>
    <t>Szerokość: 30-40 mm</t>
  </si>
  <si>
    <t>Płytki ceramiczne ścienne glazurowane</t>
  </si>
  <si>
    <t>Mata podłogowa izolacyjna grub. 5 mm</t>
  </si>
  <si>
    <t>Dane techniczne:</t>
  </si>
  <si>
    <t>-  cieżar własciwy - ok. 1.48 kg/litr</t>
  </si>
  <si>
    <t>-  zużycie - 300-400 g/m2,</t>
  </si>
  <si>
    <t>- wydajność: 15 - 20 m2  (przy opakowaniu 6 kg)</t>
  </si>
  <si>
    <t>- Czas użytkowania: ok. 35 minut*</t>
  </si>
  <si>
    <t>- Możliwość obciążania: po 24 - 48 godzinach*</t>
  </si>
  <si>
    <t xml:space="preserve">       * w temperaturze 20°C i w warunkach normalnych.</t>
  </si>
  <si>
    <t>- Czas otwarty: 10 - 15 minut*</t>
  </si>
  <si>
    <t>-  krótki czasu „wstępnego odparowania”, z możliwością</t>
  </si>
  <si>
    <t xml:space="preserve">   maksymalnej przyczepności</t>
  </si>
  <si>
    <t xml:space="preserve">   zastosowania metody double-drop w celu uzyskania</t>
  </si>
  <si>
    <t>- temperatura obróbki: min. 15 st. C na podłożu</t>
  </si>
  <si>
    <t>-  nie zawiera rozpuszczalników</t>
  </si>
  <si>
    <t>- faktura lica - gładka</t>
  </si>
  <si>
    <t>Płytka klinkierowa elewacyjna 250x10x6,5</t>
  </si>
  <si>
    <t>Listwy przyścienne systemowe z tworzywa sztucznego 2500x60</t>
  </si>
  <si>
    <t>%vat</t>
  </si>
  <si>
    <t>Zaprawa klejąca elastyczna mrozoodporna do płytek ceramicznych /25 kg/</t>
  </si>
  <si>
    <t>Wzór: gładki,</t>
  </si>
  <si>
    <t>Grubość całkowita wykładziny : 6-7 mm</t>
  </si>
  <si>
    <t>Typ produkcji: boucle</t>
  </si>
  <si>
    <t xml:space="preserve">Listwa progowa  </t>
  </si>
  <si>
    <t xml:space="preserve">Klej dyspersyjny do wykładzin tekstylnych i elastycznych /na spodach piankowych, lateksowych, podwójnych oraz wykonanych z włókniny/ i do wykładzin PCV w rolkach i płytkach                     
</t>
  </si>
  <si>
    <t>szt</t>
  </si>
  <si>
    <t>Elementy wykończeniowe z tworzywa sztucznego listew przyściennych systemowych /narożniki wewnętrzne, zewnętrzne, łączniki, zakonczenia/</t>
  </si>
  <si>
    <t>SUMA:</t>
  </si>
  <si>
    <t>- kolor karmelowo - kawowy, ceglasty</t>
  </si>
  <si>
    <t xml:space="preserve">Klej do klinkieru wysokoelasyczny mrozoodporny /25kg/
</t>
  </si>
  <si>
    <t>- kolor czarny, grafit, szary, beżowy</t>
  </si>
  <si>
    <t>Fuga z trasem do klinkieru /10kg/</t>
  </si>
  <si>
    <t>Listwa dystansowa do klinkieru 8x10mm L=2m</t>
  </si>
  <si>
    <t>Wymiary: 30x60 cm, 60x60 cm</t>
  </si>
  <si>
    <t>Impregnat do klinkieru  /1 dm3/</t>
  </si>
  <si>
    <t>Płytki gresowe 60x60 cm posadzkowe antypoślizgowe</t>
  </si>
  <si>
    <t>Płytki podłogowe 120x30 cm drewnopodobne</t>
  </si>
  <si>
    <t>Fuga do płytek ściennych</t>
  </si>
  <si>
    <t>Fuga do płytek podłogowych</t>
  </si>
  <si>
    <t>Wykładzina dywanowa płytka dywanowa 50x50cm</t>
  </si>
  <si>
    <t>Listwa schodowa</t>
  </si>
  <si>
    <t>Listwa przyścienna dywanowa wys. 7 cm L=2,5 m</t>
  </si>
  <si>
    <t>Panele podłogowe systemu typu "click" o klasie ścieralności min. AC5 8 mm – kolor: dąb naturalny, rodzaj: deska jasna, typ: 1-lamelowy</t>
  </si>
  <si>
    <t>Krzyżyki dystansowe do płytek ceramicznych 2mm /250szt/</t>
  </si>
  <si>
    <t>op</t>
  </si>
  <si>
    <t>Krzyżyki dystansowe do płytek ceramicznych 3mm /250szt/</t>
  </si>
  <si>
    <t>Krzyżyki dystansowe do płytek ceramicznych 4mm /250szt/</t>
  </si>
  <si>
    <t>Kliny do płytek ceramicznych /100szt/</t>
  </si>
  <si>
    <t>Załącznik nr 3B do SWZ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</si>
  <si>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</si>
  <si>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</si>
  <si>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 xml:space="preserve">Zamawiający zaleca zapisanie formularza w formacie .pdf- z zastrzeżeniem, iż po zapisaniu muszą być widoczne wszystkie cytry i litery stanowiące treść Formularza przedmiotowo-cenowego </t>
  </si>
  <si>
    <t>Dane Wykonawcy</t>
  </si>
  <si>
    <r>
      <t xml:space="preserve">FORMULARZ PRZEDMIOTOWO - CENOWY </t>
    </r>
    <r>
      <rPr>
        <b/>
        <u/>
        <sz val="10"/>
        <color theme="1"/>
        <rFont val="Century Gothic"/>
        <family val="2"/>
        <charset val="238"/>
      </rPr>
      <t>dla części nr 2</t>
    </r>
    <r>
      <rPr>
        <b/>
        <sz val="10"/>
        <color theme="1"/>
        <rFont val="Century Gothic"/>
        <family val="2"/>
        <charset val="238"/>
      </rPr>
      <t xml:space="preserve">                              UKW/DZP-281-D-33/2024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</si>
</sst>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6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color rgb="FF00000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u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1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5" fillId="0" borderId="9" xfId="0" applyFont="1" applyBorder="1"/>
    <xf numFmtId="0" fontId="5" fillId="0" borderId="0" xfId="0" applyFont="1" applyAlignment="1">
      <alignment horizontal="justify"/>
    </xf>
    <xf numFmtId="0" fontId="5" fillId="0" borderId="0" xfId="0" applyFont="1"/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2" fontId="0" fillId="0" borderId="0" xfId="0" applyNumberFormat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49" fontId="2" fillId="2" borderId="16" xfId="0" applyNumberFormat="1" applyFont="1" applyFill="1" applyBorder="1"/>
    <xf numFmtId="49" fontId="5" fillId="2" borderId="11" xfId="0" applyNumberFormat="1" applyFont="1" applyFill="1" applyBorder="1"/>
    <xf numFmtId="49" fontId="5" fillId="2" borderId="12" xfId="0" applyNumberFormat="1" applyFont="1" applyFill="1" applyBorder="1"/>
    <xf numFmtId="49" fontId="8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>
      <alignment wrapText="1"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Border="1" applyAlignment="1">
      <alignment horizontal="center" vertical="center"/>
    </xf>
    <xf numFmtId="40" fontId="1" fillId="0" borderId="0" xfId="0" applyNumberFormat="1" applyFont="1"/>
    <xf numFmtId="49" fontId="9" fillId="2" borderId="27" xfId="0" applyNumberFormat="1" applyFont="1" applyFill="1" applyBorder="1" applyAlignment="1">
      <alignment wrapText="1"/>
    </xf>
    <xf numFmtId="0" fontId="10" fillId="0" borderId="0" xfId="0" applyFont="1"/>
    <xf numFmtId="2" fontId="10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/>
    <xf numFmtId="0" fontId="11" fillId="0" borderId="0" xfId="0" applyFont="1"/>
    <xf numFmtId="2" fontId="11" fillId="0" borderId="0" xfId="0" applyNumberFormat="1" applyFont="1" applyBorder="1"/>
    <xf numFmtId="0" fontId="2" fillId="0" borderId="10" xfId="0" applyFont="1" applyBorder="1"/>
    <xf numFmtId="0" fontId="2" fillId="0" borderId="5" xfId="0" applyFont="1" applyBorder="1"/>
    <xf numFmtId="0" fontId="5" fillId="0" borderId="4" xfId="0" applyFont="1" applyBorder="1" applyAlignment="1">
      <alignment horizontal="justify"/>
    </xf>
    <xf numFmtId="0" fontId="5" fillId="0" borderId="3" xfId="0" applyFont="1" applyBorder="1"/>
    <xf numFmtId="0" fontId="5" fillId="0" borderId="4" xfId="0" applyFont="1" applyBorder="1"/>
    <xf numFmtId="0" fontId="1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5" xfId="0" applyFont="1" applyBorder="1" applyAlignment="1"/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8" fontId="1" fillId="0" borderId="5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8" fontId="1" fillId="2" borderId="7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8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8" fontId="1" fillId="2" borderId="2" xfId="0" applyNumberFormat="1" applyFont="1" applyFill="1" applyBorder="1" applyAlignment="1">
      <alignment horizontal="center" vertical="top"/>
    </xf>
    <xf numFmtId="8" fontId="1" fillId="2" borderId="6" xfId="0" applyNumberFormat="1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/>
    </xf>
    <xf numFmtId="8" fontId="10" fillId="0" borderId="2" xfId="0" applyNumberFormat="1" applyFont="1" applyBorder="1" applyAlignment="1">
      <alignment horizontal="center" vertical="top"/>
    </xf>
    <xf numFmtId="8" fontId="10" fillId="0" borderId="1" xfId="0" applyNumberFormat="1" applyFont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 wrapText="1"/>
    </xf>
    <xf numFmtId="9" fontId="1" fillId="2" borderId="5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8" fontId="10" fillId="0" borderId="13" xfId="0" applyNumberFormat="1" applyFont="1" applyBorder="1" applyAlignment="1">
      <alignment horizontal="center" vertical="top"/>
    </xf>
    <xf numFmtId="8" fontId="10" fillId="0" borderId="11" xfId="0" applyNumberFormat="1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9" fontId="10" fillId="0" borderId="1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8" fontId="10" fillId="0" borderId="7" xfId="0" applyNumberFormat="1" applyFont="1" applyBorder="1" applyAlignment="1">
      <alignment horizontal="center" vertical="top"/>
    </xf>
    <xf numFmtId="8" fontId="10" fillId="0" borderId="8" xfId="0" applyNumberFormat="1" applyFont="1" applyBorder="1" applyAlignment="1">
      <alignment horizontal="center" vertical="top" wrapText="1"/>
    </xf>
    <xf numFmtId="9" fontId="10" fillId="0" borderId="5" xfId="0" applyNumberFormat="1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8" fontId="10" fillId="0" borderId="28" xfId="0" applyNumberFormat="1" applyFont="1" applyBorder="1" applyAlignment="1">
      <alignment horizontal="center" vertical="top"/>
    </xf>
    <xf numFmtId="9" fontId="10" fillId="0" borderId="26" xfId="0" applyNumberFormat="1" applyFont="1" applyBorder="1" applyAlignment="1">
      <alignment horizontal="center" vertical="top"/>
    </xf>
    <xf numFmtId="8" fontId="10" fillId="0" borderId="27" xfId="0" applyNumberFormat="1" applyFont="1" applyBorder="1" applyAlignment="1">
      <alignment horizontal="center" vertical="top"/>
    </xf>
    <xf numFmtId="8" fontId="10" fillId="0" borderId="6" xfId="0" applyNumberFormat="1" applyFont="1" applyBorder="1" applyAlignment="1">
      <alignment horizontal="center" vertical="top" wrapText="1"/>
    </xf>
    <xf numFmtId="8" fontId="3" fillId="0" borderId="29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8" fontId="3" fillId="0" borderId="30" xfId="0" applyNumberFormat="1" applyFont="1" applyBorder="1" applyAlignment="1">
      <alignment horizontal="center" vertical="top"/>
    </xf>
    <xf numFmtId="9" fontId="1" fillId="0" borderId="25" xfId="0" applyNumberFormat="1" applyFont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8" fontId="6" fillId="0" borderId="14" xfId="0" applyNumberFormat="1" applyFont="1" applyBorder="1" applyAlignment="1">
      <alignment horizontal="center" vertical="center"/>
    </xf>
    <xf numFmtId="9" fontId="6" fillId="0" borderId="0" xfId="0" applyNumberFormat="1" applyFont="1" applyBorder="1"/>
    <xf numFmtId="0" fontId="1" fillId="2" borderId="4" xfId="0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 wrapText="1"/>
    </xf>
    <xf numFmtId="8" fontId="1" fillId="2" borderId="4" xfId="0" applyNumberFormat="1" applyFont="1" applyFill="1" applyBorder="1" applyAlignment="1">
      <alignment horizontal="center" vertical="top"/>
    </xf>
    <xf numFmtId="8" fontId="1" fillId="2" borderId="5" xfId="0" applyNumberFormat="1" applyFont="1" applyFill="1" applyBorder="1" applyAlignment="1">
      <alignment horizontal="center" vertical="top" wrapText="1"/>
    </xf>
    <xf numFmtId="8" fontId="1" fillId="2" borderId="3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40" fontId="1" fillId="3" borderId="16" xfId="0" applyNumberFormat="1" applyFont="1" applyFill="1" applyBorder="1" applyAlignment="1">
      <alignment horizontal="center" vertical="center" wrapText="1"/>
    </xf>
    <xf numFmtId="40" fontId="1" fillId="3" borderId="17" xfId="0" applyNumberFormat="1" applyFont="1" applyFill="1" applyBorder="1" applyAlignment="1">
      <alignment horizontal="center" vertical="center" wrapText="1"/>
    </xf>
    <xf numFmtId="40" fontId="1" fillId="3" borderId="21" xfId="0" applyNumberFormat="1" applyFont="1" applyFill="1" applyBorder="1" applyAlignment="1">
      <alignment horizontal="center" vertical="center" wrapText="1"/>
    </xf>
    <xf numFmtId="40" fontId="1" fillId="3" borderId="22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0" fontId="1" fillId="3" borderId="23" xfId="0" applyNumberFormat="1" applyFont="1" applyFill="1" applyBorder="1" applyAlignment="1">
      <alignment horizontal="center" vertical="center" wrapText="1"/>
    </xf>
    <xf numFmtId="40" fontId="0" fillId="3" borderId="24" xfId="0" applyNumberForma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top"/>
    </xf>
    <xf numFmtId="8" fontId="10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8" fontId="1" fillId="0" borderId="5" xfId="0" applyNumberFormat="1" applyFont="1" applyBorder="1" applyAlignment="1">
      <alignment horizontal="center" vertical="top"/>
    </xf>
    <xf numFmtId="8" fontId="1" fillId="0" borderId="4" xfId="0" applyNumberFormat="1" applyFont="1" applyBorder="1" applyAlignment="1">
      <alignment horizontal="center" vertical="top"/>
    </xf>
    <xf numFmtId="8" fontId="1" fillId="0" borderId="3" xfId="0" applyNumberFormat="1" applyFont="1" applyBorder="1" applyAlignment="1">
      <alignment horizontal="center" vertical="top"/>
    </xf>
    <xf numFmtId="8" fontId="1" fillId="2" borderId="4" xfId="0" applyNumberFormat="1" applyFont="1" applyFill="1" applyBorder="1" applyAlignment="1">
      <alignment horizontal="center" vertical="top" wrapText="1"/>
    </xf>
    <xf numFmtId="9" fontId="1" fillId="0" borderId="5" xfId="0" applyNumberFormat="1" applyFont="1" applyBorder="1" applyAlignment="1">
      <alignment horizontal="center" vertical="top"/>
    </xf>
    <xf numFmtId="9" fontId="1" fillId="0" borderId="4" xfId="0" applyNumberFormat="1" applyFont="1" applyBorder="1" applyAlignment="1">
      <alignment horizontal="center" vertical="top"/>
    </xf>
    <xf numFmtId="9" fontId="1" fillId="0" borderId="3" xfId="0" applyNumberFormat="1" applyFont="1" applyBorder="1" applyAlignment="1">
      <alignment horizontal="center" vertical="top"/>
    </xf>
    <xf numFmtId="8" fontId="10" fillId="0" borderId="5" xfId="0" applyNumberFormat="1" applyFont="1" applyBorder="1" applyAlignment="1">
      <alignment horizontal="center" vertical="top"/>
    </xf>
    <xf numFmtId="8" fontId="10" fillId="0" borderId="3" xfId="0" applyNumberFormat="1" applyFont="1" applyBorder="1" applyAlignment="1">
      <alignment horizontal="center" vertical="top"/>
    </xf>
    <xf numFmtId="8" fontId="1" fillId="0" borderId="16" xfId="0" applyNumberFormat="1" applyFont="1" applyBorder="1" applyAlignment="1">
      <alignment horizontal="center" vertical="top" wrapText="1"/>
    </xf>
    <xf numFmtId="8" fontId="1" fillId="0" borderId="4" xfId="0" applyNumberFormat="1" applyFont="1" applyBorder="1" applyAlignment="1">
      <alignment horizontal="center" vertical="top" wrapText="1"/>
    </xf>
    <xf numFmtId="8" fontId="1" fillId="0" borderId="3" xfId="0" applyNumberFormat="1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" fontId="1" fillId="2" borderId="16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8" fontId="1" fillId="2" borderId="16" xfId="0" applyNumberFormat="1" applyFont="1" applyFill="1" applyBorder="1" applyAlignment="1">
      <alignment horizontal="center" vertical="top"/>
    </xf>
    <xf numFmtId="8" fontId="1" fillId="2" borderId="3" xfId="0" applyNumberFormat="1" applyFont="1" applyFill="1" applyBorder="1" applyAlignment="1">
      <alignment horizontal="center" vertical="top"/>
    </xf>
    <xf numFmtId="9" fontId="1" fillId="2" borderId="16" xfId="0" applyNumberFormat="1" applyFont="1" applyFill="1" applyBorder="1" applyAlignment="1">
      <alignment horizontal="center" vertical="top"/>
    </xf>
    <xf numFmtId="9" fontId="1" fillId="2" borderId="3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8" fontId="1" fillId="2" borderId="5" xfId="0" applyNumberFormat="1" applyFont="1" applyFill="1" applyBorder="1" applyAlignment="1">
      <alignment horizontal="center" vertical="top"/>
    </xf>
    <xf numFmtId="8" fontId="1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9" fontId="10" fillId="0" borderId="5" xfId="0" applyNumberFormat="1" applyFont="1" applyBorder="1" applyAlignment="1">
      <alignment horizontal="center" vertical="top"/>
    </xf>
    <xf numFmtId="9" fontId="10" fillId="0" borderId="4" xfId="0" applyNumberFormat="1" applyFont="1" applyBorder="1" applyAlignment="1">
      <alignment horizontal="center" vertical="top"/>
    </xf>
    <xf numFmtId="9" fontId="10" fillId="0" borderId="3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8" fontId="10" fillId="0" borderId="16" xfId="0" applyNumberFormat="1" applyFont="1" applyBorder="1" applyAlignment="1">
      <alignment horizontal="center" vertical="top"/>
    </xf>
    <xf numFmtId="8" fontId="10" fillId="0" borderId="17" xfId="0" applyNumberFormat="1" applyFont="1" applyBorder="1" applyAlignment="1">
      <alignment horizontal="center" vertical="top"/>
    </xf>
    <xf numFmtId="8" fontId="10" fillId="0" borderId="16" xfId="0" applyNumberFormat="1" applyFont="1" applyBorder="1" applyAlignment="1">
      <alignment horizontal="center" vertical="top" wrapText="1"/>
    </xf>
    <xf numFmtId="8" fontId="10" fillId="0" borderId="4" xfId="0" applyNumberFormat="1" applyFont="1" applyBorder="1" applyAlignment="1">
      <alignment horizontal="center" vertical="top" wrapText="1"/>
    </xf>
    <xf numFmtId="8" fontId="10" fillId="0" borderId="17" xfId="0" applyNumberFormat="1" applyFont="1" applyBorder="1" applyAlignment="1">
      <alignment horizontal="center" vertical="top" wrapText="1"/>
    </xf>
    <xf numFmtId="9" fontId="10" fillId="0" borderId="16" xfId="0" applyNumberFormat="1" applyFont="1" applyBorder="1" applyAlignment="1">
      <alignment horizontal="center" vertical="top"/>
    </xf>
    <xf numFmtId="9" fontId="10" fillId="0" borderId="17" xfId="0" applyNumberFormat="1" applyFont="1" applyBorder="1" applyAlignment="1">
      <alignment horizontal="center" vertical="top"/>
    </xf>
    <xf numFmtId="8" fontId="10" fillId="0" borderId="5" xfId="0" applyNumberFormat="1" applyFont="1" applyBorder="1" applyAlignment="1">
      <alignment horizontal="center" vertical="top" wrapText="1"/>
    </xf>
    <xf numFmtId="8" fontId="1" fillId="0" borderId="17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0"/>
  <sheetViews>
    <sheetView tabSelected="1" zoomScaleNormal="100" workbookViewId="0">
      <selection activeCell="L11" sqref="L11"/>
    </sheetView>
  </sheetViews>
  <sheetFormatPr defaultRowHeight="15"/>
  <cols>
    <col min="1" max="1" width="5" style="1" customWidth="1"/>
    <col min="2" max="2" width="52.875" style="5" customWidth="1"/>
    <col min="3" max="3" width="9.25" style="6" customWidth="1"/>
    <col min="4" max="4" width="9.25" style="1" customWidth="1"/>
    <col min="5" max="5" width="11.75" style="34" customWidth="1"/>
    <col min="6" max="6" width="10.875" style="35" customWidth="1"/>
    <col min="7" max="7" width="7.25" style="7" customWidth="1"/>
    <col min="8" max="8" width="13.625" style="36" customWidth="1"/>
    <col min="9" max="11" width="9" style="11"/>
    <col min="12" max="12" width="9" style="25"/>
    <col min="13" max="16384" width="9" style="11"/>
  </cols>
  <sheetData>
    <row r="1" spans="1:12" ht="14.25">
      <c r="B1" s="5" t="s">
        <v>84</v>
      </c>
      <c r="G1" s="183" t="s">
        <v>80</v>
      </c>
      <c r="H1" s="183"/>
    </row>
    <row r="2" spans="1:12">
      <c r="G2" s="108"/>
      <c r="H2" s="108"/>
    </row>
    <row r="3" spans="1:12" ht="31.5" customHeight="1">
      <c r="A3" s="96"/>
      <c r="B3" s="96"/>
      <c r="C3" s="107" t="s">
        <v>85</v>
      </c>
      <c r="D3" s="107"/>
      <c r="E3" s="107"/>
      <c r="F3" s="107"/>
      <c r="G3" s="107"/>
    </row>
    <row r="4" spans="1:12" ht="15.75" thickBot="1">
      <c r="A4" s="97"/>
      <c r="B4" s="97"/>
      <c r="C4" s="97"/>
      <c r="D4" s="97"/>
      <c r="E4" s="97"/>
      <c r="F4" s="97"/>
      <c r="G4" s="51"/>
    </row>
    <row r="5" spans="1:12" ht="21" customHeight="1">
      <c r="A5" s="109" t="s">
        <v>0</v>
      </c>
      <c r="B5" s="111" t="s">
        <v>1</v>
      </c>
      <c r="C5" s="113" t="s">
        <v>8</v>
      </c>
      <c r="D5" s="115" t="s">
        <v>9</v>
      </c>
      <c r="E5" s="117" t="s">
        <v>11</v>
      </c>
      <c r="F5" s="119" t="s">
        <v>12</v>
      </c>
      <c r="G5" s="121" t="s">
        <v>50</v>
      </c>
      <c r="H5" s="123" t="s">
        <v>10</v>
      </c>
    </row>
    <row r="6" spans="1:12" ht="21" customHeight="1" thickBot="1">
      <c r="A6" s="110"/>
      <c r="B6" s="112"/>
      <c r="C6" s="114"/>
      <c r="D6" s="116"/>
      <c r="E6" s="118"/>
      <c r="F6" s="120"/>
      <c r="G6" s="122"/>
      <c r="H6" s="124"/>
    </row>
    <row r="7" spans="1:12" ht="14.25" customHeight="1">
      <c r="A7" s="28">
        <v>1</v>
      </c>
      <c r="B7" s="29" t="s">
        <v>48</v>
      </c>
      <c r="C7" s="145" t="s">
        <v>4</v>
      </c>
      <c r="D7" s="147">
        <v>50</v>
      </c>
      <c r="E7" s="149"/>
      <c r="F7" s="142">
        <f>SUM(D7*E7)</f>
        <v>0</v>
      </c>
      <c r="G7" s="151">
        <v>0.23</v>
      </c>
      <c r="H7" s="142">
        <f>SUM(F7+(F7*G7))</f>
        <v>0</v>
      </c>
      <c r="J7" s="26"/>
      <c r="L7" s="26"/>
    </row>
    <row r="8" spans="1:12" ht="19.149999999999999" customHeight="1">
      <c r="A8" s="54"/>
      <c r="B8" s="30" t="s">
        <v>60</v>
      </c>
      <c r="C8" s="100"/>
      <c r="D8" s="101"/>
      <c r="E8" s="102"/>
      <c r="F8" s="143"/>
      <c r="G8" s="125"/>
      <c r="H8" s="143"/>
      <c r="J8" s="26"/>
      <c r="L8" s="26"/>
    </row>
    <row r="9" spans="1:12" ht="14.25" customHeight="1">
      <c r="A9" s="62"/>
      <c r="B9" s="31" t="s">
        <v>47</v>
      </c>
      <c r="C9" s="146"/>
      <c r="D9" s="148"/>
      <c r="E9" s="150"/>
      <c r="F9" s="144"/>
      <c r="G9" s="152"/>
      <c r="H9" s="144"/>
      <c r="J9" s="26"/>
      <c r="L9" s="26"/>
    </row>
    <row r="10" spans="1:12" s="38" customFormat="1" ht="27">
      <c r="A10" s="60">
        <v>2</v>
      </c>
      <c r="B10" s="37" t="s">
        <v>61</v>
      </c>
      <c r="C10" s="60" t="s">
        <v>57</v>
      </c>
      <c r="D10" s="66">
        <v>10</v>
      </c>
      <c r="E10" s="67"/>
      <c r="F10" s="68">
        <f t="shared" ref="F10" si="0">SUM(D10*E10)</f>
        <v>0</v>
      </c>
      <c r="G10" s="69">
        <v>0.23</v>
      </c>
      <c r="H10" s="70">
        <f t="shared" ref="H10" si="1">SUM(F10+(F10*G10))</f>
        <v>0</v>
      </c>
      <c r="J10" s="39"/>
      <c r="L10" s="39"/>
    </row>
    <row r="11" spans="1:12">
      <c r="A11" s="100">
        <v>3</v>
      </c>
      <c r="B11" s="33" t="s">
        <v>63</v>
      </c>
      <c r="C11" s="100" t="s">
        <v>57</v>
      </c>
      <c r="D11" s="101">
        <v>5</v>
      </c>
      <c r="E11" s="102"/>
      <c r="F11" s="103">
        <v>0</v>
      </c>
      <c r="G11" s="125">
        <v>0.23</v>
      </c>
      <c r="H11" s="126">
        <v>0</v>
      </c>
      <c r="J11" s="26"/>
      <c r="L11" s="26"/>
    </row>
    <row r="12" spans="1:12" ht="15.75">
      <c r="A12" s="100"/>
      <c r="B12" s="32" t="s">
        <v>62</v>
      </c>
      <c r="C12" s="100"/>
      <c r="D12" s="101"/>
      <c r="E12" s="102"/>
      <c r="F12" s="104"/>
      <c r="G12" s="125"/>
      <c r="H12" s="126"/>
      <c r="J12" s="26"/>
      <c r="L12" s="26"/>
    </row>
    <row r="13" spans="1:12" s="38" customFormat="1" ht="13.5">
      <c r="A13" s="60">
        <v>4</v>
      </c>
      <c r="B13" s="37" t="s">
        <v>64</v>
      </c>
      <c r="C13" s="60" t="s">
        <v>57</v>
      </c>
      <c r="D13" s="66">
        <v>10</v>
      </c>
      <c r="E13" s="67"/>
      <c r="F13" s="63">
        <f t="shared" ref="F13:F15" si="2">SUM(D13*E13)</f>
        <v>0</v>
      </c>
      <c r="G13" s="69">
        <v>0.23</v>
      </c>
      <c r="H13" s="71">
        <f t="shared" ref="H13:H15" si="3">SUM(F13+(F13*G13))</f>
        <v>0</v>
      </c>
      <c r="J13" s="39"/>
      <c r="L13" s="39"/>
    </row>
    <row r="14" spans="1:12" s="38" customFormat="1" ht="13.5">
      <c r="A14" s="59">
        <v>5</v>
      </c>
      <c r="B14" s="9" t="s">
        <v>66</v>
      </c>
      <c r="C14" s="59" t="s">
        <v>57</v>
      </c>
      <c r="D14" s="72">
        <v>10</v>
      </c>
      <c r="E14" s="61"/>
      <c r="F14" s="68">
        <f t="shared" si="2"/>
        <v>0</v>
      </c>
      <c r="G14" s="73">
        <v>0.23</v>
      </c>
      <c r="H14" s="71">
        <f t="shared" si="3"/>
        <v>0</v>
      </c>
      <c r="J14" s="39"/>
      <c r="L14" s="39"/>
    </row>
    <row r="15" spans="1:12" ht="15" customHeight="1">
      <c r="A15" s="127">
        <v>6</v>
      </c>
      <c r="B15" s="3" t="s">
        <v>32</v>
      </c>
      <c r="C15" s="127" t="s">
        <v>4</v>
      </c>
      <c r="D15" s="130">
        <v>40</v>
      </c>
      <c r="E15" s="133"/>
      <c r="F15" s="103">
        <f t="shared" si="2"/>
        <v>0</v>
      </c>
      <c r="G15" s="137">
        <v>0.23</v>
      </c>
      <c r="H15" s="140">
        <f t="shared" si="3"/>
        <v>0</v>
      </c>
      <c r="I15" s="38"/>
      <c r="J15" s="26"/>
      <c r="L15" s="26"/>
    </row>
    <row r="16" spans="1:12" ht="20.45" customHeight="1">
      <c r="A16" s="128"/>
      <c r="B16" s="17" t="s">
        <v>14</v>
      </c>
      <c r="C16" s="128"/>
      <c r="D16" s="131"/>
      <c r="E16" s="134"/>
      <c r="F16" s="136"/>
      <c r="G16" s="138"/>
      <c r="H16" s="126"/>
      <c r="J16" s="26"/>
      <c r="L16" s="26"/>
    </row>
    <row r="17" spans="1:12" ht="15.75">
      <c r="A17" s="128"/>
      <c r="B17" s="17" t="s">
        <v>15</v>
      </c>
      <c r="C17" s="128"/>
      <c r="D17" s="131"/>
      <c r="E17" s="134"/>
      <c r="F17" s="136"/>
      <c r="G17" s="138"/>
      <c r="H17" s="126"/>
      <c r="J17" s="26"/>
      <c r="L17" s="26"/>
    </row>
    <row r="18" spans="1:12" ht="15.75">
      <c r="A18" s="128"/>
      <c r="B18" s="17" t="s">
        <v>16</v>
      </c>
      <c r="C18" s="128"/>
      <c r="D18" s="131"/>
      <c r="E18" s="134"/>
      <c r="F18" s="136"/>
      <c r="G18" s="138"/>
      <c r="H18" s="126"/>
      <c r="J18" s="26"/>
      <c r="L18" s="26"/>
    </row>
    <row r="19" spans="1:12" ht="15.75">
      <c r="A19" s="129"/>
      <c r="B19" s="18" t="s">
        <v>17</v>
      </c>
      <c r="C19" s="129"/>
      <c r="D19" s="132"/>
      <c r="E19" s="135"/>
      <c r="F19" s="104"/>
      <c r="G19" s="139"/>
      <c r="H19" s="141"/>
      <c r="J19" s="26"/>
      <c r="L19" s="26"/>
    </row>
    <row r="20" spans="1:12">
      <c r="A20" s="127">
        <v>7</v>
      </c>
      <c r="B20" s="41" t="s">
        <v>32</v>
      </c>
      <c r="C20" s="163" t="s">
        <v>4</v>
      </c>
      <c r="D20" s="163">
        <v>40</v>
      </c>
      <c r="E20" s="140"/>
      <c r="F20" s="103">
        <f t="shared" ref="F20" si="4">SUM(D20*E20)</f>
        <v>0</v>
      </c>
      <c r="G20" s="166">
        <v>0.23</v>
      </c>
      <c r="H20" s="140">
        <f t="shared" ref="H20" si="5">SUM(F20+(F20*G20))</f>
        <v>0</v>
      </c>
      <c r="J20" s="26"/>
      <c r="L20" s="26"/>
    </row>
    <row r="21" spans="1:12" s="42" customFormat="1" ht="14.25">
      <c r="A21" s="128"/>
      <c r="B21" s="40" t="s">
        <v>65</v>
      </c>
      <c r="C21" s="164"/>
      <c r="D21" s="164"/>
      <c r="E21" s="126"/>
      <c r="F21" s="136"/>
      <c r="G21" s="167"/>
      <c r="H21" s="126"/>
      <c r="J21" s="43"/>
      <c r="L21" s="43"/>
    </row>
    <row r="22" spans="1:12" s="42" customFormat="1" ht="14.25">
      <c r="A22" s="128"/>
      <c r="B22" s="40" t="s">
        <v>15</v>
      </c>
      <c r="C22" s="164"/>
      <c r="D22" s="164"/>
      <c r="E22" s="126"/>
      <c r="F22" s="136"/>
      <c r="G22" s="167"/>
      <c r="H22" s="126"/>
      <c r="J22" s="43"/>
      <c r="L22" s="43"/>
    </row>
    <row r="23" spans="1:12" s="42" customFormat="1" ht="14.25">
      <c r="A23" s="128"/>
      <c r="B23" s="40" t="s">
        <v>16</v>
      </c>
      <c r="C23" s="164"/>
      <c r="D23" s="164"/>
      <c r="E23" s="126"/>
      <c r="F23" s="136"/>
      <c r="G23" s="167"/>
      <c r="H23" s="126"/>
      <c r="J23" s="43"/>
      <c r="L23" s="43"/>
    </row>
    <row r="24" spans="1:12" s="42" customFormat="1" ht="14.25">
      <c r="A24" s="129"/>
      <c r="B24" s="40" t="s">
        <v>17</v>
      </c>
      <c r="C24" s="165"/>
      <c r="D24" s="165"/>
      <c r="E24" s="141"/>
      <c r="F24" s="104"/>
      <c r="G24" s="168"/>
      <c r="H24" s="141"/>
      <c r="J24" s="43"/>
      <c r="L24" s="43"/>
    </row>
    <row r="25" spans="1:12" ht="15" customHeight="1">
      <c r="A25" s="157">
        <v>8</v>
      </c>
      <c r="B25" s="3" t="s">
        <v>2</v>
      </c>
      <c r="C25" s="127" t="s">
        <v>57</v>
      </c>
      <c r="D25" s="130">
        <v>20</v>
      </c>
      <c r="E25" s="133"/>
      <c r="F25" s="162">
        <f t="shared" ref="F25" si="6">SUM(D25*E25)</f>
        <v>0</v>
      </c>
      <c r="G25" s="137">
        <v>0.23</v>
      </c>
      <c r="H25" s="140">
        <f t="shared" ref="H25" si="7">SUM(F25+(F25*G25))</f>
        <v>0</v>
      </c>
      <c r="J25" s="26"/>
      <c r="L25" s="26"/>
    </row>
    <row r="26" spans="1:12" ht="18.600000000000001" customHeight="1">
      <c r="A26" s="100"/>
      <c r="B26" s="19" t="s">
        <v>18</v>
      </c>
      <c r="C26" s="128"/>
      <c r="D26" s="131"/>
      <c r="E26" s="134"/>
      <c r="F26" s="143"/>
      <c r="G26" s="138"/>
      <c r="H26" s="126"/>
      <c r="J26" s="26"/>
      <c r="L26" s="26"/>
    </row>
    <row r="27" spans="1:12" ht="15" customHeight="1">
      <c r="A27" s="100"/>
      <c r="B27" s="19" t="s">
        <v>19</v>
      </c>
      <c r="C27" s="128"/>
      <c r="D27" s="131"/>
      <c r="E27" s="134"/>
      <c r="F27" s="143"/>
      <c r="G27" s="138"/>
      <c r="H27" s="126"/>
      <c r="J27" s="26"/>
      <c r="L27" s="26"/>
    </row>
    <row r="28" spans="1:12" ht="15" customHeight="1">
      <c r="A28" s="100"/>
      <c r="B28" s="19" t="s">
        <v>15</v>
      </c>
      <c r="C28" s="128"/>
      <c r="D28" s="131"/>
      <c r="E28" s="134"/>
      <c r="F28" s="143"/>
      <c r="G28" s="138"/>
      <c r="H28" s="126"/>
      <c r="J28" s="26"/>
      <c r="L28" s="26"/>
    </row>
    <row r="29" spans="1:12" ht="15" customHeight="1">
      <c r="A29" s="146"/>
      <c r="B29" s="20" t="s">
        <v>16</v>
      </c>
      <c r="C29" s="129"/>
      <c r="D29" s="132"/>
      <c r="E29" s="135"/>
      <c r="F29" s="144"/>
      <c r="G29" s="139"/>
      <c r="H29" s="141"/>
      <c r="J29" s="26"/>
      <c r="L29" s="26"/>
    </row>
    <row r="30" spans="1:12" ht="15" customHeight="1">
      <c r="A30" s="157">
        <v>9</v>
      </c>
      <c r="B30" s="3" t="s">
        <v>3</v>
      </c>
      <c r="C30" s="127" t="s">
        <v>4</v>
      </c>
      <c r="D30" s="130">
        <v>50</v>
      </c>
      <c r="E30" s="133"/>
      <c r="F30" s="162">
        <f t="shared" ref="F30" si="8">SUM(D30*E30)</f>
        <v>0</v>
      </c>
      <c r="G30" s="137">
        <v>0.23</v>
      </c>
      <c r="H30" s="140">
        <f t="shared" ref="H30" si="9">SUM(F30+(F30*G30))</f>
        <v>0</v>
      </c>
      <c r="J30" s="26"/>
      <c r="L30" s="26"/>
    </row>
    <row r="31" spans="1:12" ht="21.6" customHeight="1">
      <c r="A31" s="100"/>
      <c r="B31" s="17" t="s">
        <v>18</v>
      </c>
      <c r="C31" s="128"/>
      <c r="D31" s="131"/>
      <c r="E31" s="134"/>
      <c r="F31" s="143"/>
      <c r="G31" s="138"/>
      <c r="H31" s="126"/>
      <c r="J31" s="26"/>
      <c r="L31" s="26"/>
    </row>
    <row r="32" spans="1:12" ht="15" customHeight="1">
      <c r="A32" s="100"/>
      <c r="B32" s="17" t="s">
        <v>19</v>
      </c>
      <c r="C32" s="128"/>
      <c r="D32" s="131"/>
      <c r="E32" s="134"/>
      <c r="F32" s="143"/>
      <c r="G32" s="138"/>
      <c r="H32" s="126"/>
      <c r="J32" s="26"/>
      <c r="L32" s="26"/>
    </row>
    <row r="33" spans="1:12" ht="15" customHeight="1">
      <c r="A33" s="100"/>
      <c r="B33" s="17" t="s">
        <v>15</v>
      </c>
      <c r="C33" s="128"/>
      <c r="D33" s="131"/>
      <c r="E33" s="134"/>
      <c r="F33" s="143"/>
      <c r="G33" s="138"/>
      <c r="H33" s="126"/>
      <c r="J33" s="26"/>
      <c r="L33" s="26"/>
    </row>
    <row r="34" spans="1:12" ht="15" customHeight="1">
      <c r="A34" s="146"/>
      <c r="B34" s="18" t="s">
        <v>16</v>
      </c>
      <c r="C34" s="129"/>
      <c r="D34" s="132"/>
      <c r="E34" s="135"/>
      <c r="F34" s="144"/>
      <c r="G34" s="139"/>
      <c r="H34" s="141"/>
      <c r="J34" s="26"/>
      <c r="L34" s="26"/>
    </row>
    <row r="35" spans="1:12" ht="15" customHeight="1">
      <c r="A35" s="127">
        <v>10</v>
      </c>
      <c r="B35" s="44" t="s">
        <v>67</v>
      </c>
      <c r="C35" s="163" t="s">
        <v>4</v>
      </c>
      <c r="D35" s="163">
        <v>50</v>
      </c>
      <c r="E35" s="140"/>
      <c r="F35" s="162">
        <f t="shared" ref="F35" si="10">SUM(D35*E35)</f>
        <v>0</v>
      </c>
      <c r="G35" s="166">
        <v>0.23</v>
      </c>
      <c r="H35" s="140">
        <f t="shared" ref="H35" si="11">SUM(F35+(F35*G35))</f>
        <v>0</v>
      </c>
      <c r="J35" s="26"/>
      <c r="L35" s="26"/>
    </row>
    <row r="36" spans="1:12" ht="15" customHeight="1">
      <c r="A36" s="128"/>
      <c r="B36" s="17" t="s">
        <v>18</v>
      </c>
      <c r="C36" s="164"/>
      <c r="D36" s="164"/>
      <c r="E36" s="126"/>
      <c r="F36" s="143"/>
      <c r="G36" s="167"/>
      <c r="H36" s="126"/>
      <c r="J36" s="26"/>
      <c r="L36" s="26"/>
    </row>
    <row r="37" spans="1:12" ht="15" customHeight="1">
      <c r="A37" s="128"/>
      <c r="B37" s="17" t="s">
        <v>15</v>
      </c>
      <c r="C37" s="164"/>
      <c r="D37" s="164"/>
      <c r="E37" s="126"/>
      <c r="F37" s="143"/>
      <c r="G37" s="167"/>
      <c r="H37" s="126"/>
      <c r="J37" s="26"/>
      <c r="L37" s="26"/>
    </row>
    <row r="38" spans="1:12" ht="15" customHeight="1">
      <c r="A38" s="129"/>
      <c r="B38" s="18" t="s">
        <v>16</v>
      </c>
      <c r="C38" s="165"/>
      <c r="D38" s="165"/>
      <c r="E38" s="141"/>
      <c r="F38" s="144"/>
      <c r="G38" s="168"/>
      <c r="H38" s="141"/>
      <c r="J38" s="26"/>
      <c r="L38" s="26"/>
    </row>
    <row r="39" spans="1:12" ht="15" customHeight="1">
      <c r="A39" s="127">
        <v>11</v>
      </c>
      <c r="B39" s="45" t="s">
        <v>68</v>
      </c>
      <c r="C39" s="163" t="s">
        <v>4</v>
      </c>
      <c r="D39" s="163">
        <v>50</v>
      </c>
      <c r="E39" s="140"/>
      <c r="F39" s="162">
        <f t="shared" ref="F39" si="12">SUM(D39*E39)</f>
        <v>0</v>
      </c>
      <c r="G39" s="166">
        <v>0.23</v>
      </c>
      <c r="H39" s="140">
        <f t="shared" ref="H39" si="13">SUM(F39+(F39*G39))</f>
        <v>0</v>
      </c>
      <c r="J39" s="26"/>
      <c r="L39" s="26"/>
    </row>
    <row r="40" spans="1:12" ht="15" customHeight="1">
      <c r="A40" s="128"/>
      <c r="B40" s="46" t="s">
        <v>18</v>
      </c>
      <c r="C40" s="164"/>
      <c r="D40" s="164"/>
      <c r="E40" s="126"/>
      <c r="F40" s="143"/>
      <c r="G40" s="167"/>
      <c r="H40" s="126"/>
      <c r="J40" s="26"/>
      <c r="L40" s="26"/>
    </row>
    <row r="41" spans="1:12" ht="15" customHeight="1">
      <c r="A41" s="128"/>
      <c r="B41" s="46" t="s">
        <v>15</v>
      </c>
      <c r="C41" s="164"/>
      <c r="D41" s="164"/>
      <c r="E41" s="126"/>
      <c r="F41" s="143"/>
      <c r="G41" s="167"/>
      <c r="H41" s="126"/>
      <c r="J41" s="26"/>
      <c r="L41" s="26"/>
    </row>
    <row r="42" spans="1:12" ht="15" customHeight="1">
      <c r="A42" s="129"/>
      <c r="B42" s="47" t="s">
        <v>16</v>
      </c>
      <c r="C42" s="165"/>
      <c r="D42" s="165"/>
      <c r="E42" s="141"/>
      <c r="F42" s="144"/>
      <c r="G42" s="168"/>
      <c r="H42" s="141"/>
      <c r="J42" s="26"/>
      <c r="L42" s="26"/>
    </row>
    <row r="43" spans="1:12" ht="27">
      <c r="A43" s="64">
        <v>12</v>
      </c>
      <c r="B43" s="3" t="s">
        <v>51</v>
      </c>
      <c r="C43" s="74" t="s">
        <v>57</v>
      </c>
      <c r="D43" s="75">
        <v>30</v>
      </c>
      <c r="E43" s="76"/>
      <c r="F43" s="77">
        <f t="shared" ref="F43:F45" si="14">SUM(D43*E43)</f>
        <v>0</v>
      </c>
      <c r="G43" s="78">
        <v>0.23</v>
      </c>
      <c r="H43" s="71">
        <f t="shared" ref="H43:H45" si="15">SUM(F43+(F43*G43))</f>
        <v>0</v>
      </c>
      <c r="J43" s="26"/>
      <c r="L43" s="26"/>
    </row>
    <row r="44" spans="1:12" ht="14.25">
      <c r="A44" s="52">
        <v>13</v>
      </c>
      <c r="B44" s="2" t="s">
        <v>69</v>
      </c>
      <c r="C44" s="79" t="s">
        <v>5</v>
      </c>
      <c r="D44" s="80">
        <v>20</v>
      </c>
      <c r="E44" s="70"/>
      <c r="F44" s="58">
        <f t="shared" si="14"/>
        <v>0</v>
      </c>
      <c r="G44" s="81">
        <v>0.23</v>
      </c>
      <c r="H44" s="71">
        <f t="shared" si="15"/>
        <v>0</v>
      </c>
      <c r="J44" s="26"/>
      <c r="L44" s="26"/>
    </row>
    <row r="45" spans="1:12" ht="14.25">
      <c r="A45" s="52">
        <v>14</v>
      </c>
      <c r="B45" s="2" t="s">
        <v>70</v>
      </c>
      <c r="C45" s="79" t="s">
        <v>5</v>
      </c>
      <c r="D45" s="80">
        <v>20</v>
      </c>
      <c r="E45" s="70"/>
      <c r="F45" s="58">
        <f t="shared" si="14"/>
        <v>0</v>
      </c>
      <c r="G45" s="81">
        <v>0.23</v>
      </c>
      <c r="H45" s="71">
        <f t="shared" si="15"/>
        <v>0</v>
      </c>
      <c r="J45" s="26"/>
      <c r="L45" s="26"/>
    </row>
    <row r="46" spans="1:12" ht="14.25">
      <c r="A46" s="56">
        <v>15</v>
      </c>
      <c r="B46" s="3" t="s">
        <v>75</v>
      </c>
      <c r="C46" s="82" t="s">
        <v>76</v>
      </c>
      <c r="D46" s="83">
        <v>2</v>
      </c>
      <c r="E46" s="84"/>
      <c r="F46" s="85">
        <f t="shared" ref="F46:F48" si="16">SUM(D46*E46)</f>
        <v>0</v>
      </c>
      <c r="G46" s="86">
        <v>0.23</v>
      </c>
      <c r="H46" s="71">
        <f t="shared" ref="H46:H48" si="17">SUM(F46+(F46*G46))</f>
        <v>0</v>
      </c>
      <c r="J46" s="26"/>
      <c r="L46" s="26"/>
    </row>
    <row r="47" spans="1:12" ht="14.25">
      <c r="A47" s="56">
        <v>16</v>
      </c>
      <c r="B47" s="3" t="s">
        <v>77</v>
      </c>
      <c r="C47" s="82" t="s">
        <v>76</v>
      </c>
      <c r="D47" s="83">
        <v>2</v>
      </c>
      <c r="E47" s="84"/>
      <c r="F47" s="58">
        <f t="shared" si="16"/>
        <v>0</v>
      </c>
      <c r="G47" s="86">
        <v>0.23</v>
      </c>
      <c r="H47" s="71">
        <f t="shared" si="17"/>
        <v>0</v>
      </c>
      <c r="J47" s="26"/>
      <c r="L47" s="26"/>
    </row>
    <row r="48" spans="1:12" ht="14.25">
      <c r="A48" s="56">
        <v>17</v>
      </c>
      <c r="B48" s="3" t="s">
        <v>78</v>
      </c>
      <c r="C48" s="82" t="s">
        <v>76</v>
      </c>
      <c r="D48" s="83">
        <v>2</v>
      </c>
      <c r="E48" s="84"/>
      <c r="F48" s="58">
        <f t="shared" si="16"/>
        <v>0</v>
      </c>
      <c r="G48" s="86">
        <v>0.23</v>
      </c>
      <c r="H48" s="71">
        <f t="shared" si="17"/>
        <v>0</v>
      </c>
      <c r="J48" s="26"/>
      <c r="L48" s="26"/>
    </row>
    <row r="49" spans="1:12" ht="14.25">
      <c r="A49" s="56">
        <v>18</v>
      </c>
      <c r="B49" s="3" t="s">
        <v>79</v>
      </c>
      <c r="C49" s="82" t="s">
        <v>76</v>
      </c>
      <c r="D49" s="83">
        <v>2</v>
      </c>
      <c r="E49" s="84"/>
      <c r="F49" s="85">
        <f t="shared" ref="F49" si="18">SUM(D49*E49)</f>
        <v>0</v>
      </c>
      <c r="G49" s="86">
        <v>0.23</v>
      </c>
      <c r="H49" s="71">
        <f t="shared" ref="H49:H50" si="19">SUM(F49+(F49*G49))</f>
        <v>0</v>
      </c>
      <c r="J49" s="26"/>
      <c r="L49" s="26"/>
    </row>
    <row r="50" spans="1:12" ht="14.25">
      <c r="A50" s="127">
        <v>19</v>
      </c>
      <c r="B50" s="3" t="s">
        <v>13</v>
      </c>
      <c r="C50" s="163" t="s">
        <v>4</v>
      </c>
      <c r="D50" s="163">
        <v>50</v>
      </c>
      <c r="E50" s="140"/>
      <c r="F50" s="162">
        <f>SUM(D50*E50)</f>
        <v>0</v>
      </c>
      <c r="G50" s="166">
        <v>0.23</v>
      </c>
      <c r="H50" s="140">
        <f t="shared" si="19"/>
        <v>0</v>
      </c>
      <c r="J50" s="26"/>
      <c r="L50" s="26"/>
    </row>
    <row r="51" spans="1:12" ht="15.75">
      <c r="A51" s="128"/>
      <c r="B51" s="46" t="s">
        <v>20</v>
      </c>
      <c r="C51" s="164"/>
      <c r="D51" s="164"/>
      <c r="E51" s="126"/>
      <c r="F51" s="143"/>
      <c r="G51" s="167"/>
      <c r="H51" s="126"/>
      <c r="J51" s="26"/>
      <c r="L51" s="26"/>
    </row>
    <row r="52" spans="1:12" ht="15.75">
      <c r="A52" s="128"/>
      <c r="B52" s="46" t="s">
        <v>23</v>
      </c>
      <c r="C52" s="164"/>
      <c r="D52" s="164"/>
      <c r="E52" s="126"/>
      <c r="F52" s="143"/>
      <c r="G52" s="167"/>
      <c r="H52" s="126"/>
      <c r="J52" s="26"/>
      <c r="L52" s="26"/>
    </row>
    <row r="53" spans="1:12" ht="15.75">
      <c r="A53" s="128"/>
      <c r="B53" s="46" t="s">
        <v>21</v>
      </c>
      <c r="C53" s="164"/>
      <c r="D53" s="164"/>
      <c r="E53" s="126"/>
      <c r="F53" s="143"/>
      <c r="G53" s="167"/>
      <c r="H53" s="126"/>
      <c r="J53" s="26"/>
      <c r="L53" s="26"/>
    </row>
    <row r="54" spans="1:12" ht="15.75">
      <c r="A54" s="128"/>
      <c r="B54" s="46" t="s">
        <v>24</v>
      </c>
      <c r="C54" s="164"/>
      <c r="D54" s="164"/>
      <c r="E54" s="126"/>
      <c r="F54" s="143"/>
      <c r="G54" s="167"/>
      <c r="H54" s="126"/>
      <c r="J54" s="26"/>
      <c r="L54" s="26"/>
    </row>
    <row r="55" spans="1:12" ht="15.75">
      <c r="A55" s="128"/>
      <c r="B55" s="46" t="s">
        <v>25</v>
      </c>
      <c r="C55" s="164"/>
      <c r="D55" s="164"/>
      <c r="E55" s="126"/>
      <c r="F55" s="143"/>
      <c r="G55" s="167"/>
      <c r="H55" s="126"/>
      <c r="J55" s="26"/>
      <c r="L55" s="26"/>
    </row>
    <row r="56" spans="1:12" ht="15.75">
      <c r="A56" s="128"/>
      <c r="B56" s="46" t="s">
        <v>26</v>
      </c>
      <c r="C56" s="164"/>
      <c r="D56" s="164"/>
      <c r="E56" s="126"/>
      <c r="F56" s="143"/>
      <c r="G56" s="167"/>
      <c r="H56" s="126"/>
      <c r="J56" s="26"/>
      <c r="L56" s="26"/>
    </row>
    <row r="57" spans="1:12" ht="15.75">
      <c r="A57" s="129"/>
      <c r="B57" s="47" t="s">
        <v>27</v>
      </c>
      <c r="C57" s="165"/>
      <c r="D57" s="165"/>
      <c r="E57" s="141"/>
      <c r="F57" s="144"/>
      <c r="G57" s="168"/>
      <c r="H57" s="141"/>
      <c r="J57" s="26"/>
      <c r="L57" s="26"/>
    </row>
    <row r="58" spans="1:12" ht="14.25">
      <c r="A58" s="127">
        <v>20</v>
      </c>
      <c r="B58" s="3" t="s">
        <v>6</v>
      </c>
      <c r="C58" s="163" t="s">
        <v>4</v>
      </c>
      <c r="D58" s="163">
        <v>50</v>
      </c>
      <c r="E58" s="140"/>
      <c r="F58" s="178">
        <f t="shared" ref="F58" si="20">SUM(D58*E58)</f>
        <v>0</v>
      </c>
      <c r="G58" s="166">
        <v>0.23</v>
      </c>
      <c r="H58" s="140">
        <f t="shared" ref="H58" si="21">SUM(F58+(F58*G58))</f>
        <v>0</v>
      </c>
      <c r="J58" s="26"/>
      <c r="L58" s="26"/>
    </row>
    <row r="59" spans="1:12" ht="15.75">
      <c r="A59" s="128"/>
      <c r="B59" s="46" t="s">
        <v>20</v>
      </c>
      <c r="C59" s="164"/>
      <c r="D59" s="164"/>
      <c r="E59" s="126"/>
      <c r="F59" s="174"/>
      <c r="G59" s="167"/>
      <c r="H59" s="126"/>
      <c r="J59" s="26"/>
      <c r="L59" s="26"/>
    </row>
    <row r="60" spans="1:12" ht="15.75">
      <c r="A60" s="128"/>
      <c r="B60" s="46" t="s">
        <v>23</v>
      </c>
      <c r="C60" s="164"/>
      <c r="D60" s="164"/>
      <c r="E60" s="126"/>
      <c r="F60" s="174"/>
      <c r="G60" s="167"/>
      <c r="H60" s="126"/>
      <c r="J60" s="26"/>
      <c r="L60" s="26"/>
    </row>
    <row r="61" spans="1:12" ht="15.75">
      <c r="A61" s="128"/>
      <c r="B61" s="46" t="s">
        <v>21</v>
      </c>
      <c r="C61" s="164"/>
      <c r="D61" s="164"/>
      <c r="E61" s="126"/>
      <c r="F61" s="174"/>
      <c r="G61" s="167"/>
      <c r="H61" s="126"/>
      <c r="J61" s="26"/>
      <c r="L61" s="26"/>
    </row>
    <row r="62" spans="1:12" ht="15.75">
      <c r="A62" s="128"/>
      <c r="B62" s="46" t="s">
        <v>52</v>
      </c>
      <c r="C62" s="164"/>
      <c r="D62" s="164"/>
      <c r="E62" s="126"/>
      <c r="F62" s="174"/>
      <c r="G62" s="167"/>
      <c r="H62" s="126"/>
      <c r="J62" s="26"/>
      <c r="L62" s="26"/>
    </row>
    <row r="63" spans="1:12" ht="15.75">
      <c r="A63" s="128"/>
      <c r="B63" s="46" t="s">
        <v>53</v>
      </c>
      <c r="C63" s="164"/>
      <c r="D63" s="164"/>
      <c r="E63" s="126"/>
      <c r="F63" s="174"/>
      <c r="G63" s="167"/>
      <c r="H63" s="126"/>
      <c r="J63" s="26"/>
      <c r="L63" s="26"/>
    </row>
    <row r="64" spans="1:12" ht="15.75">
      <c r="A64" s="128"/>
      <c r="B64" s="46" t="s">
        <v>54</v>
      </c>
      <c r="C64" s="164"/>
      <c r="D64" s="164"/>
      <c r="E64" s="126"/>
      <c r="F64" s="174"/>
      <c r="G64" s="167"/>
      <c r="H64" s="126"/>
      <c r="J64" s="26"/>
      <c r="L64" s="26"/>
    </row>
    <row r="65" spans="1:12" ht="16.5" customHeight="1">
      <c r="A65" s="128"/>
      <c r="B65" s="48" t="s">
        <v>22</v>
      </c>
      <c r="C65" s="164"/>
      <c r="D65" s="164"/>
      <c r="E65" s="126"/>
      <c r="F65" s="174"/>
      <c r="G65" s="167"/>
      <c r="H65" s="126"/>
      <c r="J65" s="26"/>
      <c r="L65" s="26"/>
    </row>
    <row r="66" spans="1:12" ht="16.5" customHeight="1" thickBot="1">
      <c r="A66" s="129"/>
      <c r="B66" s="47" t="s">
        <v>27</v>
      </c>
      <c r="C66" s="170"/>
      <c r="D66" s="170"/>
      <c r="E66" s="172"/>
      <c r="F66" s="175"/>
      <c r="G66" s="177"/>
      <c r="H66" s="141"/>
      <c r="J66" s="26"/>
      <c r="L66" s="26"/>
    </row>
    <row r="67" spans="1:12" ht="14.25">
      <c r="A67" s="127">
        <v>21</v>
      </c>
      <c r="B67" s="3" t="s">
        <v>71</v>
      </c>
      <c r="C67" s="169" t="s">
        <v>4</v>
      </c>
      <c r="D67" s="169">
        <v>50</v>
      </c>
      <c r="E67" s="171"/>
      <c r="F67" s="173">
        <f t="shared" ref="F67" si="22">SUM(D67*E67)</f>
        <v>0</v>
      </c>
      <c r="G67" s="176">
        <v>0.23</v>
      </c>
      <c r="H67" s="140">
        <f t="shared" ref="H67" si="23">SUM(F67+(F67*G67))</f>
        <v>0</v>
      </c>
      <c r="J67" s="26"/>
      <c r="L67" s="26"/>
    </row>
    <row r="68" spans="1:12" ht="15.75">
      <c r="A68" s="128"/>
      <c r="B68" s="46" t="s">
        <v>20</v>
      </c>
      <c r="C68" s="164"/>
      <c r="D68" s="164"/>
      <c r="E68" s="126"/>
      <c r="F68" s="174"/>
      <c r="G68" s="167"/>
      <c r="H68" s="126"/>
      <c r="J68" s="26"/>
      <c r="L68" s="26"/>
    </row>
    <row r="69" spans="1:12" ht="15.75">
      <c r="A69" s="128"/>
      <c r="B69" s="46" t="s">
        <v>23</v>
      </c>
      <c r="C69" s="164"/>
      <c r="D69" s="164"/>
      <c r="E69" s="126"/>
      <c r="F69" s="174"/>
      <c r="G69" s="167"/>
      <c r="H69" s="126"/>
      <c r="J69" s="26"/>
      <c r="L69" s="26"/>
    </row>
    <row r="70" spans="1:12" ht="15.75">
      <c r="A70" s="128"/>
      <c r="B70" s="46" t="s">
        <v>21</v>
      </c>
      <c r="C70" s="164"/>
      <c r="D70" s="164"/>
      <c r="E70" s="126"/>
      <c r="F70" s="174"/>
      <c r="G70" s="167"/>
      <c r="H70" s="126"/>
      <c r="J70" s="26"/>
      <c r="L70" s="26"/>
    </row>
    <row r="71" spans="1:12" ht="15.75">
      <c r="A71" s="128"/>
      <c r="B71" s="46" t="s">
        <v>52</v>
      </c>
      <c r="C71" s="164"/>
      <c r="D71" s="164"/>
      <c r="E71" s="126"/>
      <c r="F71" s="174"/>
      <c r="G71" s="167"/>
      <c r="H71" s="126"/>
      <c r="J71" s="26"/>
      <c r="L71" s="26"/>
    </row>
    <row r="72" spans="1:12" ht="15.75">
      <c r="A72" s="128"/>
      <c r="B72" s="46" t="s">
        <v>53</v>
      </c>
      <c r="C72" s="164"/>
      <c r="D72" s="164"/>
      <c r="E72" s="126"/>
      <c r="F72" s="174"/>
      <c r="G72" s="167"/>
      <c r="H72" s="126"/>
      <c r="J72" s="26"/>
      <c r="L72" s="26"/>
    </row>
    <row r="73" spans="1:12" ht="15.75">
      <c r="A73" s="128"/>
      <c r="B73" s="46" t="s">
        <v>54</v>
      </c>
      <c r="C73" s="164"/>
      <c r="D73" s="164"/>
      <c r="E73" s="126"/>
      <c r="F73" s="174"/>
      <c r="G73" s="167"/>
      <c r="H73" s="126"/>
      <c r="J73" s="26"/>
      <c r="L73" s="26"/>
    </row>
    <row r="74" spans="1:12" ht="15.75">
      <c r="A74" s="128"/>
      <c r="B74" s="48" t="s">
        <v>22</v>
      </c>
      <c r="C74" s="164"/>
      <c r="D74" s="164"/>
      <c r="E74" s="126"/>
      <c r="F74" s="174"/>
      <c r="G74" s="167"/>
      <c r="H74" s="126"/>
      <c r="J74" s="26"/>
      <c r="L74" s="26"/>
    </row>
    <row r="75" spans="1:12" ht="16.5" thickBot="1">
      <c r="A75" s="129"/>
      <c r="B75" s="47" t="s">
        <v>27</v>
      </c>
      <c r="C75" s="170"/>
      <c r="D75" s="170"/>
      <c r="E75" s="172"/>
      <c r="F75" s="175"/>
      <c r="G75" s="177"/>
      <c r="H75" s="172"/>
      <c r="J75" s="26"/>
      <c r="L75" s="26"/>
    </row>
    <row r="76" spans="1:12" ht="15.75">
      <c r="A76" s="55">
        <v>22</v>
      </c>
      <c r="B76" s="48" t="s">
        <v>73</v>
      </c>
      <c r="C76" s="74" t="s">
        <v>57</v>
      </c>
      <c r="D76" s="75">
        <v>40</v>
      </c>
      <c r="E76" s="76"/>
      <c r="F76" s="77">
        <f t="shared" ref="F76:F77" si="24">SUM(D76*E76)</f>
        <v>0</v>
      </c>
      <c r="G76" s="78">
        <v>0.23</v>
      </c>
      <c r="H76" s="71">
        <f t="shared" ref="H76:H77" si="25">SUM(F76+(F76*G76))</f>
        <v>0</v>
      </c>
      <c r="J76" s="26"/>
      <c r="L76" s="26"/>
    </row>
    <row r="77" spans="1:12" s="14" customFormat="1" ht="62.25" customHeight="1">
      <c r="A77" s="127">
        <v>23</v>
      </c>
      <c r="B77" s="13" t="s">
        <v>56</v>
      </c>
      <c r="C77" s="157" t="s">
        <v>5</v>
      </c>
      <c r="D77" s="158">
        <v>100</v>
      </c>
      <c r="E77" s="161"/>
      <c r="F77" s="162">
        <f t="shared" si="24"/>
        <v>0</v>
      </c>
      <c r="G77" s="137">
        <v>0.23</v>
      </c>
      <c r="H77" s="140">
        <f t="shared" si="25"/>
        <v>0</v>
      </c>
      <c r="J77" s="26"/>
      <c r="K77" s="12"/>
      <c r="L77" s="26"/>
    </row>
    <row r="78" spans="1:12" ht="20.45" customHeight="1">
      <c r="A78" s="128"/>
      <c r="B78" s="21" t="s">
        <v>34</v>
      </c>
      <c r="C78" s="100"/>
      <c r="D78" s="159"/>
      <c r="E78" s="102"/>
      <c r="F78" s="143"/>
      <c r="G78" s="138"/>
      <c r="H78" s="126"/>
      <c r="J78" s="26"/>
      <c r="K78" s="12"/>
      <c r="L78" s="26"/>
    </row>
    <row r="79" spans="1:12" ht="14.25" customHeight="1">
      <c r="A79" s="128"/>
      <c r="B79" s="15" t="s">
        <v>42</v>
      </c>
      <c r="C79" s="100"/>
      <c r="D79" s="159"/>
      <c r="E79" s="102"/>
      <c r="F79" s="143"/>
      <c r="G79" s="138"/>
      <c r="H79" s="126"/>
      <c r="J79" s="26"/>
      <c r="K79" s="12"/>
      <c r="L79" s="26"/>
    </row>
    <row r="80" spans="1:12" ht="14.25" customHeight="1">
      <c r="A80" s="128"/>
      <c r="B80" s="15" t="s">
        <v>44</v>
      </c>
      <c r="C80" s="100"/>
      <c r="D80" s="159"/>
      <c r="E80" s="102"/>
      <c r="F80" s="143"/>
      <c r="G80" s="138"/>
      <c r="H80" s="126"/>
      <c r="J80" s="26"/>
      <c r="K80" s="12"/>
      <c r="L80" s="26"/>
    </row>
    <row r="81" spans="1:12" ht="14.25" customHeight="1">
      <c r="A81" s="128"/>
      <c r="B81" s="15" t="s">
        <v>43</v>
      </c>
      <c r="C81" s="100"/>
      <c r="D81" s="159"/>
      <c r="E81" s="102"/>
      <c r="F81" s="143"/>
      <c r="G81" s="138"/>
      <c r="H81" s="126"/>
      <c r="J81" s="26"/>
      <c r="K81" s="12"/>
      <c r="L81" s="26"/>
    </row>
    <row r="82" spans="1:12" ht="14.25" customHeight="1">
      <c r="A82" s="128"/>
      <c r="B82" s="15" t="s">
        <v>46</v>
      </c>
      <c r="C82" s="100"/>
      <c r="D82" s="159"/>
      <c r="E82" s="102"/>
      <c r="F82" s="143"/>
      <c r="G82" s="138"/>
      <c r="H82" s="126"/>
      <c r="J82" s="26"/>
      <c r="K82" s="12"/>
      <c r="L82" s="26"/>
    </row>
    <row r="83" spans="1:12" ht="15" customHeight="1">
      <c r="A83" s="128"/>
      <c r="B83" s="15" t="s">
        <v>35</v>
      </c>
      <c r="C83" s="100"/>
      <c r="D83" s="159"/>
      <c r="E83" s="102"/>
      <c r="F83" s="143"/>
      <c r="G83" s="138"/>
      <c r="H83" s="126"/>
      <c r="J83" s="26"/>
      <c r="K83" s="12"/>
      <c r="L83" s="26"/>
    </row>
    <row r="84" spans="1:12" ht="15" customHeight="1">
      <c r="A84" s="128"/>
      <c r="B84" s="15" t="s">
        <v>36</v>
      </c>
      <c r="C84" s="100"/>
      <c r="D84" s="159"/>
      <c r="E84" s="102"/>
      <c r="F84" s="143"/>
      <c r="G84" s="138"/>
      <c r="H84" s="126"/>
      <c r="J84" s="26"/>
      <c r="K84" s="12"/>
      <c r="L84" s="26"/>
    </row>
    <row r="85" spans="1:12" ht="15" customHeight="1">
      <c r="A85" s="128"/>
      <c r="B85" s="15" t="s">
        <v>45</v>
      </c>
      <c r="C85" s="100"/>
      <c r="D85" s="159"/>
      <c r="E85" s="102"/>
      <c r="F85" s="143"/>
      <c r="G85" s="138"/>
      <c r="H85" s="126"/>
      <c r="J85" s="26"/>
      <c r="K85" s="12"/>
      <c r="L85" s="26"/>
    </row>
    <row r="86" spans="1:12" ht="15" customHeight="1">
      <c r="A86" s="128"/>
      <c r="B86" s="15" t="s">
        <v>37</v>
      </c>
      <c r="C86" s="100"/>
      <c r="D86" s="159"/>
      <c r="E86" s="102"/>
      <c r="F86" s="143"/>
      <c r="G86" s="138"/>
      <c r="H86" s="126"/>
      <c r="J86" s="26"/>
      <c r="K86" s="12"/>
      <c r="L86" s="26"/>
    </row>
    <row r="87" spans="1:12" ht="15" customHeight="1">
      <c r="A87" s="128"/>
      <c r="B87" s="15" t="s">
        <v>41</v>
      </c>
      <c r="C87" s="100"/>
      <c r="D87" s="159"/>
      <c r="E87" s="102"/>
      <c r="F87" s="143"/>
      <c r="G87" s="138"/>
      <c r="H87" s="126"/>
      <c r="J87" s="26"/>
      <c r="K87" s="12"/>
      <c r="L87" s="26"/>
    </row>
    <row r="88" spans="1:12" ht="15" customHeight="1">
      <c r="A88" s="128"/>
      <c r="B88" s="15" t="s">
        <v>38</v>
      </c>
      <c r="C88" s="100"/>
      <c r="D88" s="159"/>
      <c r="E88" s="102"/>
      <c r="F88" s="143"/>
      <c r="G88" s="138"/>
      <c r="H88" s="126"/>
      <c r="J88" s="26"/>
      <c r="K88" s="12"/>
      <c r="L88" s="26"/>
    </row>
    <row r="89" spans="1:12" ht="14.25" customHeight="1">
      <c r="A89" s="128"/>
      <c r="B89" s="15" t="s">
        <v>39</v>
      </c>
      <c r="C89" s="100"/>
      <c r="D89" s="159"/>
      <c r="E89" s="102"/>
      <c r="F89" s="143"/>
      <c r="G89" s="138"/>
      <c r="H89" s="126"/>
      <c r="J89" s="26"/>
      <c r="K89" s="12"/>
      <c r="L89" s="26"/>
    </row>
    <row r="90" spans="1:12" ht="15" customHeight="1">
      <c r="A90" s="129"/>
      <c r="B90" s="16" t="s">
        <v>40</v>
      </c>
      <c r="C90" s="146"/>
      <c r="D90" s="160"/>
      <c r="E90" s="150"/>
      <c r="F90" s="144"/>
      <c r="G90" s="139"/>
      <c r="H90" s="141"/>
      <c r="J90" s="26"/>
      <c r="K90" s="12"/>
      <c r="L90" s="26"/>
    </row>
    <row r="91" spans="1:12">
      <c r="A91" s="127">
        <v>24</v>
      </c>
      <c r="B91" s="3" t="s">
        <v>55</v>
      </c>
      <c r="C91" s="127" t="s">
        <v>57</v>
      </c>
      <c r="D91" s="130">
        <v>20</v>
      </c>
      <c r="E91" s="133"/>
      <c r="F91" s="162">
        <f t="shared" ref="F91" si="26">SUM(D91*E91)</f>
        <v>0</v>
      </c>
      <c r="G91" s="137">
        <v>0.23</v>
      </c>
      <c r="H91" s="140">
        <f t="shared" ref="H91" si="27">SUM(F91+(F91*G91))</f>
        <v>0</v>
      </c>
      <c r="J91" s="27"/>
      <c r="K91" s="12"/>
      <c r="L91" s="26"/>
    </row>
    <row r="92" spans="1:12" ht="19.899999999999999" customHeight="1">
      <c r="A92" s="128"/>
      <c r="B92" s="24" t="s">
        <v>28</v>
      </c>
      <c r="C92" s="128"/>
      <c r="D92" s="131"/>
      <c r="E92" s="134"/>
      <c r="F92" s="143"/>
      <c r="G92" s="138"/>
      <c r="H92" s="126"/>
      <c r="J92" s="26"/>
      <c r="L92" s="26"/>
    </row>
    <row r="93" spans="1:12" ht="14.25">
      <c r="A93" s="128"/>
      <c r="B93" s="22" t="s">
        <v>29</v>
      </c>
      <c r="C93" s="128"/>
      <c r="D93" s="131"/>
      <c r="E93" s="134"/>
      <c r="F93" s="143"/>
      <c r="G93" s="138"/>
      <c r="H93" s="126"/>
      <c r="J93" s="26"/>
      <c r="L93" s="26"/>
    </row>
    <row r="94" spans="1:12" ht="14.25">
      <c r="A94" s="128"/>
      <c r="B94" s="22" t="s">
        <v>31</v>
      </c>
      <c r="C94" s="128"/>
      <c r="D94" s="131"/>
      <c r="E94" s="134"/>
      <c r="F94" s="143"/>
      <c r="G94" s="138"/>
      <c r="H94" s="126"/>
      <c r="J94" s="26"/>
      <c r="L94" s="26"/>
    </row>
    <row r="95" spans="1:12" ht="14.25">
      <c r="A95" s="129"/>
      <c r="B95" s="23" t="s">
        <v>30</v>
      </c>
      <c r="C95" s="129"/>
      <c r="D95" s="132"/>
      <c r="E95" s="135"/>
      <c r="F95" s="144"/>
      <c r="G95" s="139"/>
      <c r="H95" s="141"/>
      <c r="J95" s="26"/>
      <c r="L95" s="26"/>
    </row>
    <row r="96" spans="1:12" ht="14.25">
      <c r="A96" s="180">
        <v>25</v>
      </c>
      <c r="B96" s="50" t="s">
        <v>72</v>
      </c>
      <c r="C96" s="163" t="s">
        <v>57</v>
      </c>
      <c r="D96" s="163">
        <v>10</v>
      </c>
      <c r="E96" s="140"/>
      <c r="F96" s="162">
        <f t="shared" ref="F96" si="28">SUM(D96*E96)</f>
        <v>0</v>
      </c>
      <c r="G96" s="166">
        <v>0.23</v>
      </c>
      <c r="H96" s="140">
        <f t="shared" ref="H96" si="29">SUM(F96+(F96*G96))</f>
        <v>0</v>
      </c>
      <c r="J96" s="26"/>
      <c r="L96" s="26"/>
    </row>
    <row r="97" spans="1:12" ht="15.75">
      <c r="A97" s="181"/>
      <c r="B97" s="24" t="s">
        <v>28</v>
      </c>
      <c r="C97" s="164"/>
      <c r="D97" s="164"/>
      <c r="E97" s="126"/>
      <c r="F97" s="143"/>
      <c r="G97" s="167"/>
      <c r="H97" s="126"/>
      <c r="J97" s="26"/>
      <c r="L97" s="26"/>
    </row>
    <row r="98" spans="1:12" ht="14.25">
      <c r="A98" s="181"/>
      <c r="B98" s="22" t="s">
        <v>29</v>
      </c>
      <c r="C98" s="164"/>
      <c r="D98" s="164"/>
      <c r="E98" s="126"/>
      <c r="F98" s="143"/>
      <c r="G98" s="167"/>
      <c r="H98" s="126"/>
      <c r="J98" s="26"/>
      <c r="L98" s="26"/>
    </row>
    <row r="99" spans="1:12" ht="14.25">
      <c r="A99" s="181"/>
      <c r="B99" s="22" t="s">
        <v>31</v>
      </c>
      <c r="C99" s="164"/>
      <c r="D99" s="164"/>
      <c r="E99" s="126"/>
      <c r="F99" s="143"/>
      <c r="G99" s="167"/>
      <c r="H99" s="126"/>
      <c r="J99" s="26"/>
      <c r="L99" s="26"/>
    </row>
    <row r="100" spans="1:12" thickBot="1">
      <c r="A100" s="182"/>
      <c r="B100" s="23" t="s">
        <v>30</v>
      </c>
      <c r="C100" s="170"/>
      <c r="D100" s="170"/>
      <c r="E100" s="172"/>
      <c r="F100" s="179"/>
      <c r="G100" s="177"/>
      <c r="H100" s="172"/>
      <c r="J100" s="26"/>
      <c r="L100" s="26"/>
    </row>
    <row r="101" spans="1:12" ht="40.5">
      <c r="A101" s="65">
        <v>26</v>
      </c>
      <c r="B101" s="8" t="s">
        <v>74</v>
      </c>
      <c r="C101" s="87" t="s">
        <v>4</v>
      </c>
      <c r="D101" s="87">
        <v>50</v>
      </c>
      <c r="E101" s="88"/>
      <c r="F101" s="58">
        <f t="shared" ref="F101:F102" si="30">SUM(D101*E101)</f>
        <v>0</v>
      </c>
      <c r="G101" s="89">
        <v>0.23</v>
      </c>
      <c r="H101" s="71">
        <f t="shared" ref="H101:H102" si="31">SUM(F101+(F101*G101))</f>
        <v>0</v>
      </c>
      <c r="J101" s="26"/>
      <c r="L101" s="26"/>
    </row>
    <row r="102" spans="1:12" ht="14.25">
      <c r="A102" s="65">
        <v>27</v>
      </c>
      <c r="B102" s="10" t="s">
        <v>33</v>
      </c>
      <c r="C102" s="80" t="s">
        <v>4</v>
      </c>
      <c r="D102" s="80">
        <v>50</v>
      </c>
      <c r="E102" s="90"/>
      <c r="F102" s="58">
        <f t="shared" si="30"/>
        <v>0</v>
      </c>
      <c r="G102" s="81">
        <v>0.23</v>
      </c>
      <c r="H102" s="71">
        <f t="shared" si="31"/>
        <v>0</v>
      </c>
      <c r="J102" s="26"/>
      <c r="L102" s="26"/>
    </row>
    <row r="103" spans="1:12" ht="14.25">
      <c r="A103" s="65">
        <v>28</v>
      </c>
      <c r="B103" s="4" t="s">
        <v>7</v>
      </c>
      <c r="C103" s="80" t="s">
        <v>4</v>
      </c>
      <c r="D103" s="80">
        <v>50</v>
      </c>
      <c r="E103" s="90"/>
      <c r="F103" s="91">
        <f t="shared" ref="F103:F105" si="32">SUM(D103*E103)</f>
        <v>0</v>
      </c>
      <c r="G103" s="81">
        <v>0.23</v>
      </c>
      <c r="H103" s="71">
        <f t="shared" ref="H103:H105" si="33">SUM(F103+(F103*G103))</f>
        <v>0</v>
      </c>
      <c r="J103" s="26"/>
      <c r="L103" s="26"/>
    </row>
    <row r="104" spans="1:12" ht="14.25">
      <c r="A104" s="52">
        <v>29</v>
      </c>
      <c r="B104" s="2" t="s">
        <v>49</v>
      </c>
      <c r="C104" s="52" t="s">
        <v>57</v>
      </c>
      <c r="D104" s="53">
        <v>50</v>
      </c>
      <c r="E104" s="92"/>
      <c r="F104" s="58">
        <f t="shared" si="32"/>
        <v>0</v>
      </c>
      <c r="G104" s="93">
        <v>0.23</v>
      </c>
      <c r="H104" s="71">
        <f t="shared" si="33"/>
        <v>0</v>
      </c>
      <c r="J104" s="26"/>
      <c r="L104" s="26"/>
    </row>
    <row r="105" spans="1:12" ht="41.25" thickBot="1">
      <c r="A105" s="56">
        <v>30</v>
      </c>
      <c r="B105" s="49" t="s">
        <v>58</v>
      </c>
      <c r="C105" s="56" t="s">
        <v>57</v>
      </c>
      <c r="D105" s="57">
        <v>100</v>
      </c>
      <c r="E105" s="94"/>
      <c r="F105" s="58">
        <f t="shared" si="32"/>
        <v>0</v>
      </c>
      <c r="G105" s="95">
        <v>0.23</v>
      </c>
      <c r="H105" s="71">
        <f t="shared" si="33"/>
        <v>0</v>
      </c>
      <c r="J105" s="26"/>
      <c r="L105" s="26"/>
    </row>
    <row r="106" spans="1:12" ht="23.25" customHeight="1" thickBot="1">
      <c r="A106" s="154" t="s">
        <v>59</v>
      </c>
      <c r="B106" s="155"/>
      <c r="C106" s="155"/>
      <c r="D106" s="155"/>
      <c r="E106" s="156"/>
      <c r="F106" s="98">
        <f>SUM(F7:F105)</f>
        <v>0</v>
      </c>
      <c r="G106" s="99"/>
      <c r="H106" s="98">
        <f>SUM(H7:H105)</f>
        <v>0</v>
      </c>
    </row>
    <row r="108" spans="1:12" ht="30" customHeight="1">
      <c r="B108" s="105" t="s">
        <v>81</v>
      </c>
      <c r="C108" s="105"/>
      <c r="D108" s="105"/>
      <c r="E108" s="105"/>
      <c r="F108" s="105"/>
      <c r="G108" s="105"/>
      <c r="H108" s="105"/>
    </row>
    <row r="109" spans="1:12" ht="34.5" customHeight="1">
      <c r="B109" s="106" t="s">
        <v>82</v>
      </c>
      <c r="C109" s="106"/>
      <c r="D109" s="106"/>
      <c r="E109" s="106"/>
      <c r="F109" s="106"/>
      <c r="G109" s="106"/>
      <c r="H109" s="106"/>
    </row>
    <row r="110" spans="1:12" ht="39.6" customHeight="1">
      <c r="B110" s="153" t="s">
        <v>83</v>
      </c>
      <c r="C110" s="153"/>
      <c r="D110" s="153"/>
      <c r="E110" s="153"/>
      <c r="F110" s="153"/>
      <c r="G110" s="153"/>
      <c r="H110" s="153"/>
    </row>
  </sheetData>
  <mergeCells count="112">
    <mergeCell ref="A77:A90"/>
    <mergeCell ref="A91:A95"/>
    <mergeCell ref="A96:A100"/>
    <mergeCell ref="A35:A38"/>
    <mergeCell ref="A39:A42"/>
    <mergeCell ref="A50:A57"/>
    <mergeCell ref="A58:A66"/>
    <mergeCell ref="A67:A75"/>
    <mergeCell ref="A15:A19"/>
    <mergeCell ref="A20:A24"/>
    <mergeCell ref="A25:A29"/>
    <mergeCell ref="A30:A34"/>
    <mergeCell ref="H91:H95"/>
    <mergeCell ref="C96:C100"/>
    <mergeCell ref="D96:D100"/>
    <mergeCell ref="E96:E100"/>
    <mergeCell ref="F96:F100"/>
    <mergeCell ref="G96:G100"/>
    <mergeCell ref="H96:H100"/>
    <mergeCell ref="C91:C95"/>
    <mergeCell ref="D91:D95"/>
    <mergeCell ref="E91:E95"/>
    <mergeCell ref="F91:F95"/>
    <mergeCell ref="G91:G95"/>
    <mergeCell ref="H58:H66"/>
    <mergeCell ref="C67:C75"/>
    <mergeCell ref="D67:D75"/>
    <mergeCell ref="E67:E75"/>
    <mergeCell ref="F67:F75"/>
    <mergeCell ref="G67:G75"/>
    <mergeCell ref="H67:H75"/>
    <mergeCell ref="C58:C66"/>
    <mergeCell ref="D58:D66"/>
    <mergeCell ref="E58:E66"/>
    <mergeCell ref="F58:F66"/>
    <mergeCell ref="G58:G66"/>
    <mergeCell ref="H39:H42"/>
    <mergeCell ref="C50:C57"/>
    <mergeCell ref="D50:D57"/>
    <mergeCell ref="E50:E57"/>
    <mergeCell ref="F50:F57"/>
    <mergeCell ref="G50:G57"/>
    <mergeCell ref="H50:H57"/>
    <mergeCell ref="C39:C42"/>
    <mergeCell ref="D39:D42"/>
    <mergeCell ref="E39:E42"/>
    <mergeCell ref="F39:F42"/>
    <mergeCell ref="G39:G42"/>
    <mergeCell ref="E35:E38"/>
    <mergeCell ref="F35:F38"/>
    <mergeCell ref="G35:G38"/>
    <mergeCell ref="H35:H38"/>
    <mergeCell ref="H20:H24"/>
    <mergeCell ref="C25:C29"/>
    <mergeCell ref="D25:D29"/>
    <mergeCell ref="E25:E29"/>
    <mergeCell ref="F25:F29"/>
    <mergeCell ref="G25:G29"/>
    <mergeCell ref="H25:H29"/>
    <mergeCell ref="C20:C24"/>
    <mergeCell ref="D20:D24"/>
    <mergeCell ref="E20:E24"/>
    <mergeCell ref="F20:F24"/>
    <mergeCell ref="G20:G24"/>
    <mergeCell ref="G15:G19"/>
    <mergeCell ref="H15:H19"/>
    <mergeCell ref="H7:H9"/>
    <mergeCell ref="C7:C9"/>
    <mergeCell ref="D7:D9"/>
    <mergeCell ref="E7:E9"/>
    <mergeCell ref="F7:F9"/>
    <mergeCell ref="G7:G9"/>
    <mergeCell ref="B110:H110"/>
    <mergeCell ref="A106:E106"/>
    <mergeCell ref="C77:C90"/>
    <mergeCell ref="D77:D90"/>
    <mergeCell ref="E77:E90"/>
    <mergeCell ref="F77:F90"/>
    <mergeCell ref="G77:G90"/>
    <mergeCell ref="H77:H90"/>
    <mergeCell ref="C30:C34"/>
    <mergeCell ref="D30:D34"/>
    <mergeCell ref="E30:E34"/>
    <mergeCell ref="F30:F34"/>
    <mergeCell ref="G30:G34"/>
    <mergeCell ref="H30:H34"/>
    <mergeCell ref="C35:C38"/>
    <mergeCell ref="D35:D38"/>
    <mergeCell ref="G1:H1"/>
    <mergeCell ref="A11:A12"/>
    <mergeCell ref="C11:C12"/>
    <mergeCell ref="D11:D12"/>
    <mergeCell ref="E11:E12"/>
    <mergeCell ref="F11:F12"/>
    <mergeCell ref="B108:H108"/>
    <mergeCell ref="B109:H109"/>
    <mergeCell ref="C3:G3"/>
    <mergeCell ref="G2:H2"/>
    <mergeCell ref="A5:A6"/>
    <mergeCell ref="B5:B6"/>
    <mergeCell ref="C5:C6"/>
    <mergeCell ref="D5:D6"/>
    <mergeCell ref="E5:E6"/>
    <mergeCell ref="F5:F6"/>
    <mergeCell ref="G5:G6"/>
    <mergeCell ref="H5:H6"/>
    <mergeCell ref="G11:G12"/>
    <mergeCell ref="H11:H12"/>
    <mergeCell ref="C15:C19"/>
    <mergeCell ref="D15:D19"/>
    <mergeCell ref="E15:E19"/>
    <mergeCell ref="F15:F19"/>
  </mergeCells>
  <pageMargins left="0.51181102362204722" right="0.5118110236220472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posadkowe</vt:lpstr>
      <vt:lpstr>'Materiały posadkowe'!Obszar_wydruku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UKW</dc:creator>
  <cp:lastModifiedBy>pp</cp:lastModifiedBy>
  <cp:lastPrinted>2024-07-29T08:35:09Z</cp:lastPrinted>
  <dcterms:created xsi:type="dcterms:W3CDTF">2016-06-24T06:19:53Z</dcterms:created>
  <dcterms:modified xsi:type="dcterms:W3CDTF">2024-07-29T08:47:02Z</dcterms:modified>
</cp:coreProperties>
</file>