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Pieńkowska\Desktop\bufor -laptop\PRZETARGI ROK 2023\00352931 Tryb podstawowy bez negocjacji-Badania profilaktyczne\"/>
    </mc:Choice>
  </mc:AlternateContent>
  <xr:revisionPtr revIDLastSave="0" documentId="8_{6791AD61-C9C6-4D97-8697-0459E67194E3}" xr6:coauthVersionLast="47" xr6:coauthVersionMax="47" xr10:uidLastSave="{00000000-0000-0000-0000-000000000000}"/>
  <bookViews>
    <workbookView xWindow="-110" yWindow="-110" windowWidth="19420" windowHeight="10420" xr2:uid="{45352FBC-C8EA-4A01-8EE3-F20B2EA3131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F59" i="1"/>
  <c r="F58" i="1"/>
  <c r="F57" i="1"/>
  <c r="F64" i="1"/>
  <c r="F60" i="1"/>
  <c r="F56" i="1"/>
  <c r="F55" i="1"/>
  <c r="F53" i="1"/>
  <c r="F54" i="1"/>
  <c r="F52" i="1"/>
  <c r="F51" i="1"/>
  <c r="F50" i="1"/>
  <c r="F49" i="1"/>
  <c r="F48" i="1"/>
  <c r="F47" i="1"/>
  <c r="F46" i="1"/>
  <c r="F45" i="1"/>
  <c r="F44" i="1"/>
  <c r="F43" i="1"/>
  <c r="E71" i="1"/>
  <c r="E70" i="1"/>
  <c r="E69" i="1"/>
  <c r="E68" i="1"/>
  <c r="G77" i="1"/>
  <c r="G76" i="1"/>
  <c r="G75" i="1"/>
  <c r="G78" i="1" l="1"/>
  <c r="F61" i="1"/>
  <c r="E72" i="1"/>
  <c r="F42" i="1"/>
  <c r="F65" i="1" s="1"/>
  <c r="F81" i="1" l="1"/>
  <c r="F82" i="1" s="1"/>
</calcChain>
</file>

<file path=xl/sharedStrings.xml><?xml version="1.0" encoding="utf-8"?>
<sst xmlns="http://schemas.openxmlformats.org/spreadsheetml/2006/main" count="90" uniqueCount="88">
  <si>
    <t>Cena za badanie 1 pracownika netto</t>
  </si>
  <si>
    <t>Koszt badania podanej ilości pracowników netto</t>
  </si>
  <si>
    <t>Pracownik administracyjno – biurowy z obsługą komputera</t>
  </si>
  <si>
    <t>Liczba zatrudnionych osób</t>
  </si>
  <si>
    <t>L.p.</t>
  </si>
  <si>
    <t>Udział Wykonawcy w ocenie stanowisk pracy</t>
  </si>
  <si>
    <t>Liczba stanowisk</t>
  </si>
  <si>
    <t>Cena netto za 1 stanowisko</t>
  </si>
  <si>
    <t>Cena netto za podaną liczbę stanowisk</t>
  </si>
  <si>
    <t>SUMA 1 DO OCENY WYKONAWCY</t>
  </si>
  <si>
    <t>Udział Wykonawcy w ocenie ryzyka zawodowego</t>
  </si>
  <si>
    <t>Udział w rozpoznawaniu i ocenie czynników występujących w środowisku pracy, sposobów wykonywania pracy mogących mieć negatywny wpływ na zdrowie:</t>
  </si>
  <si>
    <t>Porada w stosunku do chorych na choroby zawodowe lub inne choroby związane z pracą:</t>
  </si>
  <si>
    <t>SUMA 2 DO OCENY WYKONAWCY</t>
  </si>
  <si>
    <t>SUMA 3 DO OCENY WYKONAWCY</t>
  </si>
  <si>
    <t>SUMA 1, 2 i 3</t>
  </si>
  <si>
    <t>Kierowanie pojazdem służbowym lub prywatnym do celów służbowych do 3,5 t</t>
  </si>
  <si>
    <t>Narażenie na czynniki biologiczne gr. 3 WZW B i C</t>
  </si>
  <si>
    <t>Narażenie na czynniki biologiczne gr. 3 HIV</t>
  </si>
  <si>
    <t>Narażenie na czynniki biologiczne gr. 2 tężec</t>
  </si>
  <si>
    <t>Kierowanie pojazdem służbowym pow. 7,5 t</t>
  </si>
  <si>
    <t>Kierowanie pojazdem służbowym pow. 3,5 t</t>
  </si>
  <si>
    <t>Narażenie na czynniki szkodliwe - hałas o natężeniu powyżej 1,0 NDN</t>
  </si>
  <si>
    <t>Praca w narażeniu na krzemionkę krystaliczną poniżej 0,5 NDN</t>
  </si>
  <si>
    <t>Praca na wysokości do 3 metrów</t>
  </si>
  <si>
    <t>Praca na wysokości powyżej 3 metrów</t>
  </si>
  <si>
    <t>Praca w narażeniu na czynniki chemiczne bez przekroczeń NDS - spawacz (tlenki żelaza frakcja respirabilna i wdychalna, mangan i jego związki nieorganiczne frakcja respirabilna i wdychalna, tlenek węgla, tlenek azotu, ditlenek azotu, krzemionka krystaliczna)</t>
  </si>
  <si>
    <t>Kierowanie ciągnikiem rolniczym</t>
  </si>
  <si>
    <t>Kierowanie wózkiem widłowym</t>
  </si>
  <si>
    <t>Narażenie na czynniki biologiczne gr. 3 choroby odkleszczowe - borelioza</t>
  </si>
  <si>
    <t>Kierowca przewożący inne osoby</t>
  </si>
  <si>
    <t>Narażenie na czynniki szkodliwe - drgania mechaniczne ogólne działające na organizm pracownika poniżej 1,0 NDN</t>
  </si>
  <si>
    <t>Kierowanie zespołem pracowników (w narażeniu na stres)</t>
  </si>
  <si>
    <t>Szczepienie pracowników przeciwko chorobom odkleszczowym wraz z kwalifikacją lekarską do szczepienia, jeśli jest wymagana (kwota za 1 dawkę x ilość dawek)</t>
  </si>
  <si>
    <t>Szczepienie pracowników przeciwko wirusowemu zapaleniu wątroby typu A i B wraz z kwalifikacją lekarską do szczepienia, jeśli jest wymagana (kwota za 1 dawkę x ilość dawek)</t>
  </si>
  <si>
    <t>Szczepienie pracowników przeciwko tężcowi wraz z kwalifikacją lekarską do szczepienia, jeśli jest wymagana (kwota za 1 dawkę x ilość dawek)</t>
  </si>
  <si>
    <t>Cena netto za 1 dawkę szczepienia</t>
  </si>
  <si>
    <t>Wymagana ilość dawek szczepienia</t>
  </si>
  <si>
    <t>Liczba pracowników do szczepienia</t>
  </si>
  <si>
    <t>Przewóz rzeczy</t>
  </si>
  <si>
    <t>Badania kontrolne powyżej 30 dni absencji chorobowej</t>
  </si>
  <si>
    <t>Transport ręczny ładunków bez przekroczenia dopuszczalnych norm</t>
  </si>
  <si>
    <t>Wymagana kwalifikacja lekarska</t>
  </si>
  <si>
    <t>(Cena netto za ilość dawek + Kwalifikacja lekarska) × ilość osób do szczepienia</t>
  </si>
  <si>
    <t>konsultacja okulistyczna</t>
  </si>
  <si>
    <t>lekarz medycyny pracy</t>
  </si>
  <si>
    <t>audiogram</t>
  </si>
  <si>
    <t>laryngolog</t>
  </si>
  <si>
    <t>ekg</t>
  </si>
  <si>
    <t>neurolog</t>
  </si>
  <si>
    <t>psychotesty do 3,5t</t>
  </si>
  <si>
    <t>psychotesty pow. 3,5t</t>
  </si>
  <si>
    <t>przewóz osób</t>
  </si>
  <si>
    <t>przewóz rzeczy</t>
  </si>
  <si>
    <t>ciągnik rolniczy</t>
  </si>
  <si>
    <t>wózek widłowy</t>
  </si>
  <si>
    <t>cholesterol + frakcje</t>
  </si>
  <si>
    <t>ASPAT / ALAT</t>
  </si>
  <si>
    <t>Morfologia</t>
  </si>
  <si>
    <t>OB.</t>
  </si>
  <si>
    <t>Glukoza</t>
  </si>
  <si>
    <t>Czynniki decydujące o wykonaniu badania</t>
  </si>
  <si>
    <t xml:space="preserve">Stanowisko / czynności / narażenie </t>
  </si>
  <si>
    <t>badanie widzenia na olśnienie</t>
  </si>
  <si>
    <t>HCV</t>
  </si>
  <si>
    <t>HBV</t>
  </si>
  <si>
    <t>BOLERIOZA PRZECIWCIAŁA</t>
  </si>
  <si>
    <t>HIV</t>
  </si>
  <si>
    <t>MOCZ</t>
  </si>
  <si>
    <t>RTG</t>
  </si>
  <si>
    <t>Narażenie na czynniki szkodliwe - wibracje mechaniczne miejscowe działające przez kończyny górne na organizm pracownika poniżej 1,0 NDN</t>
  </si>
  <si>
    <t>badanie na wibracje miejscowe</t>
  </si>
  <si>
    <t>WYKAZ BADAŃ</t>
  </si>
  <si>
    <t>WARTOŚĆ UMOWY NA 1 ROK</t>
  </si>
  <si>
    <t>INNE BADANIA - JAKIE ….</t>
  </si>
  <si>
    <t>inne badania - jakie…</t>
  </si>
  <si>
    <t>Tab. 1</t>
  </si>
  <si>
    <t>Tab. 2</t>
  </si>
  <si>
    <t>Rodzaje badań wg numerów z tabeli nr 1 i 2</t>
  </si>
  <si>
    <t>Tab. 3</t>
  </si>
  <si>
    <t>Tab. 4</t>
  </si>
  <si>
    <t>Tab. 5</t>
  </si>
  <si>
    <t>PODSUMOWANIE OFERTY</t>
  </si>
  <si>
    <t xml:space="preserve">Zał. nr 3 do umowy </t>
  </si>
  <si>
    <t>WARTOŚĆ UMOWY NA 30 MIESIĘCY Z ZAŁOŻENIEM ZMIANY CEN O 20 %</t>
  </si>
  <si>
    <t>Powyższe wyliczenia stanowią MAKSYMALNĄ wartość umowy.</t>
  </si>
  <si>
    <t>Operator ładowarki kołowej, koparko-ładowarki kołowej oraz gąsienicowej, koparki</t>
  </si>
  <si>
    <t>FORMULARZ NR 1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</si>
</sst>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color theme="1"/>
      <name val="Open Sans"/>
      <family val="2"/>
      <charset val="238"/>
    </font>
    <font>
      <sz val="9"/>
      <color theme="1"/>
      <name val="Open Sans"/>
      <family val="2"/>
      <charset val="238"/>
    </font>
    <font>
      <sz val="9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/>
    <xf numFmtId="0" fontId="4" fillId="0" borderId="5" xfId="0" applyFont="1" applyBorder="1"/>
    <xf numFmtId="0" fontId="7" fillId="0" borderId="0" xfId="0" applyFont="1"/>
    <xf numFmtId="0" fontId="4" fillId="0" borderId="0" xfId="0" applyFont="1" applyAlignment="1">
      <alignment vertical="top" wrapText="1"/>
    </xf>
    <xf numFmtId="2" fontId="0" fillId="0" borderId="1" xfId="0" applyNumberFormat="1" applyBorder="1"/>
    <xf numFmtId="2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4" xfId="0" applyFont="1" applyBorder="1"/>
    <xf numFmtId="0" fontId="3" fillId="0" borderId="1" xfId="0" applyFont="1" applyBorder="1" applyAlignment="1">
      <alignment horizontal="left" vertical="top" wrapText="1"/>
    </xf>
    <xf numFmtId="0" fontId="4" fillId="0" borderId="6" xfId="0" applyFont="1" applyBorder="1"/>
    <xf numFmtId="0" fontId="0" fillId="0" borderId="6" xfId="0" applyBorder="1"/>
    <xf numFmtId="2" fontId="6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/>
    <xf numFmtId="2" fontId="4" fillId="0" borderId="4" xfId="0" applyNumberFormat="1" applyFont="1" applyBorder="1"/>
    <xf numFmtId="2" fontId="1" fillId="0" borderId="3" xfId="0" applyNumberFormat="1" applyFont="1" applyBorder="1"/>
    <xf numFmtId="2" fontId="1" fillId="0" borderId="7" xfId="0" applyNumberFormat="1" applyFont="1" applyBorder="1"/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3" fillId="0" borderId="7" xfId="0" applyNumberFormat="1" applyFont="1" applyBorder="1"/>
    <xf numFmtId="0" fontId="3" fillId="0" borderId="0" xfId="0" applyFont="1"/>
    <xf numFmtId="0" fontId="3" fillId="0" borderId="9" xfId="0" applyFont="1" applyBorder="1" applyAlignment="1">
      <alignment horizontal="left" vertical="center"/>
    </xf>
    <xf numFmtId="0" fontId="0" fillId="0" borderId="9" xfId="0" applyBorder="1"/>
    <xf numFmtId="2" fontId="0" fillId="0" borderId="9" xfId="0" applyNumberFormat="1" applyBorder="1"/>
    <xf numFmtId="0" fontId="0" fillId="0" borderId="6" xfId="0" applyBorder="1" applyAlignment="1">
      <alignment horizontal="center" vertical="center"/>
    </xf>
    <xf numFmtId="2" fontId="0" fillId="0" borderId="6" xfId="0" applyNumberForma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B976-526F-424B-A7BD-906632300044}">
  <sheetPr>
    <pageSetUpPr fitToPage="1"/>
  </sheetPr>
  <dimension ref="A1:H86"/>
  <sheetViews>
    <sheetView tabSelected="1" workbookViewId="0">
      <selection activeCell="D4" sqref="D4"/>
    </sheetView>
  </sheetViews>
  <sheetFormatPr defaultRowHeight="14.5" x14ac:dyDescent="0.35"/>
  <cols>
    <col min="1" max="1" width="4.1796875" customWidth="1"/>
    <col min="2" max="2" width="28.54296875" customWidth="1"/>
    <col min="3" max="3" width="13.453125" customWidth="1"/>
    <col min="4" max="4" width="16.26953125" customWidth="1"/>
    <col min="5" max="6" width="15.54296875" customWidth="1"/>
    <col min="11" max="11" width="22.7265625" bestFit="1" customWidth="1"/>
  </cols>
  <sheetData>
    <row r="1" spans="1:3" ht="15" x14ac:dyDescent="0.4">
      <c r="A1" s="18" t="s">
        <v>83</v>
      </c>
    </row>
    <row r="2" spans="1:3" ht="16.5" x14ac:dyDescent="0.45">
      <c r="B2" s="50" t="s">
        <v>87</v>
      </c>
    </row>
    <row r="3" spans="1:3" x14ac:dyDescent="0.35">
      <c r="A3" s="41" t="s">
        <v>76</v>
      </c>
    </row>
    <row r="4" spans="1:3" ht="52" x14ac:dyDescent="0.35">
      <c r="A4" s="5"/>
      <c r="B4" s="3" t="s">
        <v>72</v>
      </c>
      <c r="C4" s="22" t="s">
        <v>0</v>
      </c>
    </row>
    <row r="5" spans="1:3" x14ac:dyDescent="0.35">
      <c r="A5" s="37">
        <v>1</v>
      </c>
      <c r="B5" s="5" t="s">
        <v>45</v>
      </c>
      <c r="C5" s="21">
        <v>0</v>
      </c>
    </row>
    <row r="6" spans="1:3" x14ac:dyDescent="0.35">
      <c r="A6" s="37">
        <v>2</v>
      </c>
      <c r="B6" s="5" t="s">
        <v>44</v>
      </c>
      <c r="C6" s="21">
        <v>0</v>
      </c>
    </row>
    <row r="7" spans="1:3" x14ac:dyDescent="0.35">
      <c r="A7" s="37">
        <v>3</v>
      </c>
      <c r="B7" s="5" t="s">
        <v>46</v>
      </c>
      <c r="C7" s="21">
        <v>0</v>
      </c>
    </row>
    <row r="8" spans="1:3" x14ac:dyDescent="0.35">
      <c r="A8" s="37">
        <v>4</v>
      </c>
      <c r="B8" s="5" t="s">
        <v>47</v>
      </c>
      <c r="C8" s="21">
        <v>0</v>
      </c>
    </row>
    <row r="9" spans="1:3" x14ac:dyDescent="0.35">
      <c r="A9" s="37">
        <v>5</v>
      </c>
      <c r="B9" s="5" t="s">
        <v>49</v>
      </c>
      <c r="C9" s="21">
        <v>0</v>
      </c>
    </row>
    <row r="10" spans="1:3" x14ac:dyDescent="0.35">
      <c r="A10" s="37">
        <v>6</v>
      </c>
      <c r="B10" s="5" t="s">
        <v>50</v>
      </c>
      <c r="C10" s="21">
        <v>0</v>
      </c>
    </row>
    <row r="11" spans="1:3" x14ac:dyDescent="0.35">
      <c r="A11" s="37">
        <v>7</v>
      </c>
      <c r="B11" s="5" t="s">
        <v>51</v>
      </c>
      <c r="C11" s="21">
        <v>0</v>
      </c>
    </row>
    <row r="12" spans="1:3" x14ac:dyDescent="0.35">
      <c r="A12" s="37">
        <v>8</v>
      </c>
      <c r="B12" s="5" t="s">
        <v>52</v>
      </c>
      <c r="C12" s="21">
        <v>0</v>
      </c>
    </row>
    <row r="13" spans="1:3" x14ac:dyDescent="0.35">
      <c r="A13" s="37">
        <v>9</v>
      </c>
      <c r="B13" s="5" t="s">
        <v>53</v>
      </c>
      <c r="C13" s="21">
        <v>0</v>
      </c>
    </row>
    <row r="14" spans="1:3" x14ac:dyDescent="0.35">
      <c r="A14" s="37">
        <v>10</v>
      </c>
      <c r="B14" s="5" t="s">
        <v>54</v>
      </c>
      <c r="C14" s="21">
        <v>0</v>
      </c>
    </row>
    <row r="15" spans="1:3" x14ac:dyDescent="0.35">
      <c r="A15" s="37">
        <v>11</v>
      </c>
      <c r="B15" s="5" t="s">
        <v>55</v>
      </c>
      <c r="C15" s="21">
        <v>0</v>
      </c>
    </row>
    <row r="16" spans="1:3" x14ac:dyDescent="0.35">
      <c r="A16" s="37">
        <v>12</v>
      </c>
      <c r="B16" s="5" t="s">
        <v>63</v>
      </c>
      <c r="C16" s="21">
        <v>0</v>
      </c>
    </row>
    <row r="17" spans="1:4" x14ac:dyDescent="0.35">
      <c r="A17" s="37">
        <v>13</v>
      </c>
      <c r="B17" s="5" t="s">
        <v>64</v>
      </c>
      <c r="C17" s="21">
        <v>0</v>
      </c>
    </row>
    <row r="18" spans="1:4" x14ac:dyDescent="0.35">
      <c r="A18" s="37">
        <v>14</v>
      </c>
      <c r="B18" s="5" t="s">
        <v>65</v>
      </c>
      <c r="C18" s="21">
        <v>0</v>
      </c>
    </row>
    <row r="19" spans="1:4" x14ac:dyDescent="0.35">
      <c r="A19" s="37">
        <v>15</v>
      </c>
      <c r="B19" s="5" t="s">
        <v>66</v>
      </c>
      <c r="C19" s="21">
        <v>0</v>
      </c>
    </row>
    <row r="20" spans="1:4" x14ac:dyDescent="0.35">
      <c r="A20" s="37">
        <v>16</v>
      </c>
      <c r="B20" s="5" t="s">
        <v>67</v>
      </c>
      <c r="C20" s="21">
        <v>0</v>
      </c>
    </row>
    <row r="21" spans="1:4" x14ac:dyDescent="0.35">
      <c r="A21" s="37">
        <v>17</v>
      </c>
      <c r="B21" s="5" t="s">
        <v>68</v>
      </c>
      <c r="C21" s="21">
        <v>0</v>
      </c>
    </row>
    <row r="22" spans="1:4" x14ac:dyDescent="0.35">
      <c r="A22" s="37">
        <v>18</v>
      </c>
      <c r="B22" s="5" t="s">
        <v>71</v>
      </c>
      <c r="C22" s="21">
        <v>0</v>
      </c>
    </row>
    <row r="23" spans="1:4" x14ac:dyDescent="0.35">
      <c r="A23" s="39">
        <v>19</v>
      </c>
      <c r="B23" s="16" t="s">
        <v>74</v>
      </c>
      <c r="C23" s="20"/>
    </row>
    <row r="24" spans="1:4" x14ac:dyDescent="0.35">
      <c r="A24" s="39">
        <v>20</v>
      </c>
      <c r="B24" s="16"/>
      <c r="C24" s="20"/>
    </row>
    <row r="25" spans="1:4" x14ac:dyDescent="0.35">
      <c r="A25" s="39">
        <v>21</v>
      </c>
      <c r="B25" s="16"/>
      <c r="C25" s="20"/>
    </row>
    <row r="26" spans="1:4" x14ac:dyDescent="0.35">
      <c r="A26" s="39">
        <v>22</v>
      </c>
      <c r="B26" s="16"/>
      <c r="C26" s="20"/>
    </row>
    <row r="27" spans="1:4" x14ac:dyDescent="0.35">
      <c r="A27" s="39">
        <v>23</v>
      </c>
      <c r="B27" s="16"/>
      <c r="C27" s="20"/>
    </row>
    <row r="28" spans="1:4" x14ac:dyDescent="0.35">
      <c r="A28" s="45"/>
      <c r="B28" s="26"/>
      <c r="C28" s="46"/>
    </row>
    <row r="29" spans="1:4" x14ac:dyDescent="0.35">
      <c r="A29" s="42" t="s">
        <v>77</v>
      </c>
      <c r="B29" s="43"/>
      <c r="C29" s="44"/>
    </row>
    <row r="30" spans="1:4" ht="52" x14ac:dyDescent="0.35">
      <c r="A30" s="5"/>
      <c r="B30" s="5"/>
      <c r="C30" s="4" t="s">
        <v>0</v>
      </c>
      <c r="D30" s="4" t="s">
        <v>61</v>
      </c>
    </row>
    <row r="31" spans="1:4" x14ac:dyDescent="0.35">
      <c r="A31" s="37">
        <v>1</v>
      </c>
      <c r="B31" s="5" t="s">
        <v>57</v>
      </c>
      <c r="C31" s="21">
        <v>0</v>
      </c>
      <c r="D31" s="5"/>
    </row>
    <row r="32" spans="1:4" x14ac:dyDescent="0.35">
      <c r="A32" s="37">
        <v>2</v>
      </c>
      <c r="B32" s="5" t="s">
        <v>56</v>
      </c>
      <c r="C32" s="21">
        <v>0</v>
      </c>
      <c r="D32" s="5"/>
    </row>
    <row r="33" spans="1:6" x14ac:dyDescent="0.35">
      <c r="A33" s="37">
        <v>3</v>
      </c>
      <c r="B33" s="5" t="s">
        <v>58</v>
      </c>
      <c r="C33" s="21">
        <v>0</v>
      </c>
      <c r="D33" s="5"/>
    </row>
    <row r="34" spans="1:6" x14ac:dyDescent="0.35">
      <c r="A34" s="37">
        <v>4</v>
      </c>
      <c r="B34" s="5" t="s">
        <v>59</v>
      </c>
      <c r="C34" s="21">
        <v>0</v>
      </c>
      <c r="D34" s="5"/>
    </row>
    <row r="35" spans="1:6" x14ac:dyDescent="0.35">
      <c r="A35" s="37">
        <v>5</v>
      </c>
      <c r="B35" s="5" t="s">
        <v>60</v>
      </c>
      <c r="C35" s="21">
        <v>0</v>
      </c>
      <c r="D35" s="5"/>
    </row>
    <row r="36" spans="1:6" x14ac:dyDescent="0.35">
      <c r="A36" s="37">
        <v>6</v>
      </c>
      <c r="B36" s="5" t="s">
        <v>48</v>
      </c>
      <c r="C36" s="21">
        <v>0</v>
      </c>
      <c r="D36" s="5"/>
    </row>
    <row r="37" spans="1:6" x14ac:dyDescent="0.35">
      <c r="A37" s="37">
        <v>7</v>
      </c>
      <c r="B37" s="23" t="s">
        <v>69</v>
      </c>
      <c r="C37" s="21">
        <v>0</v>
      </c>
      <c r="D37" s="5"/>
    </row>
    <row r="38" spans="1:6" x14ac:dyDescent="0.35">
      <c r="A38" s="37">
        <v>8</v>
      </c>
      <c r="B38" s="5" t="s">
        <v>75</v>
      </c>
      <c r="C38" s="5"/>
      <c r="D38" s="5"/>
    </row>
    <row r="39" spans="1:6" x14ac:dyDescent="0.35">
      <c r="A39" s="47"/>
      <c r="B39" s="10"/>
      <c r="C39" s="10"/>
      <c r="D39" s="10"/>
    </row>
    <row r="40" spans="1:6" x14ac:dyDescent="0.35">
      <c r="A40" s="41" t="s">
        <v>79</v>
      </c>
    </row>
    <row r="41" spans="1:6" ht="52" x14ac:dyDescent="0.35">
      <c r="A41" s="3" t="s">
        <v>4</v>
      </c>
      <c r="B41" s="4" t="s">
        <v>62</v>
      </c>
      <c r="C41" s="24" t="s">
        <v>78</v>
      </c>
      <c r="D41" s="4" t="s">
        <v>3</v>
      </c>
      <c r="E41" s="4" t="s">
        <v>0</v>
      </c>
      <c r="F41" s="4" t="s">
        <v>1</v>
      </c>
    </row>
    <row r="42" spans="1:6" ht="30" customHeight="1" x14ac:dyDescent="0.35">
      <c r="A42" s="37">
        <v>1</v>
      </c>
      <c r="B42" s="8" t="s">
        <v>2</v>
      </c>
      <c r="C42" s="16"/>
      <c r="D42" s="5">
        <v>40</v>
      </c>
      <c r="E42" s="21"/>
      <c r="F42" s="21">
        <f>E42*D42</f>
        <v>0</v>
      </c>
    </row>
    <row r="43" spans="1:6" ht="28.5" customHeight="1" x14ac:dyDescent="0.35">
      <c r="A43" s="37">
        <v>2</v>
      </c>
      <c r="B43" s="8" t="s">
        <v>32</v>
      </c>
      <c r="C43" s="16"/>
      <c r="D43" s="5">
        <v>15</v>
      </c>
      <c r="E43" s="21"/>
      <c r="F43" s="21">
        <f>D43*E43</f>
        <v>0</v>
      </c>
    </row>
    <row r="44" spans="1:6" ht="39" x14ac:dyDescent="0.35">
      <c r="A44" s="37">
        <v>3</v>
      </c>
      <c r="B44" s="7" t="s">
        <v>16</v>
      </c>
      <c r="C44" s="16"/>
      <c r="D44" s="5">
        <v>20</v>
      </c>
      <c r="E44" s="21"/>
      <c r="F44" s="21">
        <f t="shared" ref="F44:F62" si="0">E44*D44</f>
        <v>0</v>
      </c>
    </row>
    <row r="45" spans="1:6" ht="26" x14ac:dyDescent="0.35">
      <c r="A45" s="37">
        <v>4</v>
      </c>
      <c r="B45" s="7" t="s">
        <v>21</v>
      </c>
      <c r="C45" s="16"/>
      <c r="D45" s="5">
        <v>15</v>
      </c>
      <c r="E45" s="21"/>
      <c r="F45" s="21">
        <f t="shared" si="0"/>
        <v>0</v>
      </c>
    </row>
    <row r="46" spans="1:6" ht="26" x14ac:dyDescent="0.35">
      <c r="A46" s="37">
        <v>5</v>
      </c>
      <c r="B46" s="7" t="s">
        <v>20</v>
      </c>
      <c r="C46" s="16"/>
      <c r="D46" s="5">
        <v>60</v>
      </c>
      <c r="E46" s="21"/>
      <c r="F46" s="21">
        <f t="shared" si="0"/>
        <v>0</v>
      </c>
    </row>
    <row r="47" spans="1:6" x14ac:dyDescent="0.35">
      <c r="A47" s="37">
        <v>6</v>
      </c>
      <c r="B47" s="7" t="s">
        <v>27</v>
      </c>
      <c r="C47" s="16"/>
      <c r="D47" s="5">
        <v>10</v>
      </c>
      <c r="E47" s="21"/>
      <c r="F47" s="21">
        <f t="shared" si="0"/>
        <v>0</v>
      </c>
    </row>
    <row r="48" spans="1:6" x14ac:dyDescent="0.35">
      <c r="A48" s="37">
        <v>7</v>
      </c>
      <c r="B48" s="7" t="s">
        <v>28</v>
      </c>
      <c r="C48" s="16"/>
      <c r="D48" s="5">
        <v>5</v>
      </c>
      <c r="E48" s="21"/>
      <c r="F48" s="21">
        <f t="shared" si="0"/>
        <v>0</v>
      </c>
    </row>
    <row r="49" spans="1:8" ht="39" x14ac:dyDescent="0.35">
      <c r="A49" s="37">
        <v>8</v>
      </c>
      <c r="B49" s="7" t="s">
        <v>86</v>
      </c>
      <c r="C49" s="16"/>
      <c r="D49" s="5">
        <v>5</v>
      </c>
      <c r="E49" s="21"/>
      <c r="F49" s="21">
        <f t="shared" si="0"/>
        <v>0</v>
      </c>
    </row>
    <row r="50" spans="1:8" x14ac:dyDescent="0.35">
      <c r="A50" s="37">
        <v>9</v>
      </c>
      <c r="B50" s="7" t="s">
        <v>30</v>
      </c>
      <c r="C50" s="16"/>
      <c r="D50" s="5">
        <v>5</v>
      </c>
      <c r="E50" s="21"/>
      <c r="F50" s="21">
        <f t="shared" si="0"/>
        <v>0</v>
      </c>
    </row>
    <row r="51" spans="1:8" x14ac:dyDescent="0.35">
      <c r="A51" s="37">
        <v>10</v>
      </c>
      <c r="B51" s="7" t="s">
        <v>39</v>
      </c>
      <c r="C51" s="16"/>
      <c r="D51" s="5">
        <v>30</v>
      </c>
      <c r="E51" s="21"/>
      <c r="F51" s="21">
        <f t="shared" si="0"/>
        <v>0</v>
      </c>
    </row>
    <row r="52" spans="1:8" ht="26" x14ac:dyDescent="0.35">
      <c r="A52" s="37">
        <v>11</v>
      </c>
      <c r="B52" s="8" t="s">
        <v>19</v>
      </c>
      <c r="C52" s="16"/>
      <c r="D52" s="5">
        <v>120</v>
      </c>
      <c r="E52" s="21"/>
      <c r="F52" s="21">
        <f t="shared" si="0"/>
        <v>0</v>
      </c>
      <c r="G52" s="1"/>
      <c r="H52" s="1"/>
    </row>
    <row r="53" spans="1:8" ht="26" x14ac:dyDescent="0.35">
      <c r="A53" s="37">
        <v>12</v>
      </c>
      <c r="B53" s="8" t="s">
        <v>17</v>
      </c>
      <c r="C53" s="16"/>
      <c r="D53" s="5">
        <v>90</v>
      </c>
      <c r="E53" s="21"/>
      <c r="F53" s="21">
        <f t="shared" si="0"/>
        <v>0</v>
      </c>
      <c r="G53" s="1"/>
      <c r="H53" s="1"/>
    </row>
    <row r="54" spans="1:8" ht="26" x14ac:dyDescent="0.35">
      <c r="A54" s="37">
        <v>13</v>
      </c>
      <c r="B54" s="8" t="s">
        <v>18</v>
      </c>
      <c r="C54" s="16"/>
      <c r="D54" s="5">
        <v>90</v>
      </c>
      <c r="E54" s="21"/>
      <c r="F54" s="21">
        <f t="shared" si="0"/>
        <v>0</v>
      </c>
      <c r="G54" s="1"/>
      <c r="H54" s="1"/>
    </row>
    <row r="55" spans="1:8" ht="39" x14ac:dyDescent="0.35">
      <c r="A55" s="37">
        <v>14</v>
      </c>
      <c r="B55" s="8" t="s">
        <v>29</v>
      </c>
      <c r="C55" s="16"/>
      <c r="D55" s="5">
        <v>70</v>
      </c>
      <c r="E55" s="21"/>
      <c r="F55" s="21">
        <f t="shared" si="0"/>
        <v>0</v>
      </c>
      <c r="G55" s="1"/>
      <c r="H55" s="1"/>
    </row>
    <row r="56" spans="1:8" ht="26" x14ac:dyDescent="0.35">
      <c r="A56" s="37">
        <v>15</v>
      </c>
      <c r="B56" s="8" t="s">
        <v>22</v>
      </c>
      <c r="C56" s="16"/>
      <c r="D56" s="5">
        <v>20</v>
      </c>
      <c r="E56" s="21"/>
      <c r="F56" s="21">
        <f t="shared" si="0"/>
        <v>0</v>
      </c>
      <c r="G56" s="1"/>
      <c r="H56" s="1"/>
    </row>
    <row r="57" spans="1:8" ht="73.5" customHeight="1" x14ac:dyDescent="0.35">
      <c r="A57" s="37">
        <v>16</v>
      </c>
      <c r="B57" s="8" t="s">
        <v>70</v>
      </c>
      <c r="C57" s="16"/>
      <c r="D57" s="5">
        <v>10</v>
      </c>
      <c r="E57" s="21"/>
      <c r="F57" s="21">
        <f t="shared" si="0"/>
        <v>0</v>
      </c>
      <c r="G57" s="1"/>
      <c r="H57" s="1"/>
    </row>
    <row r="58" spans="1:8" ht="52" x14ac:dyDescent="0.35">
      <c r="A58" s="37">
        <v>17</v>
      </c>
      <c r="B58" s="8" t="s">
        <v>31</v>
      </c>
      <c r="C58" s="16"/>
      <c r="D58" s="5">
        <v>50</v>
      </c>
      <c r="E58" s="21"/>
      <c r="F58" s="21">
        <f t="shared" si="0"/>
        <v>0</v>
      </c>
      <c r="G58" s="1"/>
      <c r="H58" s="1"/>
    </row>
    <row r="59" spans="1:8" ht="26" x14ac:dyDescent="0.35">
      <c r="A59" s="37">
        <v>18</v>
      </c>
      <c r="B59" s="8" t="s">
        <v>23</v>
      </c>
      <c r="C59" s="16"/>
      <c r="D59" s="5">
        <v>30</v>
      </c>
      <c r="E59" s="21"/>
      <c r="F59" s="21">
        <f t="shared" si="0"/>
        <v>0</v>
      </c>
      <c r="G59" s="1"/>
      <c r="H59" s="1"/>
    </row>
    <row r="60" spans="1:8" x14ac:dyDescent="0.35">
      <c r="A60" s="37">
        <v>19</v>
      </c>
      <c r="B60" s="9" t="s">
        <v>24</v>
      </c>
      <c r="C60" s="16"/>
      <c r="D60" s="5">
        <v>30</v>
      </c>
      <c r="E60" s="21"/>
      <c r="F60" s="33">
        <f t="shared" si="0"/>
        <v>0</v>
      </c>
      <c r="G60" s="2"/>
      <c r="H60" s="2"/>
    </row>
    <row r="61" spans="1:8" ht="26" x14ac:dyDescent="0.35">
      <c r="A61" s="37">
        <v>20</v>
      </c>
      <c r="B61" s="6" t="s">
        <v>25</v>
      </c>
      <c r="C61" s="16"/>
      <c r="D61" s="5">
        <v>40</v>
      </c>
      <c r="E61" s="21"/>
      <c r="F61" s="33">
        <f t="shared" si="0"/>
        <v>0</v>
      </c>
      <c r="G61" s="2"/>
      <c r="H61" s="2"/>
    </row>
    <row r="62" spans="1:8" ht="145.5" customHeight="1" x14ac:dyDescent="0.35">
      <c r="A62" s="37">
        <v>21</v>
      </c>
      <c r="B62" s="8" t="s">
        <v>26</v>
      </c>
      <c r="C62" s="16"/>
      <c r="D62" s="14">
        <v>5</v>
      </c>
      <c r="E62" s="34"/>
      <c r="F62" s="35">
        <f t="shared" si="0"/>
        <v>0</v>
      </c>
      <c r="G62" s="2"/>
      <c r="H62" s="2"/>
    </row>
    <row r="63" spans="1:8" ht="39" x14ac:dyDescent="0.35">
      <c r="A63" s="37">
        <v>22</v>
      </c>
      <c r="B63" s="8" t="s">
        <v>41</v>
      </c>
      <c r="C63" s="16"/>
      <c r="D63" s="5">
        <v>80</v>
      </c>
      <c r="E63" s="36"/>
      <c r="F63" s="33"/>
      <c r="G63" s="2"/>
      <c r="H63" s="2"/>
    </row>
    <row r="64" spans="1:8" ht="26.5" thickBot="1" x14ac:dyDescent="0.4">
      <c r="A64" s="37">
        <v>23</v>
      </c>
      <c r="B64" s="12" t="s">
        <v>40</v>
      </c>
      <c r="C64" s="16"/>
      <c r="D64" s="5">
        <v>70</v>
      </c>
      <c r="E64" s="21"/>
      <c r="F64" s="33">
        <f>D64*E64</f>
        <v>0</v>
      </c>
      <c r="G64" s="2"/>
      <c r="H64" s="2"/>
    </row>
    <row r="65" spans="1:8" ht="33.75" customHeight="1" thickBot="1" x14ac:dyDescent="0.4">
      <c r="A65" s="25"/>
      <c r="B65" s="26"/>
      <c r="C65" s="25"/>
      <c r="D65" s="51" t="s">
        <v>9</v>
      </c>
      <c r="E65" s="52"/>
      <c r="F65" s="40">
        <f>SUM(F42:F64)</f>
        <v>0</v>
      </c>
      <c r="H65" s="2"/>
    </row>
    <row r="66" spans="1:8" x14ac:dyDescent="0.35">
      <c r="A66" s="41" t="s">
        <v>80</v>
      </c>
      <c r="F66" s="15"/>
    </row>
    <row r="67" spans="1:8" ht="39" x14ac:dyDescent="0.35">
      <c r="A67" s="5"/>
      <c r="B67" s="5"/>
      <c r="C67" s="4" t="s">
        <v>6</v>
      </c>
      <c r="D67" s="4" t="s">
        <v>7</v>
      </c>
      <c r="E67" s="4" t="s">
        <v>8</v>
      </c>
      <c r="F67" s="19"/>
    </row>
    <row r="68" spans="1:8" ht="26" x14ac:dyDescent="0.35">
      <c r="A68" s="38">
        <v>1</v>
      </c>
      <c r="B68" s="6" t="s">
        <v>5</v>
      </c>
      <c r="C68" s="5">
        <v>5</v>
      </c>
      <c r="D68" s="21"/>
      <c r="E68" s="21">
        <f>D68*C68</f>
        <v>0</v>
      </c>
      <c r="F68" s="10"/>
    </row>
    <row r="69" spans="1:8" ht="26" x14ac:dyDescent="0.35">
      <c r="A69" s="38">
        <v>2</v>
      </c>
      <c r="B69" s="6" t="s">
        <v>10</v>
      </c>
      <c r="C69" s="5">
        <v>20</v>
      </c>
      <c r="D69" s="21"/>
      <c r="E69" s="21">
        <f>D69*C69</f>
        <v>0</v>
      </c>
      <c r="F69" s="10"/>
    </row>
    <row r="70" spans="1:8" ht="65" x14ac:dyDescent="0.35">
      <c r="A70" s="38">
        <v>3</v>
      </c>
      <c r="B70" s="8" t="s">
        <v>11</v>
      </c>
      <c r="C70" s="5">
        <v>5</v>
      </c>
      <c r="D70" s="21"/>
      <c r="E70" s="21">
        <f>D70*C70</f>
        <v>0</v>
      </c>
      <c r="F70" s="10"/>
    </row>
    <row r="71" spans="1:8" ht="39.5" thickBot="1" x14ac:dyDescent="0.4">
      <c r="A71" s="38">
        <v>4</v>
      </c>
      <c r="B71" s="13" t="s">
        <v>12</v>
      </c>
      <c r="C71" s="17">
        <v>1</v>
      </c>
      <c r="D71" s="29"/>
      <c r="E71" s="29">
        <f>D71*C71</f>
        <v>0</v>
      </c>
      <c r="F71" s="10"/>
    </row>
    <row r="72" spans="1:8" ht="15" thickBot="1" x14ac:dyDescent="0.4">
      <c r="A72" s="10"/>
      <c r="B72" s="11"/>
      <c r="C72" s="51" t="s">
        <v>13</v>
      </c>
      <c r="D72" s="52"/>
      <c r="E72" s="32">
        <f>SUM(E68:E71)</f>
        <v>0</v>
      </c>
      <c r="F72" s="15"/>
    </row>
    <row r="73" spans="1:8" x14ac:dyDescent="0.35">
      <c r="A73" s="41" t="s">
        <v>81</v>
      </c>
      <c r="B73" s="11"/>
      <c r="C73" s="48"/>
      <c r="D73" s="48"/>
      <c r="E73" s="49"/>
      <c r="F73" s="15"/>
    </row>
    <row r="74" spans="1:8" ht="143" x14ac:dyDescent="0.35">
      <c r="A74" s="5"/>
      <c r="B74" s="5"/>
      <c r="C74" s="9" t="s">
        <v>38</v>
      </c>
      <c r="D74" s="9" t="s">
        <v>36</v>
      </c>
      <c r="E74" s="9" t="s">
        <v>37</v>
      </c>
      <c r="F74" s="9" t="s">
        <v>42</v>
      </c>
      <c r="G74" s="9" t="s">
        <v>43</v>
      </c>
    </row>
    <row r="75" spans="1:8" ht="78" x14ac:dyDescent="0.35">
      <c r="A75" s="37">
        <v>1</v>
      </c>
      <c r="B75" s="6" t="s">
        <v>33</v>
      </c>
      <c r="C75" s="5">
        <v>20</v>
      </c>
      <c r="D75" s="21">
        <v>0</v>
      </c>
      <c r="E75" s="5">
        <v>0</v>
      </c>
      <c r="F75" s="21">
        <v>0</v>
      </c>
      <c r="G75" s="20">
        <f>(D75+F75)*E75*C75</f>
        <v>0</v>
      </c>
    </row>
    <row r="76" spans="1:8" ht="78" x14ac:dyDescent="0.35">
      <c r="A76" s="37">
        <v>2</v>
      </c>
      <c r="B76" s="6" t="s">
        <v>34</v>
      </c>
      <c r="C76" s="5">
        <v>40</v>
      </c>
      <c r="D76" s="21">
        <v>0</v>
      </c>
      <c r="E76" s="5">
        <v>0</v>
      </c>
      <c r="F76" s="21">
        <v>0</v>
      </c>
      <c r="G76" s="20">
        <f>(D76+F76)*E76*C76</f>
        <v>0</v>
      </c>
    </row>
    <row r="77" spans="1:8" ht="65.5" thickBot="1" x14ac:dyDescent="0.4">
      <c r="A77" s="37">
        <v>3</v>
      </c>
      <c r="B77" s="6" t="s">
        <v>35</v>
      </c>
      <c r="C77" s="5">
        <v>40</v>
      </c>
      <c r="D77" s="29">
        <v>0</v>
      </c>
      <c r="E77" s="17">
        <v>0</v>
      </c>
      <c r="F77" s="30">
        <v>0</v>
      </c>
      <c r="G77" s="20">
        <f>(D77+F77)*E77*C77</f>
        <v>0</v>
      </c>
    </row>
    <row r="78" spans="1:8" ht="15" thickBot="1" x14ac:dyDescent="0.4">
      <c r="A78" s="10"/>
      <c r="B78" s="10"/>
      <c r="C78" s="10"/>
      <c r="D78" s="59" t="s">
        <v>14</v>
      </c>
      <c r="E78" s="60"/>
      <c r="F78" s="61"/>
      <c r="G78" s="31">
        <f>SUM(G75:G77)</f>
        <v>0</v>
      </c>
    </row>
    <row r="79" spans="1:8" x14ac:dyDescent="0.35">
      <c r="A79" s="10"/>
      <c r="B79" s="10"/>
      <c r="C79" s="10"/>
      <c r="D79" s="10"/>
      <c r="E79" s="10"/>
      <c r="F79" s="10"/>
    </row>
    <row r="80" spans="1:8" ht="15" thickBot="1" x14ac:dyDescent="0.4">
      <c r="A80" s="10"/>
      <c r="B80" s="56" t="s">
        <v>82</v>
      </c>
      <c r="C80" s="56"/>
      <c r="D80" s="56"/>
      <c r="E80" s="56"/>
      <c r="F80" s="56"/>
    </row>
    <row r="81" spans="1:6" ht="15" thickBot="1" x14ac:dyDescent="0.4">
      <c r="A81" s="10"/>
      <c r="B81" s="53" t="s">
        <v>73</v>
      </c>
      <c r="C81" s="54"/>
      <c r="D81" s="57" t="s">
        <v>15</v>
      </c>
      <c r="E81" s="58"/>
      <c r="F81" s="27">
        <f>F65+G78+E72</f>
        <v>0</v>
      </c>
    </row>
    <row r="82" spans="1:6" ht="15" thickBot="1" x14ac:dyDescent="0.4">
      <c r="A82" s="10"/>
      <c r="B82" s="53" t="s">
        <v>84</v>
      </c>
      <c r="C82" s="55"/>
      <c r="D82" s="55"/>
      <c r="E82" s="54"/>
      <c r="F82" s="28">
        <f>(F81*2) *1.2</f>
        <v>0</v>
      </c>
    </row>
    <row r="83" spans="1:6" ht="15" x14ac:dyDescent="0.4">
      <c r="B83" s="18" t="s">
        <v>85</v>
      </c>
    </row>
    <row r="84" spans="1:6" ht="15" x14ac:dyDescent="0.4">
      <c r="B84" s="18"/>
    </row>
    <row r="85" spans="1:6" ht="15" x14ac:dyDescent="0.4">
      <c r="B85" s="18"/>
    </row>
    <row r="86" spans="1:6" ht="15" x14ac:dyDescent="0.4">
      <c r="B86" s="18"/>
    </row>
  </sheetData>
  <mergeCells count="7">
    <mergeCell ref="D65:E65"/>
    <mergeCell ref="B81:C81"/>
    <mergeCell ref="B82:E82"/>
    <mergeCell ref="B80:F80"/>
    <mergeCell ref="D81:E81"/>
    <mergeCell ref="D78:F78"/>
    <mergeCell ref="C72:D72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Biernat</dc:creator>
  <cp:lastModifiedBy>Anna Pieńkowska</cp:lastModifiedBy>
  <cp:lastPrinted>2023-07-26T06:39:06Z</cp:lastPrinted>
  <dcterms:created xsi:type="dcterms:W3CDTF">2022-05-19T09:18:20Z</dcterms:created>
  <dcterms:modified xsi:type="dcterms:W3CDTF">2023-08-15T06:30:13Z</dcterms:modified>
</cp:coreProperties>
</file>