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835" tabRatio="500" activeTab="3"/>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 name="Pakiet 17" sheetId="17" r:id="rId17"/>
    <sheet name="Pakiet 18" sheetId="18" r:id="rId18"/>
    <sheet name="Pakiet 19" sheetId="19" r:id="rId19"/>
    <sheet name="Pakiet 20" sheetId="20" r:id="rId20"/>
    <sheet name="Arkusz cenowy" sheetId="21" r:id="rId21"/>
    <sheet name="Arkusz1" sheetId="22" r:id="rId22"/>
  </sheets>
  <definedNames>
    <definedName name="_xlnm.Print_Area" localSheetId="0">'Pakiet 1'!$A$1:$L$32</definedName>
  </definedNames>
  <calcPr fullCalcOnLoad="1"/>
</workbook>
</file>

<file path=xl/comments2.xml><?xml version="1.0" encoding="utf-8"?>
<comments xmlns="http://schemas.openxmlformats.org/spreadsheetml/2006/main">
  <authors>
    <author> </author>
  </authors>
  <commentList>
    <comment ref="K3" authorId="0">
      <text>
        <r>
          <rPr>
            <b/>
            <sz val="9"/>
            <color indexed="8"/>
            <rFont val="Tahoma"/>
            <family val="2"/>
          </rPr>
          <t xml:space="preserve">mtolwin1:
</t>
        </r>
      </text>
    </comment>
  </commentList>
</comments>
</file>

<file path=xl/comments9.xml><?xml version="1.0" encoding="utf-8"?>
<comments xmlns="http://schemas.openxmlformats.org/spreadsheetml/2006/main">
  <authors>
    <author> </author>
  </authors>
  <commentList>
    <comment ref="H4" authorId="0">
      <text>
        <r>
          <rPr>
            <b/>
            <sz val="9"/>
            <color indexed="8"/>
            <rFont val="Tahoma"/>
            <family val="2"/>
          </rPr>
          <t xml:space="preserve">mtolwin1:
</t>
        </r>
      </text>
    </comment>
  </commentList>
</comments>
</file>

<file path=xl/sharedStrings.xml><?xml version="1.0" encoding="utf-8"?>
<sst xmlns="http://schemas.openxmlformats.org/spreadsheetml/2006/main" count="625" uniqueCount="235">
  <si>
    <t>PAKIET 1. PODSTAWOWY SPRZĘT MEDYCZNY JEDNORAZOWEGO UŻYTKU A</t>
  </si>
  <si>
    <t>Lp.</t>
  </si>
  <si>
    <t>Nazwa</t>
  </si>
  <si>
    <t>Nazawa handlowa
 i numer katalogowy</t>
  </si>
  <si>
    <t>J.M.</t>
  </si>
  <si>
    <t>IlośćB</t>
  </si>
  <si>
    <t>Ilość K</t>
  </si>
  <si>
    <t>Ilość P</t>
  </si>
  <si>
    <t>Suma</t>
  </si>
  <si>
    <t>Cena jednostkowa
 netto</t>
  </si>
  <si>
    <t>VAT</t>
  </si>
  <si>
    <t>Cena jednostkowa
 brutto</t>
  </si>
  <si>
    <t>Wartość netto</t>
  </si>
  <si>
    <t>Wartość brutto</t>
  </si>
  <si>
    <t>Igły insulinowe do wstrzykiwaczy typu "Pen" kolorystyczne oznaczenie nasadki w/g rozmiaru 30G - 0,3 x 8 mm x 100 szt</t>
  </si>
  <si>
    <t>op</t>
  </si>
  <si>
    <t xml:space="preserve">Igły jednorazowe do punkcji stawu kolanowego  0,9 x 70 mm  20G x 2 3/4.Opakowanie po 100 szt
</t>
  </si>
  <si>
    <t>Korek dezynfekcyjny do portów naczyniowych, w kolorze innym niż biały.</t>
  </si>
  <si>
    <t>szt</t>
  </si>
  <si>
    <t xml:space="preserve">Aparaty do pomp objętościowych Infusomat:
-komora kroplowa
-odpowietrznik z filtrem przeciwbakteryjnym i    klapką
-zacisk rolkowy
-dren PCV 3x4,1 mm
-silikonowa wstawka drenu, dł. drenu do 250 cm
</t>
  </si>
  <si>
    <t xml:space="preserve"> Aparat do infuzji dożylnych grawitacyjnych lub pod ciśnieniem ze zgniatanych pojemników
▪ posiadający przeźroczysty  kolec zaprojektowany specjalnie do przekuwania korków, worków lub butelek
▪ opróżnia się w całości
▪ górna część komory jest przezroczysta, co umożliwia obserwację szybkości infuzji
▪ łatwe i szybkie dostosowanie szybkości infuzji
▪ filtr 15 mikronów chroniący przed większymi cząsteczkami
▪ system zabezpieczający przed wystąpieniem zatoru powietrznego
</t>
  </si>
  <si>
    <t>Przyrząd do przetaczania krwi i płynów infuzyjnych z możliwością pomiaru ośrodkowego ciśnienia żylnego (OCŻ) - zestaw jednorazowego użytku</t>
  </si>
  <si>
    <t>Zestaw drenów do pomiaru OCŻ, kranik trójdrożny z regulacją, odpowietrznik z filtrem przeciwbakteryjnym drenu skali, dren do skali ok. 100 cm, kompatybilny ze skalą poniżej.</t>
  </si>
  <si>
    <t>Skala pomiarowa do OCZ +35 do -15cm H20, wskaźnik pozycji zero, wielokrotnego użytku, wykonana z tworzywa odpornego na środki dezynfekcyjne.</t>
  </si>
  <si>
    <t>Maski do podawania tlenu dla dorosłych i dzieci z drenem o długości  minimum 200- 210 cm</t>
  </si>
  <si>
    <t>Przyrząd do długotrwałego aspirowania płynów i leków z opakowań zbiorczych, jednorazowego użytku, jałowy; ostry długość igły min. 21mm, średnica igły min. 5,5mm; filtr przeciwbakteryjny o dużej powierzchni, samozamykający się port posiadający końcówkę luer-lock; kształt nie utrudniający obsługi drugiego portu butelki;</t>
  </si>
  <si>
    <t>extra spike</t>
  </si>
  <si>
    <t>Staza automatyczna</t>
  </si>
  <si>
    <t>Staza gumowa jednorazowa w rolce x 25 szt</t>
  </si>
  <si>
    <t xml:space="preserve">Golarka medyczna  jednorazowego użytku,  karbowany uchwyt zapewniający stabilizację, ostrze ze stali nierdzewnej pokryte platyną oraz teflonem. Wymiary ostrza 1,0x4,3x0,01 cm, umożliwiające ogolenie na sucho i mokro.Pakowane pojedynczo w tekturowa osłonkę x 50 szt.                                        </t>
  </si>
  <si>
    <t>Zestaw do ciągłego odsysania powietrza lub płynów z opłucnej i klatki piersiowej, kaniula punkcyjna z krótkim szlifem 3,35x78mm, poliuretanowy cewnik kontrastujący w RTG 2.7x450mm, podwójna zastawka antyrefluksowa, worek 2l, strzykawka trzyczęściowa 60ml luer lock, kranik trójdrożny.</t>
  </si>
  <si>
    <t>Wieszak do worków na mocz</t>
  </si>
  <si>
    <t>Zgłębniki żołądkowe – CH 16-36, dł. min. 800mm, wykonane z medycznego PCV, półprzezroczyste konektory,  cyfrowa podziałka głębokości, wkładka redukcyjna luer oraz zatyczka w rozmiarach 16-22, sterylne.</t>
  </si>
  <si>
    <t>Zgłębniki żołądkowe z prowadnicą– CH 16-22, dł. min. 800mm, wykonane z medycznego PCV, cyfrowa podziałka głębokości, sterylne.</t>
  </si>
  <si>
    <t>Rurka anoskopowa j.u. 85 x 20</t>
  </si>
  <si>
    <t>Rurka proctoskopowa j.u.130- 140 x 20</t>
  </si>
  <si>
    <t>Rurka rektoskopowa j.u. 250 x 20</t>
  </si>
  <si>
    <t>Koc ratunkowy -przeciwwstrząsowa  termoizolująca folia  srebrno-złota o zmiarze 210 cm x 160 cm</t>
  </si>
  <si>
    <t xml:space="preserve">Koreczki dwu-funkcyjne, typu Combi, uniwersalne, umożliwiające jednoczesne zabezpieczenie kaniul i strzykawki, sterylne, pakowane pojedynczo.  </t>
  </si>
  <si>
    <t>Korki do kaniul typu Luer-Lock kompatybilne z kaniulami pojedynczo pakowane w sztywne opakowanie zapobiegające utracie jałowości.</t>
  </si>
  <si>
    <t>Wziernik ginekologiczny ,jednorazowy, sterylny roz. XS-L, kolorystyczne oznaczenie rozmiaru/XS -biały, S-niebieski, M-czerwony, L-zielony/na opakowaniu jednostkowym. Zamawiający dopuszcza barwne oznaczenie blokady łyżki lub innej części narzędzia zamiast oznakowania barwnego na opakowaniu.</t>
  </si>
  <si>
    <t>Igła do aseptycznego transferu jałowych płynów pomiędzy pojemnikami, mocne wąskie ostrze, kolce zbiorcze z wyżłobieniami 15mm zabezpieczone zatyczkami, bez zawartości lateksu i ftalanów, jednorazowego użytku, sterylizowana tlenkiem etylenu, pakowane pojedyczno papier/folia</t>
  </si>
  <si>
    <t>Łącznik do regulowanej siły ssania KAPKON, sterylny</t>
  </si>
  <si>
    <t>RAZEM</t>
  </si>
  <si>
    <t>PAKIET 2. POJEMNIKI NA ODPADY MEDYCZNE</t>
  </si>
  <si>
    <t>Ilość B</t>
  </si>
  <si>
    <t>Cena jednostkowa 
netto</t>
  </si>
  <si>
    <t>Cena jednostkowa 
brutto</t>
  </si>
  <si>
    <t>Pojemnik PS lub PP zamykany wieczkiem z możliwością łatwego otwierania .Na meteriał do badań histopatplogicznych  Pojemność 30ml, 500ml,1000ml.</t>
  </si>
  <si>
    <t>PAKIET 3. SYSTEM DO ODSYSANIA</t>
  </si>
  <si>
    <t>Nazwa handlowa
i numer katalogowy</t>
  </si>
  <si>
    <t>Wkład jednorazowy z żelem o pojemności 1000ml i 2000ml  3000ml  kompatybilny z kanistrem  systemu SERRES  (do wyboru przez Zamawiającego) – wkład wyposażony w dwufunkcyjny port o średnicy 7,2mm i 12mm, w komplecie schodkowy łącznik kątowy o załamaniu 90 stopni. Uszczelniany automatycznie po uruchomieniu ssania bez konieczności wciskania wkładu na kanister, wymiana wkładu bez odłączania drenu łączącego kanister ze źródłem ssania, wyposażony w uchwyt do wygodnego demontażu, posiadający skuteczny filtr przeciwbakteryjny i zastawkę hydrofobową  zabezpieczającą źródło ssania przed zalaniem, pokrywa posiadająca port dostępowy o średnicy wewnętrznej 25mm do pobrania próbek wydzieliny do badań lub wsypywania proszku żelującego, w komplecie zintegrowana z pokrywą zatyczka do zamknięcia portu po zakończeniu ssania, zawartość żelu w 1 litrowym wkładzie 20gram w 2 litrowym 39 gram , wkłady bez zawartości PCV, opakowanie zbiorcze wyposażone w dwa dyspensery umieszczone na górnej i bocznej stronie służące do wygodnego i higienicznego pobierania wkładów z opakowania</t>
  </si>
  <si>
    <t>Łącznik o zakończeniu schodkowym,  kąt załamania 90 stopni, dolna część  z trzema pierścieniami uszczelniającymi, średnica króćca 14,2 mm, wielorazowego użytku</t>
  </si>
  <si>
    <t>Spódnica z gumką do badań ginekologicznych nieprzezroczysta gwarantująca intymność,150 x 50cm,  z włókniny polipropylenowej gramatura 25 g</t>
  </si>
  <si>
    <t>Producent nr katalogowy</t>
  </si>
  <si>
    <t>Cena jednostkowa netto</t>
  </si>
  <si>
    <t>Vat</t>
  </si>
  <si>
    <t>Cena jednostkowa brutto</t>
  </si>
  <si>
    <t>Fartuch izolacyjny żółty o gramaturze 40g/m2 rękawy zakończone mankietami wykonany z włókniny polipropylenowej pokryty na całej pow. łącznie z rekawami Filmem polietylenowym całkowicie odporny na przesiąkanie, odporny na działanie chemikaliów wiązany na troki  z tyłu dług. Min 127cm. Oznakow. Jako wyr. Medyczny oraz środek ochrony osobistej.</t>
  </si>
  <si>
    <r>
      <rPr>
        <sz val="11"/>
        <rFont val="Arial"/>
        <family val="2"/>
      </rPr>
      <t xml:space="preserve">Pianka z hypoalergiczny żelem myjącym do jednorazowego użycia,wykonana z  poliuretanu o wymiarach </t>
    </r>
    <r>
      <rPr>
        <b/>
        <sz val="11"/>
        <rFont val="Arial"/>
        <family val="2"/>
      </rPr>
      <t>nie mniejszych niż
20 cm x 12cm x1cm</t>
    </r>
    <r>
      <rPr>
        <sz val="11"/>
        <rFont val="Arial"/>
        <family val="2"/>
      </rPr>
      <t>.Gramatura 170 g/cm .Opakowanie jednostkowe nie mniejsze niż 40  szt..Instrukcja użytkowania w języku polskim.</t>
    </r>
  </si>
  <si>
    <r>
      <rPr>
        <sz val="11"/>
        <rFont val="Arial"/>
        <family val="2"/>
      </rPr>
      <t xml:space="preserve">Gąbka z hypoalergicznym żelem myjącym do jednorazowego użycia,wykonana z włókna poliestrowego o wymiarach </t>
    </r>
    <r>
      <rPr>
        <b/>
        <sz val="11"/>
        <rFont val="Arial"/>
        <family val="2"/>
      </rPr>
      <t>nie mniejszych niż
20 cm x 24 cm x 0,5 cm.</t>
    </r>
    <r>
      <rPr>
        <sz val="11"/>
        <rFont val="Arial"/>
        <family val="2"/>
      </rPr>
      <t>Gramatura nie mniejsza niż 110 g/m². Opakowanie jednostkowe 12 szt.Instrukcja użytkowania w języku polskim.</t>
    </r>
  </si>
  <si>
    <r>
      <rPr>
        <sz val="11"/>
        <rFont val="Arial"/>
        <family val="2"/>
      </rPr>
      <t>Gąbka z hypoalergicznym żelem myjącym do jednorazowego użycia,wykonana z włókna poliestrowego o wymiarach</t>
    </r>
    <r>
      <rPr>
        <b/>
        <sz val="11"/>
        <rFont val="Arial"/>
        <family val="2"/>
      </rPr>
      <t xml:space="preserve"> nie mniejszych niż 
20cm x 12 cm x 0,5 cm.</t>
    </r>
    <r>
      <rPr>
        <sz val="11"/>
        <rFont val="Arial"/>
        <family val="2"/>
      </rPr>
      <t>Gramatura nie mniejsza niż 110 g/m².  Opakowanie jednostkowe 24 szt.Instrukcja użytkowania w języku polskim.</t>
    </r>
  </si>
  <si>
    <t>Proszę o dołączenie Raportu Bezpieczeństwa Produktu Kosmetycznego dla żelu myjącego oraz badania dermatologiczne aplikacyjne przeprowadzone na minimum 30 osobach. Dotyczy punktu 1,2,3</t>
  </si>
  <si>
    <t>Nazwa handlowa
i numer katalogow</t>
  </si>
  <si>
    <t xml:space="preserve">Jednorazowa igła do akupunktury 
0,25 mm x 40 mm
</t>
  </si>
  <si>
    <t xml:space="preserve">Jednorazowa igła do akupunktury 
0,25 mm x 25 mm
</t>
  </si>
  <si>
    <t xml:space="preserve">Jednorazowa igła do akupunktury silikonowana
0,18 mm x 15 mm
</t>
  </si>
  <si>
    <t xml:space="preserve">Próbówko strzykawka z EDTA, morfologia  S-Monovette 4,9 ml   </t>
  </si>
  <si>
    <t>Próbówko-strzykawka z Heparyną Litową Monovette 2 ml</t>
  </si>
  <si>
    <t>Jednorazowy koc do okrycia pacjenta pikowany na całośći , 110 x 220 cm, 2 x włóknina PP 30 g/m kw. + wypełnienie Molton 60 g/m kw., niebiesko-zielone, pakowanie indywidualne</t>
  </si>
  <si>
    <t>Bluza ogrzewająca z krótkim rękawem zakończonym ściągaczem z dzianiny.Bluza zapinana na napy,
3 kieszenie,wykończenie lamówką. Wykonane sms 45g/m².                                 Ciemnogranatowe.Rozmiar M- XXL</t>
  </si>
  <si>
    <t>Czepek typu furażerka wiązany, otok:  wykonany zwłókniny  typu Spunlace 45 g/m2, denko: Polipropylen 25 g/m2, wkładka chłonąca pot: Spunlace 38 g/m2, oddychający, niebieski, rozmiar  uniwersalny karton 50 szt</t>
  </si>
  <si>
    <t>Czepek dla osób z dłuższymi włosami z gumką , otok: wykonany z włókniny typu Spunlace 45 g/m2, denko:  wykonane z włókniny Polipropylen 25 g/m2, wkładka chłonąca pot: Spunlace 38 g/m2, oddychający, niebieski, rozmiar uniwersalny karton 50 szt</t>
  </si>
  <si>
    <t>Ubranie operacyjne wykonane z miękkiej wtókniny sms 30g / m².        Antystatyczne.Spodnie w gumę.Bluza dekolt V z jedną kieszenią.                       Ciemnogranatowe.Rozmiar M-XXXL</t>
  </si>
  <si>
    <t xml:space="preserve">Ubranie operacyjne  wykonane z antystatycznej  włókniny o strukturze plastra miodu 3D  o gramaturze 40 g/m2. Bluza : dekolt V - lamówka w kolorze ubrania, 3 kieszenie:1 mała  na klatce piersiowej   2 duże na dole bluzy z  widoczną  wszywką wskazującą na rozmiar, wszywane rękawy z podszytym brzegiem . Spodnie z trokiem, podszyte nogawki. Pakowane jako komplety, dostępne w rozmiarach S – XXXL, kolor niebieski. Nie pylące  Ubrania spełniają wymagania Normy EN-13795. </t>
  </si>
  <si>
    <t xml:space="preserve">Ręczniczki z celulozy typu Airlaid, Ręcznik  bardzo miękki, bardzo chłonny, delikatny dla skóry, o strukturze plastra miodu. Ręcznik nie rozrywa się po namoczeniu, nie pyli, bielony metodą bez chlorową. Gramatura ręcznika: 70 g/m2.Wymiar ręcznika 27 x 60 cm, pakowany po 50 szt </t>
  </si>
  <si>
    <t xml:space="preserve">Ręczniczki z celulozy typu Airlaid, Ręcznik  bardzo miękki, bardzo chłonny, delikatny dla skóry, o strukturze plastra miodu. Ręcznik nie rozrywa się po namoczeniu, nie pyli, bielony metodą bez chlorową. rozmiar 20 x 26 cm, gramatura 50 g/m kw., rolka x 125 listków </t>
  </si>
  <si>
    <t>rolka</t>
  </si>
  <si>
    <t xml:space="preserve">Podkład,prześcieradło na łóżko 80 x 210 cm, wykonane z miękkiej bibuły i nieprzemakalnej folii ,wzmocnione 48 nitami z poliestru, chłonność 310 ml  </t>
  </si>
  <si>
    <t>Pojemnik do 24 godzinowej zbiórki moczu, poj. 2000-2500 ml z nakrętką, z dodatkowym portem do pobierania próbek, z ergonomicznym uchwytem, skalowany od 200 do 2500 ml co 100 ml, wykonany z polietylenu</t>
  </si>
  <si>
    <t xml:space="preserve">Zamknięcie/zabezpieczenie strzykawki wypełnionej lekiem lub roztworem , zmniejsza ryzyko zanieczyszczenia przez dotyk, zapobiega wyciekowi leku przygotowanego w strzykawce. Zabezpieczenie może być stosowane do strzykawek Luer Lock  oraz Luer Slip. Taca z koreczkami do zabezpieczania strzykawek 10 szt, Sterylizowane EO. </t>
  </si>
  <si>
    <t>1 op.= tacka 10 szt koreczków</t>
  </si>
  <si>
    <t>Nazwa zamówienia oraz parametry</t>
  </si>
  <si>
    <t>Koszule jednorazowe wykonane z nieprzezroczystej włókniny   poliestrowej   o gramaturze min 45g/m² Rozmiar  L , XL</t>
  </si>
  <si>
    <t xml:space="preserve">Podkład,   nieprzemakalny, wysokochłonny  wykonany z napowietrzanej celulozy (50g) laminowanej folią (15um) Kolor biały. Szerokość 80cm,   długość 170cm,  . </t>
  </si>
  <si>
    <t>Bokserki   wykonane z nieprzezroczystej włókniny   poliestrowej   o gramaturze min 45g/m², Rozmiar  L , XL,</t>
  </si>
  <si>
    <t>Strngi damskie wykonane z nieprzezroczystej włókniny   poliestrowej   o gramaturze min 45g/m². Rozmiar  S .M ,L , XL  (op.100szt)</t>
  </si>
  <si>
    <t xml:space="preserve">Serweta bawełnopodobna / transportowa , miękka, chłonna, w kolorze białym. Gramatura min 55g/m2, rozmiar 102 xx 152 ( +_ 2 ) , składana pojedynczo , opakowanie foliowe , na opakowaniu naklejka z identyfikacja producenta i numerem katalogowym . </t>
  </si>
  <si>
    <t>Wielorazowy pojemnik pochłaniacza CO2 typ Carestation 2071165-001s</t>
  </si>
  <si>
    <t>Przewód do pomiaru NIBP 2058203-002 DINACLICK</t>
  </si>
  <si>
    <t>Filtr Uni-Filter/S 2106570-007 50 szt/op</t>
  </si>
  <si>
    <t>M1182629 Pułapki wodne D-Fend Pro-stalowoszare 10szt/op</t>
  </si>
  <si>
    <t>M1200227Pułapki wodne D-Frend Pro+-zielone 10szt./op</t>
  </si>
  <si>
    <t>Linie spirometryczne z linią próbkującą gazy 3m,8004382 20 szt./op</t>
  </si>
  <si>
    <t>Filtr przeciwkurzowy boczny 896085S 1 szt.</t>
  </si>
  <si>
    <t>Obudowa filtra przeciwkurzowego boczna 896086-S 1 szt.</t>
  </si>
  <si>
    <t>Filtr przeciwkurzowy ekranu monitora 897010-S 1 szt.</t>
  </si>
  <si>
    <t>Filtr przeciwkurzowy modułu E- CAIOV M1028987 1 szt.</t>
  </si>
  <si>
    <t>Filtr  przeciwkurzowy ekranu   respiratora 
1504-3519-000 1 szt</t>
  </si>
  <si>
    <t>Wielorazowy pojemnik pochłaniacza CO2 
typ ABS 1407-7004-000</t>
  </si>
  <si>
    <t>Filtr do pojemnika pochłaniacza 1407-3201-000(2105489-001)40szt./op</t>
  </si>
  <si>
    <t>Czujnik przepływu 2089610-001-S</t>
  </si>
  <si>
    <t>Mankiet pediatryczny Dura-Cuf, 12-19cm wielorazowy, 2-tubowyDUR-P2-2A, Dinaclick 5 szt/op</t>
  </si>
  <si>
    <t>Mankiet dl dorosłych,standardDura-Cuf,23-33cm wielorazowy DUR-A2 -2A  5 szt/op</t>
  </si>
  <si>
    <t>Mankiet dla dorosłych,standard Dura-Cuf,23-33cm wielorazowy, wersja long   DUR-A2-2A-L  5  szt/op</t>
  </si>
  <si>
    <t>Mankiet dla dorosłych, duży,Dura-Cuf, 31-40 cm wielorazowy długi, 2 tubowy DUR-A3-2A-,DINACLICK  5szt/op</t>
  </si>
  <si>
    <t>Mankiet   dl dorosłych ,duży Dura-Cuf, 31-40 cm wielorazowy długi,2-tubowy DUR-A3-2A-L DINACLICK 5 szt/op</t>
  </si>
  <si>
    <t>Mankiet dla dorosłych udowy Dura-Cuf, 38-50 cm wielorazowy długi,2 tubowy DUR-T1-2A,DINACLICK   5szt/op</t>
  </si>
  <si>
    <t>Mankiet dla pacjentów otyłych na przedramię Soft-cuf DINACLICK SFT-F1-2D  20 szt/op</t>
  </si>
  <si>
    <t>Filtr przeciwbakteryjny ze sztucznym nosem HMEF 2106570-008(557070100) 50 szt/op</t>
  </si>
  <si>
    <t>Filtr przeciwbakteryjny ze sztucznym nosem HMEF HEPA2106570-009(557070500) 50 szt/op</t>
  </si>
  <si>
    <t>Linia próbkująca do gazów anestetycznych PVC/PE, 10 szt/op</t>
  </si>
  <si>
    <t>Przewód EKG Multi-Link 3/5 odpr. 3,6m IEC 2106305-002</t>
  </si>
  <si>
    <t>Odprowadzenia EKG 3-odpr.,dł 74 cm IEC 2106390-003</t>
  </si>
  <si>
    <t>Czujnik saturacji wielorazowy TruSignal gumowy na palec 
TS-SA-D</t>
  </si>
  <si>
    <t>Czujnik saturacji wielorazowy TruSignal gumowy na palec 
TS-F-D</t>
  </si>
  <si>
    <t>Czujnik saturacji wielorazowy TruSignal gumowy na ucho
 TS-E-D</t>
  </si>
  <si>
    <t>Czujnik saturacji wielorazowy TruSignal gumowy na palec pediatryczny TS-SP-D</t>
  </si>
  <si>
    <t>Przewód połączeniowy TruSignal 3m TS-G3</t>
  </si>
  <si>
    <t xml:space="preserve">Czujnik tlenowy do aparatów do znieczulenia </t>
  </si>
  <si>
    <t>733910-HEL Wielorazowy czujnik D-lite do spirometrii,żółtyOp,1sz</t>
  </si>
  <si>
    <t>884101Linia do do spirometrii, . dł 3m. Żółta op.5 szt</t>
  </si>
  <si>
    <t xml:space="preserve">Do oferty należy dołączyć komplet folderów, katalogów z opisem przedmiotu zamówienia. Zaoferowane produkty muszą być kompatybilne z urzadzeniami jakie posiada Zamawiający </t>
  </si>
  <si>
    <t>Opis</t>
  </si>
  <si>
    <t>Producent i nr katalogowy</t>
  </si>
  <si>
    <t>J.m.</t>
  </si>
  <si>
    <t>Ilość
B</t>
  </si>
  <si>
    <t>Ilość
K</t>
  </si>
  <si>
    <t>Ilość
P</t>
  </si>
  <si>
    <t>Suma
ilości</t>
  </si>
  <si>
    <t>ROZMIAR M</t>
  </si>
  <si>
    <t>ROZMIAR L</t>
  </si>
  <si>
    <t>ROZMIAR XL</t>
  </si>
  <si>
    <t>ROZMIAR XXL</t>
  </si>
  <si>
    <t>Kaniula do żył obwodowych z dodatkowym portem do iniekcji zabezpieczonym okrągłym samodomykającym się koreczkiem, wykonana z PUR, cienkościenna z 4 lub 6 paskami cieniujacymi  w rtg na całej długości, port górny położony bezpośrednio nad skrzydełkami mocującymi - nie wystający poza ich obręb, sterylna, nazwa producenta umieszczona na kaniuli, Rozmiary
16Gx50mm - 196ml/min
17Gx45mm - 128ml/min
18Gx45mm - 96ml/min
18Gx33mm – 103ml/min                                      20Gx32mm-59ml/min
20Gx25mm - 65ml/min
22Gx25mm - 36ml/min
Do oferty należy dołączyć badania labolatoryjne potwierdzajace biokompatybilność materiału z którego zostały wykonane kaniule.</t>
  </si>
  <si>
    <t xml:space="preserve">Zamawiający, korzystając ze swoich uprawnień wynikających z § 13 ust. 1 pkt 1  Rozporządzenia Ministra Rozwoju z dnia 26 lipca 2016 r. w sprawie rodzajów dokumentów, jakich może żądać zamawiający od wykonawcy w postępowaniu o udzielenie zamówienia (Dz.U. z 2016 r. Nr 1126) wymaga, aby każdy z Wykonawców ubiegający się o zamówienie posiadał: </t>
  </si>
  <si>
    <t>a/ karty danych technicznych, katalogi informacyjne (producenta przedmiotu zamówienia), zawierające dokładny opis parametrów oferowanego przedmiotu zamówienia ze wskazaniem wszystkich parametrów, których wymaga Zamawiający w treści SIWZ (w opisie przedmiotu zamówienia).</t>
  </si>
  <si>
    <r>
      <rPr>
        <b/>
        <sz val="10"/>
        <rFont val="Arial"/>
        <family val="2"/>
      </rPr>
      <t>Rękawice diagnostyczne, lateksowe, bezpudrowe</t>
    </r>
    <r>
      <rPr>
        <sz val="10"/>
        <rFont val="Arial"/>
        <family val="2"/>
      </rPr>
      <t xml:space="preserve">, z wewnętrzną warstwą polimerową , oznakowane jako Wyrób Medyczny i ŚOI  KATIII
Zgodne z normą EN PN 455-1,2,3,4  wszystkie części normy zapisane w Deklaracji Zgodności  AQL ≤ 1,5 zgodnie z EN 455 -1.  Długość rękawicy min. 240mm. Siła zrywania w całym okresie przechowywania 6N  
Zewnętrzna powierzchnia gładka, matowa, zakończone rolowanym mankietem
Materiał odporny na uszkodzenia- grubość pojedynczej ścianki 
palce- min. 0,12mm max.0,14 mm 
 dłoń-   min 0,09mm  max.0,11 mm 
Przebadane na substancje chemiczne wg normy EN 374-3 z grupy kwasy, zasady i aldehydy - min 2 poziom odporności. Wolne od akceleratorów chemicznych- tiuramów, tiomoczników, benzotiazoli, wykaz chemikaliów zawartych w rękawicy dołączyć do oferty.Dopuszczone do kontaktu z żywnością
Oznaczenie umieszczone fabrycznie na opakowaniu: znak CE, AQL, data produkcji, data ważności , LOT/nr partii lub serii, nazwa producenta i adres wytwórcy, oznaczenie za zgodność z normą EN 455-1,2,3,4- wszystkie części normy,  okres ważności rękawic minimum 12 m-cy od daty dostawy
Pakowane po 100 szt. Rozmiar: XS, S, M, L, XL Wybór ilości rozmiarów należy do Zamawiającego
</t>
    </r>
  </si>
  <si>
    <r>
      <rPr>
        <b/>
        <sz val="10"/>
        <rFont val="Arial"/>
        <family val="2"/>
      </rPr>
      <t>Rękawice diagnostyczne nitrylowe, bezpudrowe</t>
    </r>
    <r>
      <rPr>
        <sz val="10"/>
        <rFont val="Arial"/>
        <family val="2"/>
      </rPr>
      <t xml:space="preserve">, z miękkiego elastycznego nitrylu o dużej wytrzymałości mechanicznej, oznakowane jako Wyrób Medyczny i ŚOI  KATIII
Zgodne z normą EN PN 455-1,2,3,4  wszystkie części normy zapisane w Deklaracji Zgodności
Zewnętrzna powierzchnia gładka, tekstura tylko na opuszkach palców, zakończone rolowanym mankietem
Rękawice o min. długości 240 mm , siła zrywania min. 6N  w całym okresie przechowywania. AQL ≤ 1,5
Grubość pojedynczej ścianki:
palce- min. 0,08mm max.0,10mm
dłoń-   min 0,05mm
Przebadane na wirusy krwiopochodne zgodnie z ASTM F 1671
Posiadające badania wg. EN 374-3  na co najmniej 20 substancji ( bez cytostatyków) na poziomie min 2, w tym na preparaty dezynfekcyjne na bazie aktywnego tlenu, o szerokim spektrum działania ( grzybobójcze, bakteriobójcze, wirusobójcze oraz sporobójcze), min 2 kwasy i 1 alkohol. Pełny raport z badania  na ww. substancje wykonane przez Laboratorium Akredytowane lub Jednostkę Notyfikowaną dołączyć do oferty.
Posiadające badania na cytostatyki
Oznaczenie fabryczne na opakowaniu: znak CE, AQL, data produkcji, data ważności , LOT/nr partii lub serii,  EN 374, EN 455-1,2,3,4,oznaczenie że rękawice są SOI kat III oraz wyrobem medycznym, nazwa producenta/ adres wytwórcy, okres ważności rękawic minimum 12 m-cy od daty dostawy.
Uniwersalny kształt: pasujący na lewą i prawą dłoń
Pakowane po 100 szt. Rozmiar  S, M, L, XL  
</t>
    </r>
  </si>
  <si>
    <r>
      <rPr>
        <sz val="10"/>
        <rFont val="Arial"/>
        <family val="2"/>
      </rPr>
      <t>Rękawiczki</t>
    </r>
    <r>
      <rPr>
        <b/>
        <sz val="10"/>
        <rFont val="Arial"/>
        <family val="2"/>
      </rPr>
      <t xml:space="preserve"> diagnostyczne, winylowe, bezpudrowe,</t>
    </r>
    <r>
      <rPr>
        <sz val="10"/>
        <rFont val="Arial"/>
        <family val="2"/>
      </rPr>
      <t xml:space="preserve"> AQL-1,5. Powierzchnia rękawic bez zgrubień i zanieczyszczeń. Bezwonne. Średnia grubość rękawicy 0,05mm+/- 0,08mm.,r znak CE. Rozmiar S,M,L. Pakowane w pudełka z wygodnym otworem do wyjmowania oraz z czytelnym trwałym nadrukiem lub etykietą rozmiaru. Z polskim opisem na pudełku.Pakowane po 100 szt.Rozmiar  S, M, L, XL </t>
    </r>
  </si>
  <si>
    <r>
      <rPr>
        <sz val="10"/>
        <rFont val="Arial"/>
        <family val="2"/>
      </rPr>
      <t>Rękawiczki foliowe</t>
    </r>
    <r>
      <rPr>
        <b/>
        <sz val="10"/>
        <rFont val="Arial"/>
        <family val="2"/>
      </rPr>
      <t xml:space="preserve"> jednorazowego użytku</t>
    </r>
    <r>
      <rPr>
        <sz val="10"/>
        <rFont val="Arial"/>
        <family val="2"/>
      </rPr>
      <t xml:space="preserve"> a 100szt</t>
    </r>
  </si>
  <si>
    <r>
      <rPr>
        <sz val="11"/>
        <rFont val="Arial"/>
        <family val="2"/>
      </rPr>
      <t>Rękawiczki diagnostyczne,niesterylne</t>
    </r>
    <r>
      <rPr>
        <b/>
        <sz val="11"/>
        <rFont val="Arial"/>
        <family val="2"/>
      </rPr>
      <t>,
z przedłużonym mankietem,nitrylowe,bezpudrowe</t>
    </r>
    <r>
      <rPr>
        <sz val="11"/>
        <rFont val="Arial"/>
        <family val="2"/>
      </rPr>
      <t xml:space="preserve">, AQL-1,5 znak CE Powierzchnia rękawic teksturowana. Grubość rękawicy w części dłoniowej 0,11mm +/- 0,02mm, na palcach 0,13mm +/-0,02mm, </t>
    </r>
    <r>
      <rPr>
        <b/>
        <sz val="11"/>
        <rFont val="Arial"/>
        <family val="2"/>
      </rPr>
      <t>długość rękawicy min 300mm +/-5mm</t>
    </r>
    <r>
      <rPr>
        <sz val="11"/>
        <rFont val="Arial"/>
        <family val="2"/>
      </rPr>
      <t xml:space="preserve"> , odporne na działanie chemikaliów stosowanych do sterylizacji narzędzi chir. Rozm M,L. Pakowane w pudełkach z wygodnym otworem do wyjmowania oraz z czytelnym trwałym nadrukiem lub etykietą rozmiaru,z polskim opisem na pudełku.Opakowanie po 100 szt.
 </t>
    </r>
  </si>
  <si>
    <r>
      <rPr>
        <sz val="11"/>
        <color indexed="8"/>
        <rFont val="Arial"/>
        <family val="2"/>
      </rPr>
      <t>Rękawice chirurgiczne lateksowe bezpudrowe z syntetyczną powłoką polimerową, powierzchnia teksturowana, grubość na palcu min. 0,21 mm, AQL max. 0,65, długość min. 280 mm, sterylizowane radiacyjnie, poziom protein ≤ 10 ug/g rękawicy, mankiet rolowany.  Opakowanie zewnętrzne, składane, hermetyczne foliowe z teksturowanym listkiem. Kod EAN na opakowaniu jednostkowym i dyspenserze. Opakowanie zbiorcze z minimum dwoma otworami o wysokości minimum 6 cm.</t>
    </r>
    <r>
      <rPr>
        <b/>
        <sz val="11"/>
        <color indexed="8"/>
        <rFont val="Arial"/>
        <family val="2"/>
      </rPr>
      <t xml:space="preserve"> </t>
    </r>
    <r>
      <rPr>
        <sz val="11"/>
        <color indexed="8"/>
        <rFont val="Arial"/>
        <family val="2"/>
      </rPr>
      <t>Certyfikat CE jednostki notyfikowanej dla środka ochrony osobistej kategorii III, Certyfikat dla Wyrobu Medycznego Klasy IIa i Certyfikat ISO 13485, ISO 9001, ISO 14001, rozm. 5,5 – 9,0</t>
    </r>
  </si>
  <si>
    <t>para</t>
  </si>
  <si>
    <t xml:space="preserve">Rękawice chirurgiczne, półsyntetyczne: lateksowo-nitrylowe, trójwarstwowe, warstwa wew. 100% nitryl, bezpudrowe, wewnątrz silikonowane, grubość na palcu0,25 mm, rozciągliwość po starzeniu &gt;1000 %, , AQL po zapakowaniu &lt; 1,0, sterylizowane radiacyjnie, anatomiczne, poziom protein &lt; 50 ug/g rękawicy, mankiet rolowany z widocznymi podłużnymi i poprzecznymi wzmocnieniami, opakowanie zewnętrzne hermetyczne foliowe podciśnieniowe, badania na przenikalność substancji chemicznych zgodnie z normą EN-374-3 ( raport wynikami należy dołączyć z do oferty) badania na przenikalność cytostatyków ( raport z wynikami należy dołączyć do oferty) . Rozmiar : 6.5;7.0;7.5;8.0;8.5;9.0 ( według potrzeb) 
</t>
  </si>
  <si>
    <t>Rękawiczki chirurgiczne jałowe, bezlateksowe, bezpudrowe, wewnętrzna powierzchnia pokryta polimerem , mikroteksturowane. Kształt w pełni anatomiczny  AQL-1,0 Sterylizowane radiacyjnie,Opakowanie foliowane obustronnie od środka lub foliowe.
Rozmiar 6,0 - 9,0</t>
  </si>
  <si>
    <r>
      <rPr>
        <sz val="11"/>
        <rFont val="Arial"/>
        <family val="2"/>
      </rPr>
      <t xml:space="preserve">Rękawice </t>
    </r>
    <r>
      <rPr>
        <b/>
        <sz val="11"/>
        <rFont val="Arial"/>
        <family val="2"/>
      </rPr>
      <t>chirurgiczne, lateksowe, bezpudrowe</t>
    </r>
    <r>
      <rPr>
        <sz val="11"/>
        <rFont val="Arial"/>
        <family val="2"/>
      </rPr>
      <t xml:space="preserve"> z wewnętrzną warstwą polimerową o strukturze sieci, powierzchnia zewnętrzna mikroteksturowana, grubość na palcu 0,27 mm, AQL = 0,65 , sterylizowane radiacyjnie, anatomiczne z poszerzoną częścią grzbietową dłoni, średni poziom protein &lt; 10 ug/g rękawicy, badania nie starsze niż 2012.r Mankiet rolowany, opakowanie zewnętrzne hermetyczne foliowe, długość 270-285 mm dopasowana do rozmiaru, badania na przenikalność dla wirusów zgodnie z  ASTM F 1671, badania na przenikalność substancji chemicznych zgodnie z EN-374-3 , badania na przenikalność cytostatyków . Zgodne z EN 420, EN 388,Certyfikat CE jednostki. notyfikowanej dla środka ochrony osobistej kat. III.  Standardowe i  o podwyższonej chwytności w zależności od potrzeb użytkownika.Rozmiar 6,0 - 9,0.</t>
    </r>
  </si>
  <si>
    <r>
      <rPr>
        <sz val="11"/>
        <rFont val="Arial"/>
        <family val="2"/>
      </rPr>
      <t>Rękawice chirurgiczne,</t>
    </r>
    <r>
      <rPr>
        <b/>
        <sz val="11"/>
        <rFont val="Arial"/>
        <family val="2"/>
      </rPr>
      <t xml:space="preserve"> rękawice spodnie w systemie podwójnego zakładania, zielone,</t>
    </r>
    <r>
      <rPr>
        <sz val="11"/>
        <rFont val="Arial"/>
        <family val="2"/>
      </rPr>
      <t xml:space="preserve"> lateksowe, bezpudrowe, z wewnętrzną warstwą polimerową o strukturze sieci, powierzchnia zewnętrzna mikroteksturowana, AQL = 1,0, sterylizowane radiacyjnie,  anatomiczne z poszerzoną częścią grzbietową dłoni, średni poziom protein &lt; 15 ug/g mankiet rękawicy rolowany, opakowanie zewnętrzne hermetyczne foliowe, długość 270-285 mm w zależności od rozmiaru, badania na przenikalność substancji chemicznych zgodnie z EN-374-3 badania na przenikalność cytostatyków wg ASTM D 6978-05 , badania na przenikalność dla wirusów zgodnie z ASTM F 1671. Certyfikat CE jednostki. notyfikowanej dla środka ochrony osobistej kat. III.   Zgodne z  EN 420 i  EN 388.Rozmiar 6,0 - 9,0.</t>
    </r>
  </si>
  <si>
    <t>Lp</t>
  </si>
  <si>
    <t>Nazwa pakietu</t>
  </si>
  <si>
    <t>PODSTAWOWY SPRZĘT MEDYCZNY JEDNORAZOWEGO UŻYTKU A</t>
  </si>
  <si>
    <t>POJEMNIKI NA ODPADY MEDYCZNE</t>
  </si>
  <si>
    <t>SYSTEM DO ODSYSANIA</t>
  </si>
  <si>
    <t>BIELIZNA JEDNORAZOWEGO UŻYTKU 1</t>
  </si>
  <si>
    <t>FARTUCH  IZOLACYJNY</t>
  </si>
  <si>
    <t>GĄBKI  JEDNORAZOWE  DO  MYCIA CIAŁA</t>
  </si>
  <si>
    <t>IGŁY DO AKUPUNKTURY</t>
  </si>
  <si>
    <t>MONOVETTE</t>
  </si>
  <si>
    <t>POJEMNIK DO ZBIÓRKI MOCZU</t>
  </si>
  <si>
    <t>AKCESORIA DO APARATURY MEDYCZNEJ</t>
  </si>
  <si>
    <t>FARTUCH CHIRURGICZNY JEDNORAZOWY PEŁNOBARIEROWY</t>
  </si>
  <si>
    <t>KANIULA DO PODAWANIA PŁYNÓW</t>
  </si>
  <si>
    <t>RĘKAWICE DIAGNOSTYCZNE</t>
  </si>
  <si>
    <t>RĘKAWICE PÓŁSYNTETYCZNE: LATEKSOWO-NITRYLOWE, TRÓJWARSTWOWE.</t>
  </si>
  <si>
    <t>RĘKAWICE CHIRURGICZNE BEZLATEKSOWE</t>
  </si>
  <si>
    <r>
      <t>Przyrząd do podawania tlenu przez nos dla dorosłych, tzw.</t>
    </r>
    <r>
      <rPr>
        <b/>
        <sz val="11"/>
        <rFont val="Arial"/>
        <family val="2"/>
      </rPr>
      <t xml:space="preserve"> wąsy tlenowe </t>
    </r>
    <r>
      <rPr>
        <sz val="11"/>
        <rFont val="Arial"/>
        <family val="2"/>
      </rPr>
      <t>przeźroczyste białe,
długość min. 210 cm</t>
    </r>
  </si>
  <si>
    <r>
      <t xml:space="preserve">Osłonki </t>
    </r>
    <r>
      <rPr>
        <b/>
        <sz val="11"/>
        <rFont val="Arial"/>
        <family val="2"/>
      </rPr>
      <t>sterylne</t>
    </r>
    <r>
      <rPr>
        <sz val="11"/>
        <rFont val="Arial"/>
        <family val="2"/>
      </rPr>
      <t xml:space="preserve"> na głowice USG bez latexu x 50 szt</t>
    </r>
  </si>
  <si>
    <r>
      <t xml:space="preserve">Szpatułka laryngologiczna, jednorazowa, </t>
    </r>
    <r>
      <rPr>
        <b/>
        <sz val="11"/>
        <rFont val="Arial"/>
        <family val="2"/>
      </rPr>
      <t>sterylna</t>
    </r>
    <r>
      <rPr>
        <sz val="11"/>
        <rFont val="Arial"/>
        <family val="2"/>
      </rPr>
      <t xml:space="preserve">, drewniana, pakowana pojedynczo. </t>
    </r>
  </si>
  <si>
    <r>
      <t xml:space="preserve">Okrągły pojemnik na odpady medyczne,pojemność </t>
    </r>
    <r>
      <rPr>
        <b/>
        <sz val="11"/>
        <rFont val="Arial"/>
        <family val="2"/>
      </rPr>
      <t>0,5 -</t>
    </r>
    <r>
      <rPr>
        <sz val="11"/>
        <rFont val="Arial"/>
        <family val="2"/>
      </rPr>
      <t xml:space="preserve"> </t>
    </r>
    <r>
      <rPr>
        <b/>
        <sz val="11"/>
        <rFont val="Arial"/>
        <family val="2"/>
      </rPr>
      <t>0,7 L</t>
    </r>
    <r>
      <rPr>
        <sz val="11"/>
        <rFont val="Arial"/>
        <family val="2"/>
      </rPr>
      <t>. Otwór wrzutowy (min 50mm) z wycięciami do zdejmowania igieł. Wykonany z trwałego materiału. Pojemnik musi posiadać dodatkowo „znacznik zamknięcia”, który po użyciu uniemożliwia ponowne otwarcie pojemnika. Etykieta musi zawierać informacje (Miejsce pochodzenia; Rodzaj odpadów; Czas i data rozpoczęcia; Czas i data zamknięcia; Znak identyfikacyjny osoby zamykającej). Kolor pojemnika czerwony</t>
    </r>
  </si>
  <si>
    <r>
      <t>Okrągły pojemnik typu wiadro, pojemność</t>
    </r>
    <r>
      <rPr>
        <b/>
        <sz val="11"/>
        <rFont val="Arial"/>
        <family val="2"/>
      </rPr>
      <t xml:space="preserve"> 1 L</t>
    </r>
    <r>
      <rPr>
        <sz val="11"/>
        <rFont val="Arial"/>
        <family val="2"/>
      </rPr>
      <t xml:space="preserve"> Otwór wrzutowy owalny z wycięciami do zdejmowania igieł, minimalna średnica otworu wrzutowego 100 mm. (średnica otworu wrzutowego zabezpieczona paskami do wyłamania). Pojemnik z pokrywą umożliwiającą szczelne zamknięcie pojemnika. Etykieta musi zawierać informacje (Miejsce pochodzenia; Rodzaj odpadów; Czas i data rozpoczęcia; Czas i data zamknięcia; Znak identyfikacyjny osoby zamykającej). Kolor pojemnika czerwony</t>
    </r>
  </si>
  <si>
    <r>
      <t xml:space="preserve">Okrągły pojemnik typu wiadro,
pojemność </t>
    </r>
    <r>
      <rPr>
        <b/>
        <sz val="11"/>
        <rFont val="Arial"/>
        <family val="2"/>
      </rPr>
      <t>2 L</t>
    </r>
    <r>
      <rPr>
        <sz val="11"/>
        <rFont val="Arial"/>
        <family val="2"/>
      </rPr>
      <t>.Otwór wrzutowy owalny z wycięciami do zdejmowania igieł, minimalna średnica otworu wrzutowego 100 mm. (średnica otworu wrzutowego zabezpieczona paskami do wyłamania). Pojemnik z pokrywą umożliwiającą szczelne zamknięcie pojemnika. Etykieta musi zawierać informacje (Miejsce pochodzenia; Rodzaj odpadów; Czas i data rozpoczęcia; Czas i data zamknięcia; Znak identyfikacyjny osoby zamykającej). Kolor pojemnika czerwony</t>
    </r>
  </si>
  <si>
    <r>
      <t xml:space="preserve">Pojemnik poj </t>
    </r>
    <r>
      <rPr>
        <b/>
        <sz val="11"/>
        <rFont val="Arial"/>
        <family val="2"/>
      </rPr>
      <t>5 L</t>
    </r>
    <r>
      <rPr>
        <sz val="11"/>
        <rFont val="Arial"/>
        <family val="2"/>
      </rPr>
      <t xml:space="preserve">na odpady ostre,wykonany z tworzywa odpornego na przekłucia,uderzenia,odkształcenia,chemikalia.Pojemnik z </t>
    </r>
    <r>
      <rPr>
        <b/>
        <sz val="11"/>
        <rFont val="Arial"/>
        <family val="2"/>
      </rPr>
      <t>pokrywą,która posiada otwór</t>
    </r>
    <r>
      <rPr>
        <sz val="11"/>
        <rFont val="Arial"/>
        <family val="2"/>
      </rPr>
      <t xml:space="preserve"> </t>
    </r>
    <r>
      <rPr>
        <b/>
        <sz val="11"/>
        <rFont val="Arial"/>
        <family val="2"/>
      </rPr>
      <t>wrzutowy,</t>
    </r>
    <r>
      <rPr>
        <sz val="11"/>
        <rFont val="Arial"/>
        <family val="2"/>
      </rPr>
      <t>posiadający wcięcia ułatwiające zdejmowanie igieł.Pojemnik koloru czerwonego,pokrywa koloru czerwonego.Pokrywa pojemnika szczelnie zatrzaskiwana na pojemniku.Pokrywa zaopatrzona w małą pokrywkę służącą do przymykania otworu wrzutowego oraz szczelnego zamknięcia otworu po wykorzystaniu pojemnika.</t>
    </r>
    <r>
      <rPr>
        <b/>
        <sz val="11"/>
        <rFont val="Arial"/>
        <family val="2"/>
      </rPr>
      <t>Na pojemniku</t>
    </r>
    <r>
      <rPr>
        <sz val="11"/>
        <rFont val="Arial"/>
        <family val="2"/>
      </rPr>
      <t xml:space="preserve"> </t>
    </r>
    <r>
      <rPr>
        <b/>
        <sz val="11"/>
        <rFont val="Arial"/>
        <family val="2"/>
      </rPr>
      <t>etykieta</t>
    </r>
    <r>
      <rPr>
        <sz val="11"/>
        <rFont val="Arial"/>
        <family val="2"/>
      </rPr>
      <t xml:space="preserve"> zawierająca: napis ,,materiał zakaźny” oraz rubryki do wpisania takich danych jak .miejsce pochodzenia, rodzaj odpadów itp.Wysokość pojemnika minimum 19,0 cm.</t>
    </r>
  </si>
  <si>
    <r>
      <t xml:space="preserve">Zestaw z drenem do odsysania pola operacyjnego z doklejanymi elastycznymi końcówkami typu żeńskiego, długość 300cm, średnica wewnętrzna 7mm z końcówką typu </t>
    </r>
    <r>
      <rPr>
        <b/>
        <sz val="11"/>
        <rFont val="Arial"/>
        <family val="2"/>
      </rPr>
      <t>Yankauer</t>
    </r>
    <r>
      <rPr>
        <sz val="11"/>
        <rFont val="Arial"/>
        <family val="2"/>
      </rPr>
      <t>, podgiętą, z uchwytem</t>
    </r>
    <r>
      <rPr>
        <b/>
        <sz val="11"/>
        <rFont val="Arial"/>
        <family val="2"/>
      </rPr>
      <t>, z kontrolą siły  ssania</t>
    </r>
    <r>
      <rPr>
        <sz val="11"/>
        <rFont val="Arial"/>
        <family val="2"/>
      </rPr>
      <t>, długość 240- 250mm ,10CH,12CH,18CH,22CH,24CH,28CH,32CH sterylne, pakowane pojedynczo w opakowanie wewnętrzne foliowe i zewnętrzne folia-papier.</t>
    </r>
  </si>
  <si>
    <r>
      <t>Dren medyczny do odsysania o średnicy wewnętrznej 7mm, długość 200cm i 300 cm ( do wyboru przez Zamawiającego)</t>
    </r>
    <r>
      <rPr>
        <b/>
        <sz val="11"/>
        <rFont val="Arial"/>
        <family val="2"/>
      </rPr>
      <t xml:space="preserve"> z kontrolą siły ssania,</t>
    </r>
    <r>
      <rPr>
        <sz val="11"/>
        <rFont val="Arial"/>
        <family val="2"/>
      </rPr>
      <t xml:space="preserve"> dreny zachowujące drożność przy podciśnieniu 560mmHg , posiadające elastyczne żeńskie końcówki na zakończeniu drenu z wewnętrznymi pierścieniami uszczelniającymi, sterylny</t>
    </r>
  </si>
  <si>
    <t>Kanistry o poj. 1000 ml, 2000 ml i 3000 ml, kompatybilne z systemem SERRES; przezroczyste, wyskalowane w ml, wyposażone w zaczep do zamocowania na wózku, wyposażone w zintegrowane wymienne końce do podłączenia ze źródłem ssania, nie wymagające odłączenia drenu ssącego od kanistra lub pokrywy przy jego wymianie, odporne na mycie w temp. 95 st. C i sterylizację w autoklawie.</t>
  </si>
  <si>
    <r>
      <rPr>
        <sz val="11"/>
        <rFont val="Arial"/>
        <family val="2"/>
      </rPr>
      <t>Wkład jednorazowy 1000ml , 2000ml</t>
    </r>
    <r>
      <rPr>
        <b/>
        <sz val="11"/>
        <rFont val="Arial"/>
        <family val="2"/>
      </rPr>
      <t xml:space="preserve"> </t>
    </r>
    <r>
      <rPr>
        <sz val="11"/>
        <rFont val="Arial"/>
        <family val="2"/>
      </rPr>
      <t>wyposażony w port ortopedyczny o średnicy minimalnej 11mm , dający jednocześnie możliwość odsysania standardowego ( w komplecie schodkowy łącznik kątowy umożliwiający podłączenie drenów o różnych średnicach ) Uszczelniany automatycznie po uruchomieniu ssania bez konieczności wciskania wkładu na kanister , wymiana wkładu bez odłączania drenu łączącego kanister ze żródłem ssania , wyposażony w uchwyt do wygodnego demontażu posiadający skuteczny filtr przeciwbakteryjny i zastawkę zabezpieczającą żródło ssania przed zalaniem , szeroki port na pokrywie do napełniania środkiem żelującym , w komplecie zintegrowana z pokrywą zatyczka do zamknięcia portu po zakończeniu ssania, bez zawartości PCV</t>
    </r>
  </si>
  <si>
    <r>
      <t xml:space="preserve">Zestaw z drenem do odsysania pola operacyjnego z doklejanymi elastycznymi końcówkami typu żeńskiego, długość 300cm, średnica wewnętrzna 7mm z końcówką typu </t>
    </r>
    <r>
      <rPr>
        <b/>
        <sz val="11"/>
        <rFont val="Arial"/>
        <family val="2"/>
      </rPr>
      <t>Yankauer</t>
    </r>
    <r>
      <rPr>
        <sz val="11"/>
        <rFont val="Arial"/>
        <family val="2"/>
      </rPr>
      <t>, podgiętą, z uchwytem,</t>
    </r>
    <r>
      <rPr>
        <b/>
        <sz val="11"/>
        <rFont val="Arial"/>
        <family val="2"/>
      </rPr>
      <t xml:space="preserve"> bez kontroli siły ssania</t>
    </r>
    <r>
      <rPr>
        <sz val="11"/>
        <rFont val="Arial"/>
        <family val="2"/>
      </rPr>
      <t>, długość 240mm – 250mm 10CH,12CH,18CH,22CH,24CH,28CH,32CH, sterylne, pakowane pojedynczo w opakowanie wewnętrzne foliowe i zewnętrzne folia-papier.</t>
    </r>
  </si>
  <si>
    <t xml:space="preserve">Zestaw do odsysania - złożony z wkładu workowego 1000ml ,2000 ml  i drenu łączącego, średnica wewnętrzna 5,8mm/3000mm z końcówkami żeńska -żeńska + męska nakładana, pakowany w jednym opakowaniu (dren i worek w jednym opakowaniu ), wkład wyposażony w port ortopedyczny o średnicy minimalnej 11mm, dający jednocześnie możliwość  odsysania standardowego (w komplecie schodkowy łącznik kątowy umożliwiający podłączenie  drenów o różnych średnicach). Uszczelniany automatycznie po uruchomieniu ssania bez konieczności wciskania wkładu na kanister,  wyposażony w uchwyt do wygodnego demontażu, posiadający skuteczny filtr przeciwbakteryjny i zastawkę zabezpieczającą źródło ssania przed zalaniem, szeroki port na pokrywie do napełniania proszkiem żelującym,  zintegrowana z pokrywą  zatyczka do zamknięcia portu po zakończeniu ssania, bez zawartości  PCV </t>
  </si>
  <si>
    <r>
      <t>Czepek typu furażerka wiązan wykonany z włókniny  Polipropylen 27 g/m</t>
    </r>
    <r>
      <rPr>
        <vertAlign val="superscript"/>
        <sz val="11"/>
        <color indexed="8"/>
        <rFont val="Arial"/>
        <family val="2"/>
      </rPr>
      <t>2</t>
    </r>
    <r>
      <rPr>
        <sz val="11"/>
        <color indexed="8"/>
        <rFont val="Arial"/>
        <family val="2"/>
      </rPr>
      <t>, niebieski lub zielony rozmiar uniwersalny, kartonik 100 szt.</t>
    </r>
  </si>
  <si>
    <r>
      <t>Czepek okrągły typu beret, średnica min. 53 cm. Wykonany z miękkiej włókniny polipropylenowej w kolorze zielonym o gramaturze min. 14 g/m</t>
    </r>
    <r>
      <rPr>
        <vertAlign val="superscript"/>
        <sz val="11"/>
        <color indexed="8"/>
        <rFont val="Arial"/>
        <family val="2"/>
      </rPr>
      <t>2</t>
    </r>
    <r>
      <rPr>
        <sz val="11"/>
        <color indexed="8"/>
        <rFont val="Arial"/>
        <family val="2"/>
      </rPr>
      <t xml:space="preserve">. Pakowane w higieniczne pudełko z otworem w górnej części, umożliwiającym pojedyncze wyjmowanie czepków. W opakowaniu znajduje się maks. 100 szt. </t>
    </r>
  </si>
  <si>
    <t xml:space="preserve">Ochraniacze na obuwie, foliowe, 14x35cm, niebieskie z gumką, antypoślizgowe, pakowane po 100szt </t>
  </si>
  <si>
    <r>
      <rPr>
        <sz val="11"/>
        <color indexed="8"/>
        <rFont val="Arial"/>
        <family val="2"/>
      </rPr>
      <t xml:space="preserve">Podkład bibułowy  na rolce, celulozowy
2- warstwowy, biały , gofrowany 
perforowany (co umożliwia łatwe odrywanie kawałków).
Rozmiar: </t>
    </r>
    <r>
      <rPr>
        <b/>
        <sz val="11"/>
        <color indexed="8"/>
        <rFont val="Arial"/>
        <family val="2"/>
      </rPr>
      <t>szer. 60cm,  dł. 50m</t>
    </r>
    <r>
      <rPr>
        <sz val="11"/>
        <color indexed="8"/>
        <rFont val="Arial"/>
        <family val="2"/>
      </rPr>
      <t xml:space="preserve"> 
</t>
    </r>
  </si>
  <si>
    <r>
      <rPr>
        <sz val="11"/>
        <color indexed="8"/>
        <rFont val="Arial"/>
        <family val="2"/>
      </rPr>
      <t>Podkład bibułowy  na rolce, celulozowy
2- warstwowy, biały , gofrowany 
perforowany (co umożliwia łatwe odrywanie kawałków).
Rozmiar:</t>
    </r>
    <r>
      <rPr>
        <b/>
        <sz val="11"/>
        <color indexed="8"/>
        <rFont val="Arial"/>
        <family val="2"/>
      </rPr>
      <t xml:space="preserve"> szer. 50cm,  dł. 50m</t>
    </r>
    <r>
      <rPr>
        <sz val="11"/>
        <color indexed="8"/>
        <rFont val="Arial"/>
        <family val="2"/>
      </rPr>
      <t xml:space="preserve"> 
</t>
    </r>
  </si>
  <si>
    <t xml:space="preserve">Podkład pola operacyjnego z włókniny polipropylenowej gramatura 25g/m2 jednorazowego użytku, koloru niebieskiego lub  zielonego.
Rozmiar: 140-150cm x 80 -90cm   
</t>
  </si>
  <si>
    <r>
      <t xml:space="preserve">Prześcieradło z włókniny polipropylenowej  jednorazowego użytku, koloru niebieskiego lub zielonego, gramatura 25g/m2
Rozmiar: 210cm x 150-160cm
</t>
    </r>
    <r>
      <rPr>
        <b/>
        <sz val="11"/>
        <color indexed="8"/>
        <rFont val="Arial"/>
        <family val="2"/>
      </rPr>
      <t xml:space="preserve">ZŁOŻONE POJEDYŃCZO 
</t>
    </r>
    <r>
      <rPr>
        <sz val="11"/>
        <color indexed="8"/>
        <rFont val="Arial"/>
        <family val="2"/>
      </rPr>
      <t xml:space="preserve"> 
</t>
    </r>
  </si>
  <si>
    <r>
      <t>Prześcieradło z włókniny polipropylenowej  jednorazowego użytku, koloru niebieskiego lub zielonego, gramatura 25g/m2
Rozmiar: 210cm x 80cm</t>
    </r>
    <r>
      <rPr>
        <b/>
        <sz val="11"/>
        <color indexed="8"/>
        <rFont val="Arial"/>
        <family val="2"/>
      </rPr>
      <t xml:space="preserve">
</t>
    </r>
    <r>
      <rPr>
        <sz val="11"/>
        <color indexed="8"/>
        <rFont val="Arial"/>
        <family val="2"/>
      </rPr>
      <t xml:space="preserve"> 
</t>
    </r>
  </si>
  <si>
    <r>
      <t>Prześcieradło z włókniny wiskozowo-poliestrowej   jednorazowego użytku, koloru białego gramatura 45g/m2
Rozmiar: 170cm x 80cm</t>
    </r>
    <r>
      <rPr>
        <b/>
        <sz val="11"/>
        <color indexed="8"/>
        <rFont val="Arial"/>
        <family val="2"/>
      </rPr>
      <t xml:space="preserve">
</t>
    </r>
    <r>
      <rPr>
        <sz val="11"/>
        <color indexed="8"/>
        <rFont val="Arial"/>
        <family val="2"/>
      </rPr>
      <t xml:space="preserve"> 
</t>
    </r>
  </si>
  <si>
    <r>
      <t>Pokrowiec na na materac grubość foli 50 mikronów,</t>
    </r>
    <r>
      <rPr>
        <b/>
        <sz val="11"/>
        <color indexed="8"/>
        <rFont val="Arial"/>
        <family val="2"/>
      </rPr>
      <t xml:space="preserve">obszyty gumką </t>
    </r>
    <r>
      <rPr>
        <sz val="11"/>
        <color indexed="8"/>
        <rFont val="Arial"/>
        <family val="2"/>
      </rPr>
      <t xml:space="preserve">o szerkośći 0,8-1 </t>
    </r>
    <r>
      <rPr>
        <b/>
        <sz val="11"/>
        <color indexed="8"/>
        <rFont val="Arial"/>
        <family val="2"/>
      </rPr>
      <t>cm,</t>
    </r>
    <r>
      <rPr>
        <sz val="11"/>
        <color indexed="8"/>
        <rFont val="Arial"/>
        <family val="2"/>
      </rPr>
      <t>jednorazowego użytku,niebieski lub zielony.
Rozmiar:długość  210- 240cm szerokość minimum 160 cm</t>
    </r>
  </si>
  <si>
    <t xml:space="preserve">Poszwa jednorazowego użytku, niebieska z włokniny polipropylenowej, gramatura 25g/m2
Rozmiar: 210 cm x 150 cm
</t>
  </si>
  <si>
    <t>Poszwa z włokniny polipropylenowej  na poduszkę z  gramaturze 25g/m2, rozm. 70 x 80 cm</t>
  </si>
  <si>
    <t>Koszula jednorazowa dla pacjenta przed operacją SMS 40 g.Rozmiar XL. Troki na boku.</t>
  </si>
  <si>
    <t>Koszula zakładana przez głowę rozm. M-L-XL obwód kl.piersiowej 110-140 cm z SMS o gramaturze 35-40 g/m2</t>
  </si>
  <si>
    <t>Pościelowy komplet medyczny  jednorazowymi wykonany z włókniny   polipropylenowej  
o gramaturze min 30g/m² 
Poszwa             210 x 150
Poszewka           80 x 70
Prześcieradło    200 x 150</t>
  </si>
  <si>
    <t>kom</t>
  </si>
  <si>
    <t xml:space="preserve">Jednorazowa szczotka do chirurgicznego mycia rąk,pakowana indywidalnie, z jednej strony miękkie nylonowe włosie, z drugiej gąbka nasączona chlorheksydyną . W zestawie plastikowy pilniczek do paznokci </t>
  </si>
  <si>
    <t>Serweta bawełnopodobna  , miękka, chłonna, w kolorze białym. Gramatura min 45g/m2,
rozmiar 90 x 80   , składana pojedynczo , opakowanie foliowe , na opakowaniu naklejka z identyfikacja producenta i numerem katalogowym</t>
  </si>
  <si>
    <t xml:space="preserve">Pięciowarstwowe , nieprzemakalne, wysokochłonne , ochronne prześcieradło na stół operacyjny,
rozmiar 101 ( +- 2 cm )  x 225 ( +- 2 cm ) powierzchnia wewnętrzna  chłonna , pikowana z logo producenta  o wymiarze 50 x 202 ( +- 2 ) , zakończona z czterech stron marginesami  zapobiegającymi wyciekowi płynów , powierzchnia zewnętrzna wykonana z niebieskiej antypoślizgowej  folii polietylenowej , chłonność min 9000 ml  potwierdzona  przez badania . Produkt zapakowany jednostkowo w torebke foliową z identyfikacją producenta . </t>
  </si>
  <si>
    <t>Fartuch włókninowy jednorazowy z mankietem 8cm gramatura 30g/m2 L,XL,XXL</t>
  </si>
  <si>
    <t>Trzywarstwowy, wysokochłonny podkład klasy I na stół operacyjny o rozmiarze całkowitym 155 x 140 cm i warstwie chłonnej 155 x 50 cm. Górna warstwa 100% propylen (PP) o chłonności 20gr/m2, środkowa warstwa hydrożelu celulozowego (SAP) o średniej gęstości 85 g/m2 oraz dolna warstwa srebrny tereftalan polietylenowy (PET) o grubości 20 µm. Zapewniający możliwość przenoszenia pacjenta do 220kg (odporność na rozdzieranie) . Nie przewodzący elektryczności. Izolujący termicznie pacjenta zabezpieczając go przed wychłodzeniem przed,podczas i po zabiegu. Nie zawierający latexu oraz bawełny, niesterylny. Zapewniający chłonność płynów min. 4000ml/m2. Przezierny dla promieni  RTG. Zgodny z normą EN 13 795.</t>
  </si>
  <si>
    <t xml:space="preserve">Jednorazowy pokrowiec na materac standard z włókna polipropylenowego, podfoliowany, z gumką.Rozmiar 220 x 80 cm. </t>
  </si>
  <si>
    <r>
      <t>Spodenki uniwersalne do badań typu szorty,</t>
    </r>
    <r>
      <rPr>
        <b/>
        <sz val="11"/>
        <color indexed="8"/>
        <rFont val="Arial"/>
        <family val="2"/>
      </rPr>
      <t xml:space="preserve"> z rozcięciem z tyłu, z zakładką zakrywającą otwór</t>
    </r>
    <r>
      <rPr>
        <sz val="11"/>
        <color indexed="8"/>
        <rFont val="Arial"/>
        <family val="2"/>
      </rPr>
      <t>, z włókniny poliestrowo-wiskozowej o gramaturze 45-55g/m2, obwód w pasie 120-130cm.</t>
    </r>
  </si>
  <si>
    <t>Prześcieradło ochronne jednorazowe, składane pojedyńczo,celulozowo-foliowe, kolor biały.Gramatura min 24g/m2 folia PE o grubości min 13 mikronow , pasek boczny zapobiegający przeciekani , chlonnośc min 300ml,wzmocnione min 48 nitkami z poliestru . Rozmiar 80cm x 210 cm</t>
  </si>
  <si>
    <t>PAKIET 5.  BIELIZNA JEDNORAZOWEGO UŻYTKU 2</t>
  </si>
  <si>
    <t>PAKIET 6.   FARTUCH  IZOLACYJNY</t>
  </si>
  <si>
    <t>PAKIET 7.  GĄBKI  JEDNORAZOWE  DO  MYCIA CIAŁA</t>
  </si>
  <si>
    <t>PAKIET 9.   MONOVETTE</t>
  </si>
  <si>
    <t>PAKIET 10.  UBRANIA OPERACYJNE</t>
  </si>
  <si>
    <t>PAKIET 11.  POJEMNIK DO ZBIÓRKI MOCZU</t>
  </si>
  <si>
    <t>PAKIET 12.  ZAMKNIĘTY SYSTEM DOSTĘPU NACZYNIOWEGO i  KANIULA "BEZPIECZNA"</t>
  </si>
  <si>
    <t>PAKIET 8.  IGŁY DO AKUPUNKTURY</t>
  </si>
  <si>
    <t>PAKIET 13.  AKCESORIA DO APARATURY MEDYCZNEJ</t>
  </si>
  <si>
    <t>PAKIET 18. RĘKAWICE PÓŁSYNTETYCZNE: LATEKSOWO-NITRYLOWE, TRÓJWARSTWOWE.</t>
  </si>
  <si>
    <t>PAKIET 17.  RĘKAWICZKI DIAGNOSTYCZNE Z PRZEDŁUŻONYM MANKIETEM I CHIRURGICZNE.</t>
  </si>
  <si>
    <t>PAKIET 16.   RĘKAWICE DIAGNOSTYCZNE</t>
  </si>
  <si>
    <t>PAKIET 15.   KANIULA DO PODAWANIA PŁYNÓW</t>
  </si>
  <si>
    <t>PAKIET 14.  FARTUCH CHIRURGICZNY JEDNORAZOWY PEŁNOBARIEROWY</t>
  </si>
  <si>
    <t>PAKIET 19.   RĘKAWICE CHIRURGICZNE BEZLATEKSOWE</t>
  </si>
  <si>
    <t>PAKIET 20.  RĘKAWICE CHIRURGICZNE SPECJALISTYCZNE</t>
  </si>
  <si>
    <t>BIELIZNA JEDNORAZOWEGO UŻYTKU 2</t>
  </si>
  <si>
    <t>ZAMKNIĘTY SYSTEM DOSTĘPU NACZYNIOWEGO i  KANIULA "BEZPIECZNA"</t>
  </si>
  <si>
    <t>RĘKAWICZKI DIAGNOSTYCZNE Z PRZEDŁUŻONYM MANKIETEM I CHIRURGICZNE</t>
  </si>
  <si>
    <t>RĘKAWICE CHIRURGICZNE SPECJALISTYCZNE</t>
  </si>
  <si>
    <t>UBRANIA OPERACYJNE</t>
  </si>
  <si>
    <t xml:space="preserve">Kaniula bezpieczna z samodomykającym się korkiem portu do wstrzyknięć, min. 5  pasków kontrastujących w promieniach RTG wtopionych w cewnik z poliuretanu, wyposażona w zastawkę antyzwrotną zapobiegającą wypływowi krwi w momencie wkłucia,  zabezpieczenie igły w postaci plastikowej osłonki z systemem kapilar zapobiegających zachlapaniu krwią, o gładkich krawędziach, w pełni zamykającej ostrze i światło igły. Pozbawiona jakichkolwiek ostrych elementów wchodzących w skład mechanizmu zabezpieczającego kaniulę. Pakowane pojedynczo. Opakowanie sztywne zabezpieczające przed utratą jałowości . Sterylizowana radiacyjnie.
 0,9mm - 22G( niebieski )  dł. 25 mm , przepływ  min. 42 ml/min
 1,1mm - 20G( różowy )  dł. 32 mm , przepływ  min. 67 ml/min
 1,3mm - 18G( zielony )  dł. 32, przepływ  min. 103 ml/min 
 1,3mm - 18G( zielony )  dł. 45 mm , przepływ min.  103 ml/min
 1,5mm - 17G( biały)  dł. 45 mm , przepływ  min. 133 ml/min 
 1,8mm – 16 G ( szary) dł. 45 mm, przepływ min. 236 ml/min
 2,0 mm 14 G (pomarańczowy), przepływ min. 270 ml/min
 Do oferty dołączone opublikowane badania kliniczne  (min. 3) potwierdzające zmniejszenie ryzyka wystąpienia zakrzepowego zapalenia żył związanego z materiałem z jakiego wykonany jest  cewnik oferowanych kaniul. </t>
  </si>
  <si>
    <r>
      <t xml:space="preserve">Zamknięty system dostępu naczyniowego, przezroczysty, bezigłowy, sterylny, pakowany pojedynczo, kompatybilny z końcówką   luer-lok, z łatwą jednorodną materiałową powierzchnią do dezynfekcji, jednoelementową, przezierną, podzielną membraną split septum osadzoną zewnętrznie na poliwęglanowym przezroczystym plastikowym konektorze, wystającą częściowo nad obudowę, niesprzyjającą kolonizacji bakterii. Bez mechanicznych części wewnętrznych,  z prostym, w pełni widocznym torem przepływu, o min. przepływie 533 ml/min, wysokość i waga: 2 cm, 1 g. Wytrzymały na ciśnienie płynu iniekcyjnego  45 PSI.  Uchwyt do trzymania zapobiegający kontaminacji podczas wyjmowania produktu z opakowania. Możliwość podłączenia u pacjenta do 100 aktywacji. </t>
    </r>
    <r>
      <rPr>
        <sz val="10"/>
        <rFont val="Arial"/>
        <family val="2"/>
      </rPr>
      <t>Ten sam producent co kaniule.</t>
    </r>
    <r>
      <rPr>
        <sz val="10"/>
        <rFont val="Arial"/>
        <family val="2"/>
      </rPr>
      <t xml:space="preserve"> Dostosowany do użytku z krwią, lipidami, alkoholami oraz lekami chemioterapeutycznymi.</t>
    </r>
  </si>
  <si>
    <r>
      <t xml:space="preserve">Igła tępa do bezpiecznego pobierania leków z fiolek wielodawkowych, 18G, 1,2 x 40 mm, 18G, 1,2 x 25mm( do fiolek wielodawkowych) z ostrzem ściętym pod kątem </t>
    </r>
    <r>
      <rPr>
        <sz val="10"/>
        <rFont val="Arial"/>
        <family val="2"/>
      </rPr>
      <t>45°</t>
    </r>
    <r>
      <rPr>
        <sz val="10"/>
        <rFont val="Arial"/>
        <family val="2"/>
      </rPr>
      <t>, chroniącym personel przed ekspozycją zawodową (ryzykiem zakłucia), które zapobiega fragmentacji materiału korka, elektropolerowane w celu  uzyskania gładkości, z nasadką</t>
    </r>
    <r>
      <rPr>
        <sz val="10"/>
        <rFont val="Arial"/>
        <family val="2"/>
      </rPr>
      <t xml:space="preserve"> i osloną</t>
    </r>
    <r>
      <rPr>
        <sz val="10"/>
        <rFont val="Arial"/>
        <family val="2"/>
      </rPr>
      <t xml:space="preserve"> w kolorze czerwonym dla łatwej identyfikacji igły tępej bez filtra. </t>
    </r>
    <r>
      <rPr>
        <sz val="10"/>
        <rFont val="Arial"/>
        <family val="2"/>
      </rPr>
      <t>Opakowanie jednostkowe i zbiorcze oznaczone kolorem czerwonym.. O</t>
    </r>
    <r>
      <rPr>
        <sz val="10"/>
        <rFont val="Arial"/>
        <family val="2"/>
      </rPr>
      <t>pakowania 100 szt</t>
    </r>
  </si>
  <si>
    <r>
      <t xml:space="preserve">Igła tępa do bezpiecznego pobierania leków z fiolek i ze szklanych ampułek 18G, 1,2 x 40 mm  z filtrem 5 μ, dla efektywnej filtracji drobin szkła, metalu , gumy czy innych zanieczyszczeń , z ostrzem ściętym pod kątem </t>
    </r>
    <r>
      <rPr>
        <sz val="10"/>
        <rFont val="Arial"/>
        <family val="2"/>
      </rPr>
      <t>45</t>
    </r>
    <r>
      <rPr>
        <sz val="10"/>
        <rFont val="Arial"/>
        <family val="2"/>
      </rPr>
      <t xml:space="preserve">°, chroniącym personel przed ekspozycją zawodową (ryzykiem zakłucia), elektropolerowane w celu uzyskania gładkości, z nasadką w przeziernym kolorze purpurowym/fioletowym w celu łatwej identyfikacji tępej igły do pobrań z filtrem , </t>
    </r>
    <r>
      <rPr>
        <sz val="10"/>
        <rFont val="Arial"/>
        <family val="2"/>
      </rPr>
      <t>nie krótszą niż 2,5 cm dla latwego pobrania calości leku ze szklanej fiolki, sterylizowana R. Osłona czerwona. Opakowanie jednostkowe i zbiorcze oznaczone kolorem fioletowym.. Sterylizowana R</t>
    </r>
    <r>
      <rPr>
        <sz val="10"/>
        <rFont val="Arial"/>
        <family val="2"/>
      </rPr>
      <t>. Opakowanie 100 szt</t>
    </r>
  </si>
  <si>
    <r>
      <t xml:space="preserve">Bezpieczna kaniula dożylna wykonana z biokompatybilnego poliuretanu. Posiadająca dodatkowy, samodomykający się port do wstrzyknięć, min. 5 pasków kontrastujących w promieniach RTG. Możliwość identyfikacji radiologicznej położenia końca kaniuli. Posiadająca zawór zapobiegający wypływowi krwi. Posiadająca zabezpieczenie igły w postaci plastikowej osłonki o gładkich krawędziach, chroniące personel medyczny przed przypadkowym  zakłuciem, z systemem kapilar zapobiegających zachlapaniu krwią. Pozbawiona jakichkolwiek ostrych elementów wchodzących w skład mechanizmu zabezpieczającego kaniulę. Kaniula posiadająca dodatkowo otwór przy ostrzu igły zapewniający natychmiastowe wzrokowe potwierdzenie skutecznej kaniulacji, co może redukować liczbę prób wprowadzenia kaniuli. Dostępność rozmiarów  w zależności od potrzeb klienta                                                                                        22G dł. 25 mm, </t>
    </r>
    <r>
      <rPr>
        <sz val="10"/>
        <rFont val="Arial"/>
        <family val="2"/>
      </rPr>
      <t>przepływ  min. 42 ml/min</t>
    </r>
    <r>
      <rPr>
        <sz val="10"/>
        <rFont val="Arial"/>
        <family val="2"/>
      </rPr>
      <t xml:space="preserve">
20G dł. 32 mm, </t>
    </r>
    <r>
      <rPr>
        <sz val="10"/>
        <rFont val="Arial"/>
        <family val="2"/>
      </rPr>
      <t>przepływ  min. 67 ml/min</t>
    </r>
    <r>
      <rPr>
        <sz val="10"/>
        <rFont val="Arial"/>
        <family val="2"/>
      </rPr>
      <t xml:space="preserve">
18G dł. 32 mm, </t>
    </r>
    <r>
      <rPr>
        <sz val="10"/>
        <rFont val="Arial"/>
        <family val="2"/>
      </rPr>
      <t xml:space="preserve">przepływ  min. 103 ml/min </t>
    </r>
    <r>
      <rPr>
        <sz val="10"/>
        <rFont val="Arial"/>
        <family val="2"/>
      </rPr>
      <t xml:space="preserve">
18G dł.45 mm, </t>
    </r>
    <r>
      <rPr>
        <sz val="10"/>
        <rFont val="Arial"/>
        <family val="2"/>
      </rPr>
      <t>przepływ min.  103 ml/min </t>
    </r>
    <r>
      <rPr>
        <sz val="10"/>
        <rFont val="Arial"/>
        <family val="2"/>
      </rPr>
      <t>                 </t>
    </r>
  </si>
  <si>
    <r>
      <t>Strzykawka trzyczęściowa poj. 5ml napełniona fabrycznie roztworem NaCl 0,9%.</t>
    </r>
    <r>
      <rPr>
        <sz val="10"/>
        <rFont val="Arial"/>
        <family val="2"/>
      </rPr>
      <t xml:space="preserve">(izotoniczny roztwór NaCl 0,9%). Strzykawka ma posiadać średnicę cylindra odpowiadającej strzykawce o pojemności 10ml. Ma posiadać długi korek zamykający o dł. min 12mm, posiadajacy gwintowane przedłużenie zamykające wejście do strzykawki Luer Lock. Specjalna budowa tłoka eliminująca zwrotny napływ krwi do cewnika (zerowy refluks). Ogranicznik tłoka strzykawki uniemożliwiający wysunięcie tłoka poza przestrzeń steryną strzykawki i przypadkową kontaminację roztworu podczas przygotowania strzykawki do przepłukiwania oraz aspiracji sprawdzającej drożność cewnika. </t>
    </r>
    <r>
      <rPr>
        <sz val="10"/>
        <rFont val="Arial"/>
        <family val="2"/>
      </rPr>
      <t>Graficzne oznaczenie strefy sterylnej na korpusie strzykawki.Rejestracja jako wyrób klasy III zawierający substancję leczniczą</t>
    </r>
    <r>
      <rPr>
        <sz val="10"/>
        <rFont val="Arial"/>
        <family val="2"/>
      </rPr>
      <t xml:space="preserve">. Sterylizacja parowa.Opakowanie 30 szt. </t>
    </r>
  </si>
  <si>
    <t>op.</t>
  </si>
  <si>
    <t>b/Zamawiający wymaga aby na opakowaniu jednostkowym była widoczna data ważności i numer katalogowy.Jeżeli nie ma możliwości zamieszczenia tych danych na opakowaniu jednostkowym to powinno znajdować się na opakowaniu zbiorczym.</t>
  </si>
  <si>
    <t>Wzmocniony Fartuch jałowy chirurgiczny pełnobarierowy zgodny z EN 13795 1-3 z włókniny polipropylenowej typu SMS; gramatura materiału bazowego  40g/m2. Gramatura wzmocnienia 42 g/m2. Fartuch zapinany u góry za pomocą jednoczęściowej taśmy z możliwością zapięcia w dowolnym miejscu na plecach. Rękaw zakończony elastycznym mankietem z dzianiny poliestrowej o długości 8 cm (+/- 1 cm). Pod szyją kolorowa lamówka pozwalająca na szybką identyfikację rodzaju fartucha w zależności od typu wzmocnienia lub jego braku.  Tylne części fartucha zachodzące na siebie. Umiejscowienie troków w specjalnej tekturowej prowadnicy oznaczonej dwoma kolorami umożliwia zawiązanie ich zgodnie z procedurami postępowania aseptycznego i zapewnia pełną sterylność tylnej części fartucha. Szwy wykonane techniką ultradźwiękową. Materiał musi być nieprzenikalny dla wirusów wg ANSI/AAMI PB70 Poziom 4 (wg normy ASTM F 1671M:2013).  Rozmiar M - XXL. Odporność na przesiąkanie płynów 165 cm H2O (wg ISO EN 20811). Wytrzymałość na wypychanie - na sucho: min 303 kPa (wg ISO EN ISO 13938-1). Wytrzymałość na wypychanie - na mokro: min 217 kPa (wg ISO EN ISO 13938-1). Fartuch zapakowany w opakowanie typu papier folia i we włókninę SMS zabezpieczającą przed przypadkowym zabrudzeniem w trakcie otwierania.  Do każdego fartucha chirurgicznego dołączone są dwa ręczniki celulozowe. Każdy fartuch musi posiadać 2 etykiety identyfikacyjne (do wklejania do dokumentacji medycznej) zawierającą datę ważności i nr serii umieszczoną na zewnątrz opakowania jednostkowego.</t>
  </si>
  <si>
    <t>896952 Czujnik D-lite do spiromerii jednorazowy op.50szt.</t>
  </si>
  <si>
    <t>Jednorazowy podkład na stół operacyjny, gładki o jednorodnej powierzchni niepowodujący uszkodzeń skóry pacjenta. Spodnia warstwa antybakteryjna, antypoślizgowa zapobiegająca przesuwaniu się podkładu wykonana z folii polietylenowej., chłonność min 5000 ml potwierdzona przez badania . Produkt zapakowany jednostkowo w torebke foliową zidentyfikacją producenta. Rozmiar całkowity: 101cm (+-2cm) x 225cm (+-2cm), rozmiar rdzenia chłonnego 50cm (+-2cm ) x 225cm (+-2cm)</t>
  </si>
  <si>
    <t>PAKIET 4.  BIELIZNA JEDNORAZOWEGO UŻYTKU 1- MODYFIKACJA</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</si>
</sst>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_-* #,##0.00\ _z_ł_-;\-* #,##0.00\ _z_ł_-;_-* \-??\ _z_ł_-;_-@_-"/>
    <numFmt numFmtId="167" formatCode="\ #,##0.00&quot;      &quot;;\-#,##0.00&quot;      &quot;;&quot; -&quot;#&quot;      &quot;;@\ "/>
    <numFmt numFmtId="168" formatCode="yy\-mm"/>
    <numFmt numFmtId="169" formatCode="#,##0.00&quot; zł&quot;"/>
    <numFmt numFmtId="170" formatCode="_-* #,##0.00&quot; zł&quot;_-;\-* #,##0.00&quot; zł&quot;_-;_-* \-??&quot; zł&quot;_-;_-@_-"/>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 &quot;zł&quot;"/>
  </numFmts>
  <fonts count="85">
    <font>
      <sz val="11"/>
      <color indexed="8"/>
      <name val="Czcionka tekstu podstawowego"/>
      <family val="2"/>
    </font>
    <font>
      <sz val="10"/>
      <name val="Arial"/>
      <family val="0"/>
    </font>
    <font>
      <sz val="10"/>
      <name val="Arial CE"/>
      <family val="2"/>
    </font>
    <font>
      <sz val="11"/>
      <name val="Czcionka tekstu podstawowego"/>
      <family val="2"/>
    </font>
    <font>
      <sz val="11"/>
      <color indexed="60"/>
      <name val="Czcionka tekstu podstawowego"/>
      <family val="2"/>
    </font>
    <font>
      <b/>
      <sz val="11"/>
      <color indexed="8"/>
      <name val="Czcionka tekstu podstawowego"/>
      <family val="2"/>
    </font>
    <font>
      <b/>
      <sz val="14"/>
      <color indexed="8"/>
      <name val="Times New Roman"/>
      <family val="1"/>
    </font>
    <font>
      <b/>
      <sz val="9"/>
      <color indexed="8"/>
      <name val="Czcionka tekstu podstawowego"/>
      <family val="0"/>
    </font>
    <font>
      <b/>
      <sz val="9"/>
      <name val="Czcionka tekstu podstawowego"/>
      <family val="0"/>
    </font>
    <font>
      <sz val="11"/>
      <color indexed="8"/>
      <name val="Arial"/>
      <family val="2"/>
    </font>
    <font>
      <sz val="11"/>
      <name val="Arial"/>
      <family val="2"/>
    </font>
    <font>
      <sz val="11"/>
      <color indexed="60"/>
      <name val="Arial"/>
      <family val="2"/>
    </font>
    <font>
      <b/>
      <sz val="11"/>
      <color indexed="8"/>
      <name val="Arial"/>
      <family val="2"/>
    </font>
    <font>
      <sz val="11"/>
      <color indexed="8"/>
      <name val="Arial CE"/>
      <family val="2"/>
    </font>
    <font>
      <sz val="11"/>
      <name val="Arial CE"/>
      <family val="2"/>
    </font>
    <font>
      <sz val="11"/>
      <color indexed="10"/>
      <name val="Arial"/>
      <family val="2"/>
    </font>
    <font>
      <b/>
      <sz val="11"/>
      <name val="Arial"/>
      <family val="2"/>
    </font>
    <font>
      <sz val="14"/>
      <color indexed="8"/>
      <name val="Times New Roman"/>
      <family val="1"/>
    </font>
    <font>
      <b/>
      <sz val="9"/>
      <color indexed="8"/>
      <name val="Tahoma"/>
      <family val="2"/>
    </font>
    <font>
      <b/>
      <sz val="9"/>
      <color indexed="8"/>
      <name val="Arial"/>
      <family val="2"/>
    </font>
    <font>
      <b/>
      <sz val="9"/>
      <name val="Arial"/>
      <family val="2"/>
    </font>
    <font>
      <b/>
      <sz val="11"/>
      <color indexed="8"/>
      <name val="Arial CE"/>
      <family val="2"/>
    </font>
    <font>
      <b/>
      <sz val="9"/>
      <color indexed="8"/>
      <name val="Arial CE"/>
      <family val="2"/>
    </font>
    <font>
      <b/>
      <sz val="9"/>
      <name val="Arial CE"/>
      <family val="2"/>
    </font>
    <font>
      <sz val="10"/>
      <color indexed="8"/>
      <name val="Arial"/>
      <family val="2"/>
    </font>
    <font>
      <b/>
      <sz val="11"/>
      <name val="Arial CE"/>
      <family val="2"/>
    </font>
    <font>
      <vertAlign val="superscript"/>
      <sz val="11"/>
      <color indexed="8"/>
      <name val="Arial"/>
      <family val="2"/>
    </font>
    <font>
      <sz val="11"/>
      <color indexed="40"/>
      <name val="Czcionka tekstu podstawowego"/>
      <family val="2"/>
    </font>
    <font>
      <b/>
      <sz val="12"/>
      <name val="Arial"/>
      <family val="2"/>
    </font>
    <font>
      <b/>
      <sz val="10"/>
      <name val="Arial"/>
      <family val="2"/>
    </font>
    <font>
      <sz val="9"/>
      <name val="Czcionka tekstu podstawowego"/>
      <family val="2"/>
    </font>
    <font>
      <sz val="9"/>
      <color indexed="8"/>
      <name val="Czcionka tekstu podstawowego"/>
      <family val="2"/>
    </font>
    <font>
      <b/>
      <sz val="12"/>
      <color indexed="8"/>
      <name val="Arial"/>
      <family val="2"/>
    </font>
    <font>
      <sz val="12"/>
      <color indexed="8"/>
      <name val="Arial"/>
      <family val="2"/>
    </font>
    <font>
      <sz val="12"/>
      <name val="Arial"/>
      <family val="2"/>
    </font>
    <font>
      <b/>
      <sz val="10"/>
      <color indexed="8"/>
      <name val="Arial"/>
      <family val="2"/>
    </font>
    <font>
      <sz val="11"/>
      <color indexed="8"/>
      <name val="Cambria"/>
      <family val="1"/>
    </font>
    <font>
      <sz val="10"/>
      <color indexed="8"/>
      <name val="Czcionka tekstu podstawowego"/>
      <family val="2"/>
    </font>
    <font>
      <b/>
      <sz val="10"/>
      <color indexed="8"/>
      <name val="Czcionka tekstu podstawowego"/>
      <family val="0"/>
    </font>
    <font>
      <b/>
      <sz val="12"/>
      <color indexed="8"/>
      <name val="Czcionka tekstu podstawowego"/>
      <family val="0"/>
    </font>
    <font>
      <b/>
      <sz val="11"/>
      <name val="Czcionka tekstu podstawowego"/>
      <family val="2"/>
    </font>
    <font>
      <sz val="11"/>
      <color indexed="8"/>
      <name val="Times New Roman"/>
      <family val="1"/>
    </font>
    <font>
      <sz val="14"/>
      <color indexed="8"/>
      <name val="Czcionka tekstu podstawowego"/>
      <family val="2"/>
    </font>
    <font>
      <b/>
      <sz val="14"/>
      <name val="Times New Roman"/>
      <family val="1"/>
    </font>
    <font>
      <sz val="11"/>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b/>
      <sz val="11"/>
      <color indexed="52"/>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indexed="8"/>
      <name val="Calibri"/>
      <family val="2"/>
    </font>
    <font>
      <sz val="12"/>
      <color indexed="10"/>
      <name val="Calibri"/>
      <family val="2"/>
    </font>
    <font>
      <b/>
      <sz val="14"/>
      <color indexed="10"/>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1"/>
      <color rgb="FF000000"/>
      <name val="Arial"/>
      <family val="2"/>
    </font>
    <font>
      <sz val="12"/>
      <color rgb="FFFF0000"/>
      <name val="Calibri"/>
      <family val="2"/>
    </font>
    <font>
      <b/>
      <sz val="14"/>
      <color rgb="FFFF0000"/>
      <name val="Times New Roman"/>
      <family val="1"/>
    </font>
    <font>
      <b/>
      <sz val="8"/>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style="medium">
        <color indexed="8"/>
      </left>
      <right style="medium">
        <color indexed="8"/>
      </right>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color indexed="8"/>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hair">
        <color indexed="8"/>
      </left>
      <right>
        <color indexed="63"/>
      </right>
      <top>
        <color indexed="63"/>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0" fontId="67" fillId="28" borderId="0" applyNumberFormat="0" applyBorder="0" applyAlignment="0" applyProtection="0"/>
    <xf numFmtId="166" fontId="0" fillId="0" borderId="0" applyFill="0" applyBorder="0" applyAlignment="0" applyProtection="0"/>
    <xf numFmtId="41" fontId="1" fillId="0" borderId="0" applyFill="0" applyBorder="0" applyAlignment="0" applyProtection="0"/>
    <xf numFmtId="166" fontId="0" fillId="0" borderId="0" applyFill="0" applyBorder="0" applyAlignment="0" applyProtection="0"/>
    <xf numFmtId="0" fontId="1" fillId="0" borderId="0">
      <alignment/>
      <protection/>
    </xf>
    <xf numFmtId="0" fontId="68" fillId="0" borderId="0" applyNumberFormat="0" applyFill="0" applyBorder="0" applyAlignment="0" applyProtection="0"/>
    <xf numFmtId="0" fontId="69" fillId="0" borderId="3" applyNumberFormat="0" applyFill="0" applyAlignment="0" applyProtection="0"/>
    <xf numFmtId="0" fontId="70" fillId="29" borderId="4" applyNumberFormat="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30"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75" fillId="27" borderId="1" applyNumberFormat="0" applyAlignment="0" applyProtection="0"/>
    <xf numFmtId="9" fontId="1" fillId="0" borderId="0" applyFill="0" applyBorder="0" applyAlignment="0" applyProtection="0"/>
    <xf numFmtId="0" fontId="76" fillId="0" borderId="8"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80" fillId="32" borderId="0" applyNumberFormat="0" applyBorder="0" applyAlignment="0" applyProtection="0"/>
  </cellStyleXfs>
  <cellXfs count="393">
    <xf numFmtId="0" fontId="0" fillId="0" borderId="0" xfId="0" applyAlignment="1">
      <alignment/>
    </xf>
    <xf numFmtId="0" fontId="0" fillId="0" borderId="0" xfId="0" applyAlignment="1">
      <alignment vertical="center"/>
    </xf>
    <xf numFmtId="0" fontId="0" fillId="0" borderId="0" xfId="0" applyAlignment="1">
      <alignment horizontal="center"/>
    </xf>
    <xf numFmtId="0" fontId="3" fillId="0" borderId="0" xfId="0" applyFont="1" applyAlignment="1">
      <alignment/>
    </xf>
    <xf numFmtId="0" fontId="4" fillId="0" borderId="0" xfId="0" applyFont="1" applyAlignment="1">
      <alignment/>
    </xf>
    <xf numFmtId="0" fontId="5" fillId="0" borderId="0" xfId="0" applyFont="1" applyAlignment="1">
      <alignment/>
    </xf>
    <xf numFmtId="49" fontId="0" fillId="0" borderId="0" xfId="0" applyNumberFormat="1" applyAlignment="1">
      <alignment/>
    </xf>
    <xf numFmtId="0" fontId="7" fillId="0" borderId="10" xfId="0" applyFont="1" applyBorder="1" applyAlignment="1">
      <alignment horizontal="center" vertical="center"/>
    </xf>
    <xf numFmtId="0" fontId="8" fillId="0" borderId="10" xfId="0" applyFont="1" applyBorder="1" applyAlignment="1">
      <alignment horizontal="center" vertical="center" wrapText="1"/>
    </xf>
    <xf numFmtId="0" fontId="5" fillId="0" borderId="0" xfId="0" applyFont="1" applyAlignment="1">
      <alignment horizontal="center" vertical="center"/>
    </xf>
    <xf numFmtId="0" fontId="0" fillId="0" borderId="10" xfId="0" applyBorder="1" applyAlignment="1">
      <alignment horizontal="center" vertical="center"/>
    </xf>
    <xf numFmtId="0" fontId="9" fillId="0" borderId="10" xfId="0" applyFont="1" applyBorder="1" applyAlignment="1">
      <alignment wrapText="1"/>
    </xf>
    <xf numFmtId="0" fontId="9" fillId="0" borderId="10" xfId="0" applyFont="1" applyBorder="1" applyAlignment="1">
      <alignment horizontal="center" vertical="center"/>
    </xf>
    <xf numFmtId="0" fontId="10" fillId="0" borderId="10" xfId="0" applyFont="1" applyBorder="1" applyAlignment="1">
      <alignment horizontal="center" vertical="center"/>
    </xf>
    <xf numFmtId="0" fontId="12" fillId="0" borderId="10" xfId="0" applyNumberFormat="1" applyFont="1" applyBorder="1" applyAlignment="1">
      <alignment horizontal="center" vertical="center"/>
    </xf>
    <xf numFmtId="0" fontId="9" fillId="0" borderId="10" xfId="0" applyFont="1" applyBorder="1" applyAlignment="1">
      <alignment vertical="center" wrapText="1"/>
    </xf>
    <xf numFmtId="0" fontId="9" fillId="0" borderId="10" xfId="0" applyFont="1" applyBorder="1" applyAlignment="1">
      <alignment horizontal="center" vertical="center" wrapText="1"/>
    </xf>
    <xf numFmtId="2" fontId="9" fillId="0" borderId="10" xfId="0" applyNumberFormat="1" applyFont="1" applyBorder="1" applyAlignment="1">
      <alignment horizontal="center" vertical="center"/>
    </xf>
    <xf numFmtId="2" fontId="0" fillId="0" borderId="0" xfId="0" applyNumberFormat="1" applyAlignment="1">
      <alignment/>
    </xf>
    <xf numFmtId="0" fontId="3" fillId="0" borderId="10" xfId="45" applyFont="1" applyBorder="1" applyAlignment="1">
      <alignment horizontal="center" vertical="center" wrapText="1"/>
      <protection/>
    </xf>
    <xf numFmtId="2" fontId="4" fillId="0" borderId="0" xfId="0" applyNumberFormat="1" applyFont="1" applyAlignment="1">
      <alignment/>
    </xf>
    <xf numFmtId="49" fontId="0" fillId="0" borderId="10" xfId="0" applyNumberFormat="1" applyFont="1" applyBorder="1" applyAlignment="1">
      <alignment horizontal="center" vertical="center"/>
    </xf>
    <xf numFmtId="0" fontId="13" fillId="0" borderId="10" xfId="0" applyNumberFormat="1" applyFont="1" applyBorder="1" applyAlignment="1" applyProtection="1">
      <alignment horizontal="center" vertical="center"/>
      <protection/>
    </xf>
    <xf numFmtId="0" fontId="14" fillId="0" borderId="10" xfId="0" applyNumberFormat="1" applyFont="1" applyBorder="1" applyAlignment="1" applyProtection="1">
      <alignment horizontal="center" vertical="center"/>
      <protection/>
    </xf>
    <xf numFmtId="2" fontId="13" fillId="0" borderId="10" xfId="0" applyNumberFormat="1" applyFont="1" applyBorder="1" applyAlignment="1" applyProtection="1">
      <alignment horizontal="center" vertical="center"/>
      <protection/>
    </xf>
    <xf numFmtId="0" fontId="0" fillId="0" borderId="10" xfId="45" applyFont="1" applyBorder="1" applyAlignment="1">
      <alignment wrapText="1"/>
      <protection/>
    </xf>
    <xf numFmtId="0" fontId="0" fillId="0" borderId="10" xfId="45" applyFont="1" applyBorder="1" applyAlignment="1">
      <alignment horizontal="center" vertical="center" wrapText="1"/>
      <protection/>
    </xf>
    <xf numFmtId="2" fontId="0" fillId="0" borderId="10" xfId="45" applyNumberFormat="1" applyFont="1" applyBorder="1" applyAlignment="1">
      <alignment horizontal="center" vertical="center" wrapText="1"/>
      <protection/>
    </xf>
    <xf numFmtId="0" fontId="3" fillId="0" borderId="10" xfId="0" applyFont="1" applyBorder="1" applyAlignment="1">
      <alignment horizontal="center" vertical="center"/>
    </xf>
    <xf numFmtId="0" fontId="10" fillId="33" borderId="10" xfId="0" applyFont="1" applyFill="1" applyBorder="1" applyAlignment="1">
      <alignment horizontal="left" vertical="center" wrapText="1"/>
    </xf>
    <xf numFmtId="0" fontId="5" fillId="0" borderId="0" xfId="0" applyFont="1" applyAlignment="1">
      <alignment vertical="center"/>
    </xf>
    <xf numFmtId="169" fontId="12" fillId="0" borderId="11" xfId="0" applyNumberFormat="1" applyFont="1" applyBorder="1" applyAlignment="1">
      <alignment horizontal="center" vertical="center"/>
    </xf>
    <xf numFmtId="0" fontId="17" fillId="0" borderId="0" xfId="0" applyFont="1" applyAlignment="1">
      <alignment vertical="center"/>
    </xf>
    <xf numFmtId="0" fontId="8" fillId="0" borderId="10" xfId="0" applyFont="1" applyBorder="1" applyAlignment="1">
      <alignment horizontal="center" vertical="center"/>
    </xf>
    <xf numFmtId="0" fontId="9" fillId="0" borderId="10" xfId="0" applyFont="1" applyBorder="1" applyAlignment="1">
      <alignment/>
    </xf>
    <xf numFmtId="0" fontId="10" fillId="0" borderId="10" xfId="0" applyFont="1" applyBorder="1" applyAlignment="1">
      <alignment vertical="center" wrapText="1"/>
    </xf>
    <xf numFmtId="169" fontId="12" fillId="0" borderId="10" xfId="0" applyNumberFormat="1" applyFont="1" applyBorder="1" applyAlignment="1">
      <alignment vertical="center"/>
    </xf>
    <xf numFmtId="0" fontId="5" fillId="0" borderId="0" xfId="0" applyFont="1" applyAlignment="1">
      <alignment vertical="center"/>
    </xf>
    <xf numFmtId="0" fontId="10" fillId="0" borderId="10" xfId="0" applyFont="1" applyBorder="1" applyAlignment="1">
      <alignment horizontal="left" vertical="center" wrapText="1"/>
    </xf>
    <xf numFmtId="49" fontId="9" fillId="0" borderId="10" xfId="0" applyNumberFormat="1" applyFont="1" applyBorder="1" applyAlignment="1">
      <alignment horizontal="center" vertical="center"/>
    </xf>
    <xf numFmtId="0" fontId="10" fillId="0" borderId="12" xfId="0" applyFont="1" applyBorder="1" applyAlignment="1">
      <alignment horizontal="left" vertical="center" wrapText="1"/>
    </xf>
    <xf numFmtId="169" fontId="12" fillId="0" borderId="11" xfId="0" applyNumberFormat="1" applyFont="1" applyBorder="1" applyAlignment="1">
      <alignment vertical="center"/>
    </xf>
    <xf numFmtId="169" fontId="5" fillId="0" borderId="10" xfId="0" applyNumberFormat="1" applyFont="1" applyBorder="1" applyAlignment="1">
      <alignment horizontal="center" vertical="center"/>
    </xf>
    <xf numFmtId="0" fontId="13" fillId="0" borderId="10" xfId="0" applyNumberFormat="1" applyFont="1" applyBorder="1" applyAlignment="1" applyProtection="1">
      <alignment horizontal="center" vertical="center" wrapText="1"/>
      <protection/>
    </xf>
    <xf numFmtId="0" fontId="21" fillId="0" borderId="10" xfId="0" applyNumberFormat="1" applyFont="1" applyBorder="1" applyAlignment="1" applyProtection="1">
      <alignment horizontal="center" vertical="center" wrapText="1"/>
      <protection/>
    </xf>
    <xf numFmtId="0" fontId="14" fillId="0" borderId="10" xfId="0" applyNumberFormat="1" applyFont="1" applyBorder="1" applyAlignment="1" applyProtection="1">
      <alignment horizontal="center" vertical="center" wrapText="1"/>
      <protection/>
    </xf>
    <xf numFmtId="166" fontId="1" fillId="0" borderId="10" xfId="42" applyNumberFormat="1" applyFont="1" applyFill="1" applyBorder="1" applyAlignment="1" applyProtection="1">
      <alignment horizontal="center" vertical="center" wrapText="1"/>
      <protection/>
    </xf>
    <xf numFmtId="0" fontId="13" fillId="0" borderId="13" xfId="0" applyNumberFormat="1" applyFont="1" applyBorder="1" applyAlignment="1" applyProtection="1">
      <alignment/>
      <protection/>
    </xf>
    <xf numFmtId="0" fontId="13" fillId="0" borderId="13" xfId="0" applyNumberFormat="1" applyFont="1" applyBorder="1" applyAlignment="1" applyProtection="1">
      <alignment horizontal="center" vertical="center" wrapText="1"/>
      <protection/>
    </xf>
    <xf numFmtId="2" fontId="13" fillId="0" borderId="13" xfId="0" applyNumberFormat="1" applyFont="1" applyBorder="1" applyAlignment="1" applyProtection="1">
      <alignment horizontal="center" vertical="center"/>
      <protection/>
    </xf>
    <xf numFmtId="0" fontId="17" fillId="0" borderId="0" xfId="0" applyFont="1" applyAlignment="1">
      <alignment/>
    </xf>
    <xf numFmtId="0" fontId="13" fillId="0" borderId="13" xfId="0" applyNumberFormat="1" applyFont="1" applyBorder="1" applyAlignment="1" applyProtection="1">
      <alignment horizontal="left" vertical="top" wrapText="1"/>
      <protection/>
    </xf>
    <xf numFmtId="169" fontId="21" fillId="0" borderId="14" xfId="0" applyNumberFormat="1" applyFont="1" applyBorder="1" applyAlignment="1" applyProtection="1">
      <alignment vertical="center"/>
      <protection/>
    </xf>
    <xf numFmtId="0" fontId="3" fillId="0" borderId="0" xfId="0" applyFont="1" applyAlignment="1">
      <alignment/>
    </xf>
    <xf numFmtId="0" fontId="24" fillId="0" borderId="10" xfId="0" applyFont="1" applyBorder="1" applyAlignment="1">
      <alignment horizontal="center" vertical="center" wrapText="1"/>
    </xf>
    <xf numFmtId="0" fontId="0" fillId="0" borderId="10" xfId="0" applyBorder="1" applyAlignment="1">
      <alignment vertical="top"/>
    </xf>
    <xf numFmtId="0" fontId="3" fillId="0" borderId="10" xfId="0" applyFont="1" applyBorder="1" applyAlignment="1">
      <alignment horizontal="center" vertical="center"/>
    </xf>
    <xf numFmtId="0" fontId="5" fillId="0" borderId="10" xfId="0" applyNumberFormat="1" applyFont="1" applyBorder="1" applyAlignment="1">
      <alignment horizontal="center" vertical="center"/>
    </xf>
    <xf numFmtId="2" fontId="0" fillId="0" borderId="10" xfId="0" applyNumberFormat="1" applyBorder="1" applyAlignment="1">
      <alignment horizontal="center" vertical="center"/>
    </xf>
    <xf numFmtId="2" fontId="0" fillId="0" borderId="10" xfId="0" applyNumberFormat="1" applyBorder="1" applyAlignment="1">
      <alignment horizontal="center" vertical="center" wrapText="1"/>
    </xf>
    <xf numFmtId="0" fontId="10" fillId="33" borderId="13" xfId="0" applyFont="1" applyFill="1" applyBorder="1" applyAlignment="1">
      <alignment horizontal="left" vertical="center" wrapText="1"/>
    </xf>
    <xf numFmtId="169" fontId="5" fillId="0" borderId="10" xfId="0" applyNumberFormat="1" applyFont="1" applyBorder="1" applyAlignment="1">
      <alignment vertical="center"/>
    </xf>
    <xf numFmtId="0" fontId="0" fillId="0" borderId="0" xfId="0" applyAlignment="1">
      <alignment vertical="top"/>
    </xf>
    <xf numFmtId="0" fontId="3" fillId="0" borderId="0" xfId="0" applyFont="1" applyAlignment="1">
      <alignment vertical="top"/>
    </xf>
    <xf numFmtId="0" fontId="5" fillId="0" borderId="10" xfId="0" applyFont="1" applyBorder="1" applyAlignment="1">
      <alignment horizontal="center" vertical="center" wrapText="1"/>
    </xf>
    <xf numFmtId="0" fontId="9" fillId="0" borderId="10" xfId="0" applyFont="1" applyBorder="1" applyAlignment="1">
      <alignment horizontal="justify" wrapText="1"/>
    </xf>
    <xf numFmtId="0" fontId="0" fillId="0" borderId="10" xfId="0" applyFont="1" applyBorder="1" applyAlignment="1">
      <alignment/>
    </xf>
    <xf numFmtId="0" fontId="0" fillId="0" borderId="10" xfId="0" applyFont="1" applyBorder="1" applyAlignment="1">
      <alignment horizontal="center" vertical="center"/>
    </xf>
    <xf numFmtId="169" fontId="0" fillId="0" borderId="10" xfId="0" applyNumberFormat="1" applyFont="1" applyBorder="1" applyAlignment="1">
      <alignment horizontal="center" vertical="center"/>
    </xf>
    <xf numFmtId="169" fontId="0" fillId="0" borderId="10" xfId="0" applyNumberFormat="1" applyFont="1" applyBorder="1" applyAlignment="1">
      <alignment horizontal="center" vertical="center" wrapText="1"/>
    </xf>
    <xf numFmtId="0" fontId="12" fillId="0" borderId="0" xfId="0" applyFont="1" applyAlignment="1">
      <alignment vertical="center"/>
    </xf>
    <xf numFmtId="0" fontId="21" fillId="0" borderId="13" xfId="0" applyNumberFormat="1" applyFont="1" applyBorder="1" applyAlignment="1" applyProtection="1">
      <alignment horizontal="center" vertical="center"/>
      <protection/>
    </xf>
    <xf numFmtId="0" fontId="21" fillId="0" borderId="13" xfId="0" applyNumberFormat="1" applyFont="1" applyBorder="1" applyAlignment="1" applyProtection="1">
      <alignment horizontal="center" vertical="center" wrapText="1"/>
      <protection/>
    </xf>
    <xf numFmtId="0" fontId="25" fillId="0" borderId="13" xfId="0" applyNumberFormat="1" applyFont="1" applyBorder="1" applyAlignment="1" applyProtection="1">
      <alignment horizontal="center" vertical="center"/>
      <protection/>
    </xf>
    <xf numFmtId="0" fontId="21" fillId="0" borderId="15" xfId="0" applyNumberFormat="1" applyFont="1" applyBorder="1" applyAlignment="1" applyProtection="1">
      <alignment horizontal="center" vertical="center" wrapText="1"/>
      <protection/>
    </xf>
    <xf numFmtId="0" fontId="13" fillId="0" borderId="10" xfId="0" applyNumberFormat="1" applyFont="1" applyBorder="1" applyAlignment="1" applyProtection="1">
      <alignment horizontal="left" vertical="center" wrapText="1"/>
      <protection/>
    </xf>
    <xf numFmtId="0" fontId="13" fillId="0" borderId="10" xfId="0" applyNumberFormat="1" applyFont="1" applyBorder="1" applyAlignment="1" applyProtection="1">
      <alignment vertical="center"/>
      <protection/>
    </xf>
    <xf numFmtId="0" fontId="21" fillId="0" borderId="10" xfId="0" applyNumberFormat="1" applyFont="1" applyBorder="1" applyAlignment="1" applyProtection="1">
      <alignment horizontal="center" vertical="center"/>
      <protection/>
    </xf>
    <xf numFmtId="0" fontId="13" fillId="0" borderId="11" xfId="0" applyNumberFormat="1" applyFont="1" applyBorder="1" applyAlignment="1" applyProtection="1">
      <alignment horizontal="center" vertical="center" wrapText="1"/>
      <protection/>
    </xf>
    <xf numFmtId="0" fontId="13" fillId="0" borderId="16" xfId="0" applyNumberFormat="1" applyFont="1" applyBorder="1" applyAlignment="1" applyProtection="1">
      <alignment horizontal="center" vertical="center"/>
      <protection/>
    </xf>
    <xf numFmtId="0" fontId="13" fillId="0" borderId="17" xfId="0" applyNumberFormat="1" applyFont="1" applyBorder="1" applyAlignment="1" applyProtection="1">
      <alignment horizontal="left" vertical="center" wrapText="1"/>
      <protection/>
    </xf>
    <xf numFmtId="0" fontId="13" fillId="0" borderId="16" xfId="0" applyNumberFormat="1" applyFont="1" applyBorder="1" applyAlignment="1" applyProtection="1">
      <alignment/>
      <protection/>
    </xf>
    <xf numFmtId="0" fontId="13" fillId="0" borderId="16" xfId="0" applyNumberFormat="1" applyFont="1" applyBorder="1" applyAlignment="1" applyProtection="1">
      <alignment vertical="center"/>
      <protection/>
    </xf>
    <xf numFmtId="0" fontId="14" fillId="0" borderId="16" xfId="0" applyNumberFormat="1" applyFont="1" applyBorder="1" applyAlignment="1" applyProtection="1">
      <alignment horizontal="center" vertical="center"/>
      <protection/>
    </xf>
    <xf numFmtId="2" fontId="13" fillId="0" borderId="16" xfId="0" applyNumberFormat="1" applyFont="1" applyBorder="1" applyAlignment="1" applyProtection="1">
      <alignment horizontal="center" vertical="center"/>
      <protection/>
    </xf>
    <xf numFmtId="0" fontId="22" fillId="0" borderId="10" xfId="0" applyNumberFormat="1" applyFont="1" applyBorder="1" applyAlignment="1" applyProtection="1">
      <alignment horizontal="center" vertical="center"/>
      <protection/>
    </xf>
    <xf numFmtId="0" fontId="19" fillId="0" borderId="10" xfId="0" applyNumberFormat="1" applyFont="1" applyBorder="1" applyAlignment="1" applyProtection="1">
      <alignment horizontal="center" vertical="center"/>
      <protection/>
    </xf>
    <xf numFmtId="0" fontId="19" fillId="0" borderId="10" xfId="0" applyNumberFormat="1" applyFont="1" applyBorder="1" applyAlignment="1" applyProtection="1">
      <alignment horizontal="center" vertical="center" wrapText="1"/>
      <protection/>
    </xf>
    <xf numFmtId="0" fontId="20" fillId="0" borderId="10" xfId="0" applyNumberFormat="1" applyFont="1" applyBorder="1" applyAlignment="1" applyProtection="1">
      <alignment horizontal="center" vertical="center"/>
      <protection/>
    </xf>
    <xf numFmtId="0" fontId="10" fillId="0" borderId="10" xfId="54" applyFont="1" applyBorder="1" applyAlignment="1">
      <alignment horizontal="left" vertical="center" wrapText="1"/>
      <protection/>
    </xf>
    <xf numFmtId="0" fontId="12" fillId="0" borderId="10" xfId="0" applyNumberFormat="1" applyFont="1" applyBorder="1" applyAlignment="1" applyProtection="1">
      <alignment horizontal="center" vertical="center" wrapText="1"/>
      <protection/>
    </xf>
    <xf numFmtId="0" fontId="9" fillId="0" borderId="10" xfId="0" applyNumberFormat="1" applyFont="1" applyBorder="1" applyAlignment="1" applyProtection="1">
      <alignment horizontal="center" vertical="center"/>
      <protection/>
    </xf>
    <xf numFmtId="0" fontId="10" fillId="0" borderId="10" xfId="0" applyNumberFormat="1" applyFont="1" applyBorder="1" applyAlignment="1" applyProtection="1">
      <alignment horizontal="center" vertical="center"/>
      <protection/>
    </xf>
    <xf numFmtId="0" fontId="12" fillId="0" borderId="10" xfId="0" applyNumberFormat="1" applyFont="1" applyBorder="1" applyAlignment="1" applyProtection="1">
      <alignment horizontal="center" vertical="center"/>
      <protection/>
    </xf>
    <xf numFmtId="2" fontId="9" fillId="0" borderId="10" xfId="0" applyNumberFormat="1" applyFont="1" applyBorder="1" applyAlignment="1" applyProtection="1">
      <alignment horizontal="center" vertical="center" wrapText="1"/>
      <protection/>
    </xf>
    <xf numFmtId="0" fontId="9" fillId="0" borderId="10" xfId="0" applyNumberFormat="1" applyFont="1" applyBorder="1" applyAlignment="1" applyProtection="1">
      <alignment horizontal="center" vertical="center" wrapText="1"/>
      <protection/>
    </xf>
    <xf numFmtId="2" fontId="9" fillId="0" borderId="10" xfId="0" applyNumberFormat="1" applyFont="1" applyBorder="1" applyAlignment="1" applyProtection="1">
      <alignment horizontal="center" vertical="center"/>
      <protection/>
    </xf>
    <xf numFmtId="0" fontId="9" fillId="0" borderId="10" xfId="0" applyNumberFormat="1" applyFont="1" applyBorder="1" applyAlignment="1" applyProtection="1">
      <alignment horizontal="left" vertical="center" wrapText="1"/>
      <protection/>
    </xf>
    <xf numFmtId="0" fontId="9" fillId="0" borderId="10" xfId="0" applyNumberFormat="1" applyFont="1" applyBorder="1" applyAlignment="1" applyProtection="1">
      <alignment/>
      <protection/>
    </xf>
    <xf numFmtId="0" fontId="9" fillId="0" borderId="0" xfId="0" applyFont="1" applyBorder="1" applyAlignment="1">
      <alignment horizontal="left" vertical="center" wrapText="1"/>
    </xf>
    <xf numFmtId="0" fontId="15" fillId="0" borderId="10" xfId="0" applyNumberFormat="1" applyFont="1" applyBorder="1" applyAlignment="1" applyProtection="1">
      <alignment horizontal="center" vertical="center"/>
      <protection/>
    </xf>
    <xf numFmtId="0" fontId="27" fillId="0" borderId="0" xfId="0" applyFont="1" applyAlignment="1">
      <alignment/>
    </xf>
    <xf numFmtId="0" fontId="10" fillId="0" borderId="13" xfId="0" applyNumberFormat="1" applyFont="1" applyBorder="1" applyAlignment="1" applyProtection="1">
      <alignment horizontal="left" vertical="center" wrapText="1"/>
      <protection/>
    </xf>
    <xf numFmtId="0" fontId="11" fillId="0" borderId="0" xfId="0" applyFont="1" applyAlignment="1">
      <alignment horizontal="center" vertical="center"/>
    </xf>
    <xf numFmtId="4" fontId="9" fillId="0" borderId="10" xfId="0" applyNumberFormat="1" applyFont="1" applyBorder="1" applyAlignment="1" applyProtection="1">
      <alignment horizontal="center" vertical="center" wrapText="1"/>
      <protection/>
    </xf>
    <xf numFmtId="0" fontId="10" fillId="0" borderId="10" xfId="0" applyFont="1" applyFill="1" applyBorder="1" applyAlignment="1">
      <alignment vertical="center" wrapText="1"/>
    </xf>
    <xf numFmtId="0" fontId="11" fillId="0" borderId="10" xfId="0" applyFont="1" applyFill="1" applyBorder="1" applyAlignment="1">
      <alignment horizontal="center" vertical="center"/>
    </xf>
    <xf numFmtId="0" fontId="9" fillId="0" borderId="10"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protection/>
    </xf>
    <xf numFmtId="2" fontId="9" fillId="0" borderId="10" xfId="0" applyNumberFormat="1" applyFont="1" applyFill="1" applyBorder="1" applyAlignment="1" applyProtection="1">
      <alignment horizontal="center" vertical="center" wrapText="1"/>
      <protection/>
    </xf>
    <xf numFmtId="4" fontId="9" fillId="0" borderId="18" xfId="0" applyNumberFormat="1" applyFont="1" applyFill="1" applyBorder="1" applyAlignment="1" applyProtection="1">
      <alignment horizontal="center" vertical="center" wrapText="1"/>
      <protection/>
    </xf>
    <xf numFmtId="0" fontId="12" fillId="0" borderId="0" xfId="0" applyFont="1" applyFill="1" applyAlignment="1">
      <alignment vertical="center"/>
    </xf>
    <xf numFmtId="0" fontId="0" fillId="33" borderId="0" xfId="0" applyFill="1" applyAlignment="1">
      <alignment/>
    </xf>
    <xf numFmtId="0" fontId="29" fillId="0" borderId="10" xfId="45" applyFont="1" applyBorder="1" applyAlignment="1">
      <alignment horizontal="center" vertical="center" wrapText="1"/>
      <protection/>
    </xf>
    <xf numFmtId="0" fontId="16" fillId="0" borderId="10" xfId="45" applyNumberFormat="1" applyFont="1" applyBorder="1" applyAlignment="1">
      <alignment horizontal="center" vertical="center" wrapText="1"/>
      <protection/>
    </xf>
    <xf numFmtId="167" fontId="0" fillId="0" borderId="10" xfId="42" applyNumberFormat="1" applyFont="1" applyFill="1" applyBorder="1" applyAlignment="1" applyProtection="1">
      <alignment horizontal="center" vertical="center" wrapText="1"/>
      <protection/>
    </xf>
    <xf numFmtId="169" fontId="29" fillId="0" borderId="10" xfId="45" applyNumberFormat="1" applyFont="1" applyBorder="1" applyAlignment="1">
      <alignment horizontal="center" vertical="center" wrapText="1"/>
      <protection/>
    </xf>
    <xf numFmtId="0" fontId="1" fillId="33" borderId="10" xfId="0" applyFont="1" applyFill="1" applyBorder="1" applyAlignment="1">
      <alignment horizontal="left" vertical="top" wrapText="1"/>
    </xf>
    <xf numFmtId="0" fontId="29" fillId="0" borderId="13" xfId="45" applyFont="1" applyBorder="1" applyAlignment="1">
      <alignment horizontal="center" vertical="center" wrapText="1"/>
      <protection/>
    </xf>
    <xf numFmtId="0" fontId="10" fillId="0" borderId="10" xfId="0" applyFont="1" applyBorder="1" applyAlignment="1">
      <alignment horizontal="left" vertical="center" wrapText="1"/>
    </xf>
    <xf numFmtId="0" fontId="3" fillId="0" borderId="13" xfId="45" applyFont="1" applyBorder="1" applyAlignment="1">
      <alignment horizontal="center" vertical="center" wrapText="1"/>
      <protection/>
    </xf>
    <xf numFmtId="0" fontId="0" fillId="0" borderId="18" xfId="45" applyFont="1" applyBorder="1" applyAlignment="1">
      <alignment wrapText="1"/>
      <protection/>
    </xf>
    <xf numFmtId="0" fontId="0" fillId="0" borderId="18" xfId="45" applyFont="1" applyBorder="1" applyAlignment="1">
      <alignment vertical="center" wrapText="1"/>
      <protection/>
    </xf>
    <xf numFmtId="0" fontId="3" fillId="33" borderId="10" xfId="0" applyFont="1" applyFill="1" applyBorder="1" applyAlignment="1">
      <alignment horizontal="center" vertical="center"/>
    </xf>
    <xf numFmtId="0" fontId="1" fillId="33" borderId="10" xfId="0" applyFont="1" applyFill="1" applyBorder="1" applyAlignment="1">
      <alignment horizontal="left" vertical="center" wrapText="1"/>
    </xf>
    <xf numFmtId="0" fontId="30" fillId="33" borderId="10" xfId="0" applyFont="1" applyFill="1" applyBorder="1" applyAlignment="1">
      <alignment horizontal="left"/>
    </xf>
    <xf numFmtId="0" fontId="10" fillId="33" borderId="10" xfId="0" applyFont="1" applyFill="1" applyBorder="1" applyAlignment="1">
      <alignment horizontal="center" vertical="center" shrinkToFit="1"/>
    </xf>
    <xf numFmtId="0" fontId="10" fillId="33" borderId="10" xfId="0" applyFont="1" applyFill="1" applyBorder="1" applyAlignment="1">
      <alignment horizontal="center" vertical="center" wrapText="1"/>
    </xf>
    <xf numFmtId="0" fontId="12" fillId="33" borderId="10" xfId="0" applyNumberFormat="1" applyFont="1" applyFill="1" applyBorder="1" applyAlignment="1">
      <alignment horizontal="center" vertical="center" shrinkToFit="1"/>
    </xf>
    <xf numFmtId="2" fontId="9" fillId="33" borderId="10" xfId="0" applyNumberFormat="1" applyFont="1" applyFill="1" applyBorder="1" applyAlignment="1">
      <alignment horizontal="center" vertical="center" shrinkToFit="1"/>
    </xf>
    <xf numFmtId="2" fontId="9" fillId="33" borderId="10" xfId="0" applyNumberFormat="1" applyFont="1" applyFill="1" applyBorder="1" applyAlignment="1">
      <alignment horizontal="center" vertical="center" wrapText="1"/>
    </xf>
    <xf numFmtId="2" fontId="0" fillId="0" borderId="18" xfId="45" applyNumberFormat="1" applyFont="1" applyBorder="1" applyAlignment="1">
      <alignment horizontal="center" vertical="center" wrapText="1"/>
      <protection/>
    </xf>
    <xf numFmtId="0" fontId="31" fillId="0" borderId="10" xfId="0" applyFont="1" applyBorder="1" applyAlignment="1">
      <alignment horizontal="center" vertical="center"/>
    </xf>
    <xf numFmtId="0" fontId="24" fillId="0" borderId="10" xfId="0" applyFont="1" applyBorder="1" applyAlignment="1">
      <alignment vertical="center"/>
    </xf>
    <xf numFmtId="0" fontId="31" fillId="0" borderId="10" xfId="0" applyFont="1" applyBorder="1" applyAlignment="1">
      <alignment/>
    </xf>
    <xf numFmtId="2" fontId="9" fillId="0" borderId="10" xfId="0" applyNumberFormat="1" applyFont="1" applyBorder="1" applyAlignment="1">
      <alignment horizontal="center" vertical="center" shrinkToFit="1"/>
    </xf>
    <xf numFmtId="0" fontId="31" fillId="0" borderId="10" xfId="0" applyFont="1" applyBorder="1" applyAlignment="1">
      <alignment/>
    </xf>
    <xf numFmtId="0" fontId="24" fillId="0" borderId="10" xfId="0" applyFont="1" applyBorder="1" applyAlignment="1">
      <alignment vertical="center" wrapText="1"/>
    </xf>
    <xf numFmtId="0" fontId="31" fillId="0" borderId="10" xfId="0" applyFont="1" applyBorder="1" applyAlignment="1">
      <alignment wrapText="1"/>
    </xf>
    <xf numFmtId="169" fontId="5" fillId="0" borderId="18" xfId="45" applyNumberFormat="1" applyFont="1" applyBorder="1" applyAlignment="1">
      <alignment horizontal="center" vertical="center" wrapText="1"/>
      <protection/>
    </xf>
    <xf numFmtId="169" fontId="5" fillId="0" borderId="10" xfId="45" applyNumberFormat="1" applyFont="1" applyBorder="1" applyAlignment="1">
      <alignment horizontal="center" vertical="center" wrapText="1"/>
      <protection/>
    </xf>
    <xf numFmtId="0" fontId="5" fillId="0" borderId="0" xfId="0" applyFont="1" applyAlignment="1">
      <alignment horizontal="left" vertical="center"/>
    </xf>
    <xf numFmtId="0" fontId="12" fillId="0" borderId="10" xfId="54" applyNumberFormat="1" applyFont="1" applyBorder="1" applyAlignment="1" applyProtection="1">
      <alignment horizontal="center" vertical="center" wrapText="1"/>
      <protection/>
    </xf>
    <xf numFmtId="0" fontId="12" fillId="0" borderId="10" xfId="54" applyNumberFormat="1" applyFont="1" applyBorder="1" applyAlignment="1" applyProtection="1">
      <alignment vertical="center" wrapText="1"/>
      <protection/>
    </xf>
    <xf numFmtId="0" fontId="16" fillId="0" borderId="10" xfId="54" applyNumberFormat="1" applyFont="1" applyBorder="1" applyAlignment="1" applyProtection="1">
      <alignment horizontal="center" vertical="center" wrapText="1"/>
      <protection/>
    </xf>
    <xf numFmtId="49" fontId="1" fillId="0" borderId="10" xfId="54" applyNumberFormat="1" applyFont="1" applyBorder="1" applyAlignment="1">
      <alignment horizontal="center" vertical="center" wrapText="1"/>
      <protection/>
    </xf>
    <xf numFmtId="0" fontId="0" fillId="0" borderId="10" xfId="0" applyBorder="1" applyAlignment="1">
      <alignment/>
    </xf>
    <xf numFmtId="4" fontId="0" fillId="0" borderId="10" xfId="0" applyNumberFormat="1" applyBorder="1" applyAlignment="1">
      <alignment horizontal="center" vertical="center"/>
    </xf>
    <xf numFmtId="0" fontId="33" fillId="0" borderId="10" xfId="54" applyNumberFormat="1" applyFont="1" applyBorder="1" applyAlignment="1" applyProtection="1">
      <alignment horizontal="center" vertical="center" wrapText="1"/>
      <protection/>
    </xf>
    <xf numFmtId="0" fontId="10" fillId="0" borderId="19" xfId="54" applyFont="1" applyBorder="1" applyAlignment="1">
      <alignment horizontal="left" vertical="top" wrapText="1"/>
      <protection/>
    </xf>
    <xf numFmtId="0" fontId="32" fillId="0" borderId="10" xfId="54" applyNumberFormat="1" applyFont="1" applyBorder="1" applyAlignment="1" applyProtection="1">
      <alignment vertical="center" wrapText="1"/>
      <protection/>
    </xf>
    <xf numFmtId="0" fontId="34" fillId="0" borderId="10" xfId="54" applyNumberFormat="1" applyFont="1" applyBorder="1" applyAlignment="1" applyProtection="1">
      <alignment horizontal="center" vertical="center" wrapText="1"/>
      <protection/>
    </xf>
    <xf numFmtId="0" fontId="32" fillId="0" borderId="10" xfId="54" applyNumberFormat="1" applyFont="1" applyBorder="1" applyAlignment="1" applyProtection="1">
      <alignment horizontal="center" vertical="center" wrapText="1"/>
      <protection/>
    </xf>
    <xf numFmtId="4" fontId="33" fillId="0" borderId="10" xfId="54" applyNumberFormat="1" applyFont="1" applyBorder="1" applyAlignment="1" applyProtection="1">
      <alignment horizontal="center" vertical="center" wrapText="1"/>
      <protection/>
    </xf>
    <xf numFmtId="169" fontId="32" fillId="0" borderId="10" xfId="0" applyNumberFormat="1" applyFont="1" applyBorder="1" applyAlignment="1">
      <alignment vertical="center"/>
    </xf>
    <xf numFmtId="4" fontId="0" fillId="0" borderId="13" xfId="0" applyNumberFormat="1" applyBorder="1" applyAlignment="1">
      <alignment horizontal="center" vertical="center"/>
    </xf>
    <xf numFmtId="0" fontId="5" fillId="0" borderId="0" xfId="0" applyFont="1" applyAlignment="1">
      <alignment/>
    </xf>
    <xf numFmtId="0" fontId="35" fillId="0" borderId="10" xfId="54" applyNumberFormat="1" applyFont="1" applyBorder="1" applyAlignment="1" applyProtection="1">
      <alignment horizontal="center" vertical="center" wrapText="1"/>
      <protection/>
    </xf>
    <xf numFmtId="0" fontId="35" fillId="0" borderId="10" xfId="54" applyNumberFormat="1" applyFont="1" applyBorder="1" applyAlignment="1" applyProtection="1">
      <alignment vertical="center" wrapText="1"/>
      <protection/>
    </xf>
    <xf numFmtId="0" fontId="29" fillId="0" borderId="10" xfId="54" applyNumberFormat="1" applyFont="1" applyBorder="1" applyAlignment="1" applyProtection="1">
      <alignment horizontal="center" vertical="center" wrapText="1"/>
      <protection/>
    </xf>
    <xf numFmtId="0" fontId="37" fillId="0" borderId="10" xfId="0" applyFont="1" applyBorder="1" applyAlignment="1">
      <alignment horizontal="center" vertical="center"/>
    </xf>
    <xf numFmtId="0" fontId="29" fillId="0" borderId="10" xfId="54" applyFont="1" applyBorder="1" applyAlignment="1">
      <alignment horizontal="left" vertical="top" wrapText="1"/>
      <protection/>
    </xf>
    <xf numFmtId="0" fontId="37" fillId="0" borderId="10" xfId="0" applyFont="1" applyBorder="1" applyAlignment="1">
      <alignment/>
    </xf>
    <xf numFmtId="0" fontId="24" fillId="0" borderId="10" xfId="0" applyFont="1" applyBorder="1" applyAlignment="1">
      <alignment horizontal="center" vertical="center"/>
    </xf>
    <xf numFmtId="0" fontId="1" fillId="0" borderId="10" xfId="0" applyFont="1" applyBorder="1" applyAlignment="1">
      <alignment horizontal="center" vertical="center"/>
    </xf>
    <xf numFmtId="0" fontId="35" fillId="0" borderId="10" xfId="0" applyNumberFormat="1" applyFont="1" applyBorder="1" applyAlignment="1">
      <alignment horizontal="center" vertical="center"/>
    </xf>
    <xf numFmtId="4" fontId="24" fillId="0" borderId="10" xfId="0" applyNumberFormat="1" applyFont="1" applyBorder="1" applyAlignment="1">
      <alignment horizontal="center" vertical="center"/>
    </xf>
    <xf numFmtId="2" fontId="24" fillId="0" borderId="10" xfId="42" applyNumberFormat="1" applyFont="1" applyFill="1" applyBorder="1" applyAlignment="1" applyProtection="1">
      <alignment horizontal="center" vertical="center"/>
      <protection/>
    </xf>
    <xf numFmtId="2" fontId="24" fillId="0" borderId="10" xfId="0" applyNumberFormat="1" applyFont="1" applyBorder="1" applyAlignment="1">
      <alignment horizontal="center" vertical="center"/>
    </xf>
    <xf numFmtId="0" fontId="1" fillId="0" borderId="10" xfId="54" applyFont="1" applyBorder="1" applyAlignment="1">
      <alignment horizontal="left" vertical="top" wrapText="1"/>
      <protection/>
    </xf>
    <xf numFmtId="0" fontId="1" fillId="0" borderId="10" xfId="54" applyFont="1" applyBorder="1" applyAlignment="1">
      <alignment horizontal="left" vertical="center" wrapText="1"/>
      <protection/>
    </xf>
    <xf numFmtId="169" fontId="35" fillId="0" borderId="10" xfId="0" applyNumberFormat="1" applyFont="1" applyBorder="1" applyAlignment="1">
      <alignment horizontal="center" vertical="center"/>
    </xf>
    <xf numFmtId="0" fontId="0" fillId="0" borderId="0" xfId="0" applyFont="1" applyAlignment="1">
      <alignment/>
    </xf>
    <xf numFmtId="0" fontId="10" fillId="0" borderId="10" xfId="54" applyFont="1" applyBorder="1" applyAlignment="1">
      <alignment horizontal="left" vertical="top" wrapText="1"/>
      <protection/>
    </xf>
    <xf numFmtId="2" fontId="9" fillId="0" borderId="10" xfId="42" applyNumberFormat="1" applyFont="1" applyFill="1" applyBorder="1" applyAlignment="1" applyProtection="1">
      <alignment horizontal="center" vertical="center"/>
      <protection/>
    </xf>
    <xf numFmtId="0" fontId="9" fillId="0" borderId="0" xfId="55" applyFont="1" applyAlignment="1">
      <alignment horizontal="justify" vertical="top"/>
      <protection/>
    </xf>
    <xf numFmtId="0" fontId="28" fillId="0" borderId="10" xfId="54" applyNumberFormat="1" applyFont="1" applyBorder="1" applyAlignment="1" applyProtection="1">
      <alignment horizontal="center" vertical="center" wrapText="1"/>
      <protection/>
    </xf>
    <xf numFmtId="0" fontId="10" fillId="0" borderId="10" xfId="54" applyNumberFormat="1" applyFont="1" applyBorder="1" applyAlignment="1">
      <alignment horizontal="left" vertical="top" wrapText="1"/>
      <protection/>
    </xf>
    <xf numFmtId="2" fontId="0" fillId="0" borderId="10" xfId="0" applyNumberFormat="1" applyFont="1" applyBorder="1" applyAlignment="1">
      <alignment horizontal="center" vertical="center"/>
    </xf>
    <xf numFmtId="2" fontId="0" fillId="0" borderId="10" xfId="42" applyNumberFormat="1" applyFont="1" applyFill="1" applyBorder="1" applyAlignment="1" applyProtection="1">
      <alignment horizontal="center" vertical="center"/>
      <protection/>
    </xf>
    <xf numFmtId="0" fontId="10" fillId="0" borderId="10" xfId="54" applyFont="1" applyBorder="1" applyAlignment="1">
      <alignment vertical="top" wrapText="1"/>
      <protection/>
    </xf>
    <xf numFmtId="169" fontId="32" fillId="0" borderId="10" xfId="0" applyNumberFormat="1" applyFont="1" applyBorder="1" applyAlignment="1">
      <alignment horizontal="center" vertical="center"/>
    </xf>
    <xf numFmtId="169" fontId="12" fillId="0" borderId="10" xfId="0" applyNumberFormat="1" applyFont="1" applyBorder="1" applyAlignment="1">
      <alignment horizontal="center" vertical="center"/>
    </xf>
    <xf numFmtId="0" fontId="5" fillId="0" borderId="10" xfId="0" applyFont="1" applyBorder="1" applyAlignment="1">
      <alignment/>
    </xf>
    <xf numFmtId="49" fontId="8" fillId="0" borderId="10"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10" fillId="0" borderId="10" xfId="0" applyFont="1" applyBorder="1" applyAlignment="1">
      <alignment wrapText="1"/>
    </xf>
    <xf numFmtId="0" fontId="16" fillId="0" borderId="10" xfId="0" applyNumberFormat="1" applyFont="1" applyBorder="1" applyAlignment="1">
      <alignment horizontal="center" vertical="center"/>
    </xf>
    <xf numFmtId="2" fontId="10" fillId="0" borderId="10"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4" fontId="10" fillId="0" borderId="10" xfId="0" applyNumberFormat="1" applyFont="1" applyBorder="1" applyAlignment="1">
      <alignment horizontal="center" vertical="center" wrapText="1"/>
    </xf>
    <xf numFmtId="0" fontId="10" fillId="0" borderId="10" xfId="0" applyFont="1" applyBorder="1" applyAlignment="1">
      <alignment vertical="center"/>
    </xf>
    <xf numFmtId="0" fontId="10" fillId="0" borderId="10" xfId="0" applyFont="1" applyBorder="1" applyAlignment="1">
      <alignment horizontal="center" vertical="center" wrapText="1"/>
    </xf>
    <xf numFmtId="2" fontId="10" fillId="0" borderId="10" xfId="0" applyNumberFormat="1" applyFont="1" applyBorder="1" applyAlignment="1">
      <alignment horizontal="center" vertical="center"/>
    </xf>
    <xf numFmtId="0" fontId="10" fillId="33" borderId="20" xfId="0" applyFont="1" applyFill="1" applyBorder="1" applyAlignment="1">
      <alignment vertical="center" wrapText="1"/>
    </xf>
    <xf numFmtId="0" fontId="3" fillId="0" borderId="10" xfId="45" applyFont="1" applyBorder="1" applyAlignment="1">
      <alignment wrapText="1"/>
      <protection/>
    </xf>
    <xf numFmtId="0" fontId="10" fillId="33" borderId="10" xfId="45" applyFont="1" applyFill="1" applyBorder="1" applyAlignment="1">
      <alignment horizontal="center" vertical="center" wrapText="1"/>
      <protection/>
    </xf>
    <xf numFmtId="167" fontId="3" fillId="0" borderId="10" xfId="42" applyNumberFormat="1" applyFont="1" applyFill="1" applyBorder="1" applyAlignment="1" applyProtection="1">
      <alignment horizontal="center" vertical="center" wrapText="1"/>
      <protection/>
    </xf>
    <xf numFmtId="2" fontId="3" fillId="0" borderId="10" xfId="45" applyNumberFormat="1" applyFont="1" applyBorder="1" applyAlignment="1">
      <alignment horizontal="center" vertical="center" wrapText="1"/>
      <protection/>
    </xf>
    <xf numFmtId="168" fontId="10" fillId="0" borderId="10" xfId="0" applyNumberFormat="1" applyFont="1" applyBorder="1" applyAlignment="1">
      <alignment vertical="center"/>
    </xf>
    <xf numFmtId="0" fontId="10" fillId="0" borderId="10" xfId="0" applyNumberFormat="1" applyFont="1" applyBorder="1" applyAlignment="1" applyProtection="1">
      <alignment vertical="center" wrapText="1"/>
      <protection/>
    </xf>
    <xf numFmtId="0" fontId="14" fillId="33" borderId="10" xfId="0" applyNumberFormat="1" applyFont="1" applyFill="1" applyBorder="1" applyAlignment="1" applyProtection="1">
      <alignment horizontal="center" vertical="center"/>
      <protection/>
    </xf>
    <xf numFmtId="2" fontId="14" fillId="0" borderId="10" xfId="0" applyNumberFormat="1" applyFont="1" applyBorder="1" applyAlignment="1" applyProtection="1">
      <alignment horizontal="center" vertical="center"/>
      <protection/>
    </xf>
    <xf numFmtId="0" fontId="10" fillId="0" borderId="10" xfId="45" applyFont="1" applyBorder="1" applyAlignment="1">
      <alignment vertical="center" wrapText="1"/>
      <protection/>
    </xf>
    <xf numFmtId="0" fontId="3" fillId="0" borderId="10" xfId="0" applyFont="1" applyBorder="1" applyAlignment="1">
      <alignment/>
    </xf>
    <xf numFmtId="0" fontId="3" fillId="0" borderId="10" xfId="0" applyFont="1" applyBorder="1" applyAlignment="1">
      <alignment vertical="center"/>
    </xf>
    <xf numFmtId="169" fontId="3" fillId="0" borderId="10" xfId="0" applyNumberFormat="1" applyFont="1" applyBorder="1" applyAlignment="1">
      <alignment horizontal="center" vertical="center"/>
    </xf>
    <xf numFmtId="169" fontId="34" fillId="0" borderId="10" xfId="54" applyNumberFormat="1" applyFont="1" applyBorder="1" applyAlignment="1" applyProtection="1">
      <alignment horizontal="center" vertical="center" wrapText="1"/>
      <protection/>
    </xf>
    <xf numFmtId="2" fontId="10" fillId="0" borderId="11" xfId="0" applyNumberFormat="1" applyFont="1" applyBorder="1" applyAlignment="1">
      <alignment horizontal="center" vertical="center"/>
    </xf>
    <xf numFmtId="2" fontId="34" fillId="0" borderId="10" xfId="54" applyNumberFormat="1" applyFont="1" applyBorder="1" applyAlignment="1" applyProtection="1">
      <alignment horizontal="center" vertical="center" wrapText="1"/>
      <protection/>
    </xf>
    <xf numFmtId="0" fontId="10" fillId="0" borderId="10" xfId="0" applyFont="1" applyBorder="1" applyAlignment="1">
      <alignment/>
    </xf>
    <xf numFmtId="4" fontId="10" fillId="0" borderId="10" xfId="0" applyNumberFormat="1" applyFont="1" applyBorder="1" applyAlignment="1">
      <alignment horizontal="center" vertical="center"/>
    </xf>
    <xf numFmtId="0" fontId="10" fillId="33" borderId="10" xfId="0" applyFont="1" applyFill="1" applyBorder="1" applyAlignment="1">
      <alignment horizontal="center" vertical="center"/>
    </xf>
    <xf numFmtId="49" fontId="10" fillId="0" borderId="10" xfId="0" applyNumberFormat="1" applyFont="1" applyBorder="1" applyAlignment="1">
      <alignment horizontal="center" vertical="center"/>
    </xf>
    <xf numFmtId="0" fontId="16" fillId="0" borderId="21" xfId="0" applyFont="1" applyBorder="1" applyAlignment="1">
      <alignment vertical="center" wrapText="1"/>
    </xf>
    <xf numFmtId="0" fontId="10" fillId="0" borderId="11" xfId="0" applyFont="1" applyBorder="1" applyAlignment="1">
      <alignment horizontal="center" vertical="center" wrapText="1"/>
    </xf>
    <xf numFmtId="0" fontId="10" fillId="0" borderId="18" xfId="0" applyFont="1" applyBorder="1" applyAlignment="1">
      <alignment/>
    </xf>
    <xf numFmtId="0" fontId="10" fillId="0" borderId="11" xfId="0" applyFont="1" applyBorder="1" applyAlignment="1">
      <alignment horizontal="center" vertical="center"/>
    </xf>
    <xf numFmtId="0" fontId="9" fillId="0" borderId="13" xfId="0" applyNumberFormat="1" applyFont="1" applyBorder="1" applyAlignment="1" applyProtection="1">
      <alignment/>
      <protection/>
    </xf>
    <xf numFmtId="0" fontId="9" fillId="0" borderId="13" xfId="0" applyNumberFormat="1" applyFont="1" applyBorder="1" applyAlignment="1" applyProtection="1">
      <alignment horizontal="center" vertical="center"/>
      <protection/>
    </xf>
    <xf numFmtId="0" fontId="10" fillId="0" borderId="13" xfId="0" applyNumberFormat="1" applyFont="1" applyBorder="1" applyAlignment="1" applyProtection="1">
      <alignment horizontal="center" vertical="center"/>
      <protection/>
    </xf>
    <xf numFmtId="0" fontId="9" fillId="0" borderId="12" xfId="0" applyNumberFormat="1" applyFont="1" applyBorder="1" applyAlignment="1" applyProtection="1">
      <alignment horizontal="left" vertical="center" wrapText="1"/>
      <protection/>
    </xf>
    <xf numFmtId="0" fontId="12" fillId="0" borderId="12" xfId="0" applyNumberFormat="1" applyFont="1" applyBorder="1" applyAlignment="1" applyProtection="1">
      <alignment/>
      <protection/>
    </xf>
    <xf numFmtId="0" fontId="9" fillId="0" borderId="12" xfId="0" applyNumberFormat="1" applyFont="1" applyBorder="1" applyAlignment="1" applyProtection="1">
      <alignment horizontal="center" vertical="center"/>
      <protection/>
    </xf>
    <xf numFmtId="0" fontId="10" fillId="0" borderId="12" xfId="0" applyNumberFormat="1" applyFont="1" applyBorder="1" applyAlignment="1" applyProtection="1">
      <alignment horizontal="center" vertical="center"/>
      <protection/>
    </xf>
    <xf numFmtId="0" fontId="9" fillId="0" borderId="22" xfId="0" applyNumberFormat="1" applyFont="1" applyBorder="1" applyAlignment="1" applyProtection="1">
      <alignment/>
      <protection/>
    </xf>
    <xf numFmtId="0" fontId="9" fillId="0" borderId="22" xfId="0" applyNumberFormat="1" applyFont="1" applyBorder="1" applyAlignment="1" applyProtection="1">
      <alignment horizontal="center" vertical="center"/>
      <protection/>
    </xf>
    <xf numFmtId="0" fontId="10" fillId="0" borderId="22" xfId="0" applyNumberFormat="1" applyFont="1" applyBorder="1" applyAlignment="1" applyProtection="1">
      <alignment horizontal="center" vertical="center"/>
      <protection/>
    </xf>
    <xf numFmtId="0" fontId="81" fillId="0" borderId="22" xfId="0" applyFont="1" applyBorder="1" applyAlignment="1">
      <alignment vertical="center" wrapText="1"/>
    </xf>
    <xf numFmtId="0" fontId="12" fillId="0" borderId="10" xfId="0" applyFont="1" applyBorder="1" applyAlignment="1">
      <alignment horizontal="center" vertical="center"/>
    </xf>
    <xf numFmtId="2" fontId="9" fillId="0" borderId="10" xfId="0" applyNumberFormat="1" applyFont="1" applyFill="1" applyBorder="1" applyAlignment="1">
      <alignment horizontal="center" vertical="center"/>
    </xf>
    <xf numFmtId="2" fontId="9" fillId="34" borderId="10" xfId="0" applyNumberFormat="1" applyFont="1" applyFill="1" applyBorder="1" applyAlignment="1">
      <alignment horizontal="center" vertical="center"/>
    </xf>
    <xf numFmtId="0" fontId="9" fillId="34" borderId="10" xfId="0" applyFont="1" applyFill="1" applyBorder="1" applyAlignment="1">
      <alignment horizontal="center" vertical="center"/>
    </xf>
    <xf numFmtId="0" fontId="10" fillId="35" borderId="10" xfId="0" applyFont="1" applyFill="1" applyBorder="1" applyAlignment="1">
      <alignment horizontal="center" vertical="center"/>
    </xf>
    <xf numFmtId="0" fontId="9" fillId="0" borderId="13" xfId="0" applyFont="1" applyBorder="1" applyAlignment="1">
      <alignment horizontal="center" vertical="center"/>
    </xf>
    <xf numFmtId="0" fontId="10" fillId="33" borderId="13" xfId="0" applyFont="1" applyFill="1" applyBorder="1" applyAlignment="1">
      <alignment horizontal="center" vertical="center"/>
    </xf>
    <xf numFmtId="0" fontId="12" fillId="0" borderId="13" xfId="0" applyFont="1" applyBorder="1" applyAlignment="1">
      <alignment horizontal="center" vertical="center"/>
    </xf>
    <xf numFmtId="2" fontId="9" fillId="34" borderId="13" xfId="0" applyNumberFormat="1" applyFont="1" applyFill="1" applyBorder="1" applyAlignment="1">
      <alignment horizontal="center" vertical="center"/>
    </xf>
    <xf numFmtId="49" fontId="9" fillId="0" borderId="13" xfId="0" applyNumberFormat="1" applyFont="1" applyBorder="1" applyAlignment="1">
      <alignment horizontal="center" vertical="center"/>
    </xf>
    <xf numFmtId="0" fontId="9" fillId="0" borderId="22" xfId="0" applyFont="1" applyBorder="1" applyAlignment="1">
      <alignment horizontal="center" vertical="center"/>
    </xf>
    <xf numFmtId="0" fontId="10" fillId="33" borderId="22" xfId="0" applyFont="1" applyFill="1" applyBorder="1" applyAlignment="1">
      <alignment horizontal="center" vertical="center"/>
    </xf>
    <xf numFmtId="0" fontId="12" fillId="0" borderId="22" xfId="0" applyFont="1" applyBorder="1" applyAlignment="1">
      <alignment horizontal="center" vertical="center"/>
    </xf>
    <xf numFmtId="2" fontId="9" fillId="34" borderId="22" xfId="0" applyNumberFormat="1" applyFont="1" applyFill="1" applyBorder="1" applyAlignment="1">
      <alignment horizontal="center" vertical="center"/>
    </xf>
    <xf numFmtId="0" fontId="9" fillId="0" borderId="22" xfId="0" applyFont="1" applyFill="1" applyBorder="1" applyAlignment="1">
      <alignment horizontal="center" vertical="center"/>
    </xf>
    <xf numFmtId="0" fontId="5" fillId="0" borderId="22" xfId="0" applyFont="1" applyBorder="1" applyAlignment="1">
      <alignment horizontal="center" vertical="center"/>
    </xf>
    <xf numFmtId="2" fontId="0" fillId="34" borderId="22" xfId="0" applyNumberFormat="1" applyFill="1" applyBorder="1" applyAlignment="1">
      <alignment horizontal="center" vertical="center"/>
    </xf>
    <xf numFmtId="2" fontId="9" fillId="0" borderId="22" xfId="0" applyNumberFormat="1" applyFont="1" applyFill="1" applyBorder="1" applyAlignment="1">
      <alignment horizontal="center" vertical="center"/>
    </xf>
    <xf numFmtId="0" fontId="9" fillId="0" borderId="10" xfId="0" applyFont="1" applyBorder="1" applyAlignment="1">
      <alignment vertical="top" wrapText="1"/>
    </xf>
    <xf numFmtId="0" fontId="9" fillId="0" borderId="10" xfId="0" applyFont="1" applyBorder="1" applyAlignment="1">
      <alignment horizontal="center" vertical="top" wrapText="1"/>
    </xf>
    <xf numFmtId="0" fontId="9" fillId="0" borderId="10" xfId="0" applyFont="1" applyFill="1" applyBorder="1" applyAlignment="1">
      <alignment horizontal="center" vertical="top" wrapText="1"/>
    </xf>
    <xf numFmtId="0" fontId="9" fillId="0" borderId="13" xfId="0" applyFont="1" applyBorder="1" applyAlignment="1">
      <alignment vertical="top" wrapText="1"/>
    </xf>
    <xf numFmtId="0" fontId="9" fillId="0" borderId="23" xfId="0" applyFont="1" applyBorder="1" applyAlignment="1">
      <alignment vertical="top" wrapText="1"/>
    </xf>
    <xf numFmtId="0" fontId="9" fillId="0" borderId="19" xfId="0" applyFont="1" applyBorder="1" applyAlignment="1">
      <alignment horizontal="center" vertical="top" wrapText="1"/>
    </xf>
    <xf numFmtId="0" fontId="9" fillId="0" borderId="22" xfId="0" applyFont="1" applyBorder="1" applyAlignment="1">
      <alignment vertical="top" wrapText="1"/>
    </xf>
    <xf numFmtId="0" fontId="9" fillId="0" borderId="22" xfId="0" applyFont="1" applyBorder="1" applyAlignment="1">
      <alignment horizontal="center" vertical="top" wrapText="1"/>
    </xf>
    <xf numFmtId="0" fontId="0" fillId="0" borderId="22" xfId="0" applyBorder="1" applyAlignment="1">
      <alignment vertical="top" wrapText="1"/>
    </xf>
    <xf numFmtId="0" fontId="0" fillId="0" borderId="22" xfId="0" applyBorder="1" applyAlignment="1">
      <alignment horizontal="center" vertical="top" wrapText="1"/>
    </xf>
    <xf numFmtId="0" fontId="9" fillId="0" borderId="22" xfId="0" applyFont="1" applyFill="1" applyBorder="1" applyAlignment="1">
      <alignment vertical="top" wrapText="1"/>
    </xf>
    <xf numFmtId="0" fontId="0" fillId="0" borderId="22" xfId="0" applyFill="1" applyBorder="1" applyAlignment="1">
      <alignment vertical="top" wrapText="1"/>
    </xf>
    <xf numFmtId="2" fontId="9" fillId="0" borderId="13" xfId="0" applyNumberFormat="1" applyFont="1" applyBorder="1" applyAlignment="1">
      <alignment horizontal="center" vertical="center"/>
    </xf>
    <xf numFmtId="0" fontId="3" fillId="0" borderId="22" xfId="0" applyFont="1" applyBorder="1" applyAlignment="1">
      <alignment vertical="top" wrapText="1"/>
    </xf>
    <xf numFmtId="0" fontId="3" fillId="0" borderId="22" xfId="0" applyFont="1" applyBorder="1" applyAlignment="1">
      <alignment horizontal="center" vertical="top" wrapText="1"/>
    </xf>
    <xf numFmtId="0" fontId="10" fillId="0" borderId="22" xfId="0" applyFont="1" applyFill="1" applyBorder="1" applyAlignment="1">
      <alignment horizontal="center" vertical="center"/>
    </xf>
    <xf numFmtId="0" fontId="3" fillId="0" borderId="22" xfId="0" applyFont="1" applyBorder="1" applyAlignment="1">
      <alignment horizontal="center" vertical="center"/>
    </xf>
    <xf numFmtId="0" fontId="40" fillId="0" borderId="22" xfId="0" applyFont="1" applyBorder="1" applyAlignment="1">
      <alignment horizontal="center" vertical="center"/>
    </xf>
    <xf numFmtId="2" fontId="10" fillId="0" borderId="22" xfId="0" applyNumberFormat="1" applyFont="1" applyFill="1" applyBorder="1" applyAlignment="1">
      <alignment horizontal="center" vertical="center"/>
    </xf>
    <xf numFmtId="0" fontId="3" fillId="0" borderId="0" xfId="0" applyFont="1" applyAlignment="1">
      <alignment vertical="center"/>
    </xf>
    <xf numFmtId="0" fontId="0" fillId="0" borderId="23" xfId="0" applyBorder="1" applyAlignment="1">
      <alignment vertical="top" wrapText="1"/>
    </xf>
    <xf numFmtId="0" fontId="0" fillId="0" borderId="23" xfId="0" applyBorder="1" applyAlignment="1">
      <alignment horizontal="center" vertical="top" wrapText="1"/>
    </xf>
    <xf numFmtId="0" fontId="0" fillId="0" borderId="23" xfId="0" applyBorder="1" applyAlignment="1">
      <alignment horizontal="center" vertical="center"/>
    </xf>
    <xf numFmtId="0" fontId="5" fillId="0" borderId="23" xfId="0" applyFont="1" applyBorder="1" applyAlignment="1">
      <alignment horizontal="center" vertical="center"/>
    </xf>
    <xf numFmtId="2" fontId="9" fillId="0" borderId="23" xfId="0" applyNumberFormat="1" applyFont="1" applyFill="1" applyBorder="1" applyAlignment="1">
      <alignment horizontal="center" vertical="center"/>
    </xf>
    <xf numFmtId="175" fontId="5" fillId="0" borderId="22" xfId="0" applyNumberFormat="1" applyFont="1" applyBorder="1" applyAlignment="1">
      <alignment horizontal="center" vertical="center"/>
    </xf>
    <xf numFmtId="0" fontId="10" fillId="33" borderId="10" xfId="0" applyNumberFormat="1" applyFont="1" applyFill="1" applyBorder="1" applyAlignment="1" applyProtection="1">
      <alignment horizontal="center" vertical="center"/>
      <protection/>
    </xf>
    <xf numFmtId="0" fontId="10" fillId="33" borderId="18" xfId="0" applyNumberFormat="1" applyFont="1" applyFill="1" applyBorder="1" applyAlignment="1" applyProtection="1">
      <alignment horizontal="center" vertical="center"/>
      <protection/>
    </xf>
    <xf numFmtId="0" fontId="1" fillId="33" borderId="10" xfId="45" applyFont="1" applyFill="1" applyBorder="1" applyAlignment="1">
      <alignment horizontal="center" vertical="center" wrapText="1"/>
      <protection/>
    </xf>
    <xf numFmtId="0" fontId="10" fillId="33" borderId="13" xfId="45" applyFont="1" applyFill="1" applyBorder="1" applyAlignment="1">
      <alignment horizontal="center" vertical="center" wrapText="1"/>
      <protection/>
    </xf>
    <xf numFmtId="0" fontId="29" fillId="0" borderId="12" xfId="45" applyFont="1" applyBorder="1" applyAlignment="1">
      <alignment horizontal="center" vertical="center" wrapText="1"/>
      <protection/>
    </xf>
    <xf numFmtId="0" fontId="41" fillId="0" borderId="0" xfId="0" applyFont="1" applyAlignment="1">
      <alignment/>
    </xf>
    <xf numFmtId="0" fontId="42" fillId="0" borderId="0" xfId="0" applyFont="1" applyAlignment="1">
      <alignment vertical="center"/>
    </xf>
    <xf numFmtId="0" fontId="8" fillId="0" borderId="12" xfId="0" applyFont="1" applyBorder="1" applyAlignment="1">
      <alignment horizontal="center" vertical="center"/>
    </xf>
    <xf numFmtId="0" fontId="8" fillId="0" borderId="12" xfId="0" applyFont="1" applyBorder="1" applyAlignment="1">
      <alignment horizontal="center" vertical="center" wrapText="1"/>
    </xf>
    <xf numFmtId="49" fontId="8" fillId="0" borderId="12" xfId="0" applyNumberFormat="1" applyFont="1" applyBorder="1" applyAlignment="1">
      <alignment horizontal="center" vertical="center" wrapText="1"/>
    </xf>
    <xf numFmtId="0" fontId="19" fillId="0" borderId="12" xfId="0" applyFont="1" applyBorder="1" applyAlignment="1">
      <alignment horizontal="center" vertical="top"/>
    </xf>
    <xf numFmtId="0" fontId="19" fillId="0" borderId="12" xfId="0" applyFont="1" applyBorder="1" applyAlignment="1">
      <alignment horizontal="center" vertical="top" wrapText="1"/>
    </xf>
    <xf numFmtId="2" fontId="19" fillId="0" borderId="12" xfId="0" applyNumberFormat="1" applyFont="1" applyBorder="1" applyAlignment="1">
      <alignment horizontal="center" vertical="top" wrapText="1"/>
    </xf>
    <xf numFmtId="49" fontId="19" fillId="0" borderId="12" xfId="0" applyNumberFormat="1" applyFont="1" applyBorder="1" applyAlignment="1">
      <alignment horizontal="center" vertical="top" wrapText="1"/>
    </xf>
    <xf numFmtId="0" fontId="29" fillId="0" borderId="16" xfId="45" applyFont="1" applyBorder="1" applyAlignment="1">
      <alignment horizontal="center" vertical="center" wrapText="1"/>
      <protection/>
    </xf>
    <xf numFmtId="0" fontId="22" fillId="0" borderId="12" xfId="0" applyNumberFormat="1" applyFont="1" applyBorder="1" applyAlignment="1" applyProtection="1">
      <alignment horizontal="center" vertical="center" wrapText="1"/>
      <protection/>
    </xf>
    <xf numFmtId="0" fontId="23" fillId="0" borderId="12" xfId="0" applyNumberFormat="1" applyFont="1" applyBorder="1" applyAlignment="1" applyProtection="1">
      <alignment horizontal="center" vertical="center" wrapText="1"/>
      <protection/>
    </xf>
    <xf numFmtId="0" fontId="6" fillId="0" borderId="0" xfId="0" applyFont="1" applyAlignment="1">
      <alignment vertical="center"/>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44" fillId="0" borderId="0" xfId="0" applyFont="1" applyAlignment="1">
      <alignment/>
    </xf>
    <xf numFmtId="0" fontId="0" fillId="0" borderId="0" xfId="0" applyAlignment="1">
      <alignment horizontal="center" vertical="center"/>
    </xf>
    <xf numFmtId="2" fontId="3" fillId="0" borderId="11" xfId="0" applyNumberFormat="1" applyFont="1" applyBorder="1" applyAlignment="1">
      <alignment horizontal="center" vertical="center"/>
    </xf>
    <xf numFmtId="2" fontId="3" fillId="0" borderId="11" xfId="45" applyNumberFormat="1" applyFont="1" applyBorder="1" applyAlignment="1">
      <alignment horizontal="center" vertical="center" wrapText="1"/>
      <protection/>
    </xf>
    <xf numFmtId="2" fontId="34" fillId="0" borderId="11" xfId="54" applyNumberFormat="1" applyFont="1" applyBorder="1" applyAlignment="1" applyProtection="1">
      <alignment horizontal="center" vertical="center" wrapText="1"/>
      <protection/>
    </xf>
    <xf numFmtId="169" fontId="5" fillId="0" borderId="11" xfId="0" applyNumberFormat="1" applyFont="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horizontal="left" vertical="center"/>
    </xf>
    <xf numFmtId="0" fontId="0" fillId="0" borderId="13" xfId="0" applyFont="1" applyBorder="1" applyAlignment="1">
      <alignment horizontal="left" vertical="center" wrapText="1"/>
    </xf>
    <xf numFmtId="0" fontId="0" fillId="0" borderId="10" xfId="0" applyFont="1" applyFill="1" applyBorder="1" applyAlignment="1">
      <alignment horizontal="left" vertical="center" wrapText="1"/>
    </xf>
    <xf numFmtId="175" fontId="5" fillId="0" borderId="10" xfId="0" applyNumberFormat="1" applyFont="1" applyBorder="1" applyAlignment="1">
      <alignment horizontal="center" vertical="center"/>
    </xf>
    <xf numFmtId="0" fontId="0" fillId="0" borderId="10" xfId="0" applyBorder="1" applyAlignment="1">
      <alignment horizontal="left" vertical="center" wrapText="1"/>
    </xf>
    <xf numFmtId="0" fontId="0" fillId="0" borderId="10" xfId="0" applyFill="1" applyBorder="1" applyAlignment="1">
      <alignment horizontal="left" vertical="center" wrapText="1"/>
    </xf>
    <xf numFmtId="0" fontId="0" fillId="0" borderId="10" xfId="0" applyBorder="1" applyAlignment="1">
      <alignment horizontal="left" vertical="center"/>
    </xf>
    <xf numFmtId="0" fontId="10" fillId="0" borderId="10" xfId="56" applyFont="1" applyBorder="1" applyAlignment="1">
      <alignment horizontal="left" vertical="center" wrapText="1"/>
      <protection/>
    </xf>
    <xf numFmtId="0" fontId="3" fillId="0" borderId="10" xfId="56" applyFont="1" applyBorder="1" applyAlignment="1">
      <alignment horizontal="center" vertical="center"/>
      <protection/>
    </xf>
    <xf numFmtId="0" fontId="3" fillId="0" borderId="13" xfId="56" applyFont="1" applyBorder="1" applyAlignment="1">
      <alignment horizontal="center" vertical="center"/>
      <protection/>
    </xf>
    <xf numFmtId="0" fontId="3" fillId="0" borderId="22" xfId="56" applyFont="1" applyBorder="1" applyAlignment="1">
      <alignment horizontal="center" vertical="center"/>
      <protection/>
    </xf>
    <xf numFmtId="0" fontId="0" fillId="0" borderId="0" xfId="56">
      <alignment/>
      <protection/>
    </xf>
    <xf numFmtId="0" fontId="3" fillId="0" borderId="11" xfId="45" applyFont="1" applyBorder="1" applyAlignment="1">
      <alignment horizontal="center" vertical="center" wrapText="1"/>
      <protection/>
    </xf>
    <xf numFmtId="0" fontId="1" fillId="0" borderId="10" xfId="56" applyNumberFormat="1" applyFont="1" applyBorder="1" applyAlignment="1">
      <alignment vertical="top" wrapText="1"/>
      <protection/>
    </xf>
    <xf numFmtId="0" fontId="3" fillId="0" borderId="18" xfId="45" applyFont="1" applyBorder="1" applyAlignment="1">
      <alignment horizontal="center" vertical="center" wrapText="1"/>
      <protection/>
    </xf>
    <xf numFmtId="167" fontId="3" fillId="0" borderId="10" xfId="44" applyNumberFormat="1" applyFont="1" applyFill="1" applyBorder="1" applyAlignment="1" applyProtection="1">
      <alignment horizontal="center" vertical="center" wrapText="1"/>
      <protection/>
    </xf>
    <xf numFmtId="0" fontId="1" fillId="0" borderId="13" xfId="56" applyNumberFormat="1" applyFont="1" applyBorder="1" applyAlignment="1">
      <alignment vertical="top" wrapText="1"/>
      <protection/>
    </xf>
    <xf numFmtId="0" fontId="3" fillId="0" borderId="13" xfId="45" applyFont="1" applyBorder="1" applyAlignment="1">
      <alignment wrapText="1"/>
      <protection/>
    </xf>
    <xf numFmtId="0" fontId="10" fillId="0" borderId="13" xfId="45" applyFont="1" applyBorder="1" applyAlignment="1">
      <alignment horizontal="center" vertical="center" wrapText="1"/>
      <protection/>
    </xf>
    <xf numFmtId="0" fontId="3" fillId="0" borderId="19" xfId="45" applyFont="1" applyBorder="1" applyAlignment="1">
      <alignment horizontal="center" vertical="center" wrapText="1"/>
      <protection/>
    </xf>
    <xf numFmtId="2" fontId="3" fillId="0" borderId="13" xfId="45" applyNumberFormat="1" applyFont="1" applyBorder="1" applyAlignment="1">
      <alignment horizontal="center" vertical="center" wrapText="1"/>
      <protection/>
    </xf>
    <xf numFmtId="0" fontId="10" fillId="0" borderId="10" xfId="45" applyFont="1" applyBorder="1" applyAlignment="1">
      <alignment horizontal="center" vertical="center" wrapText="1"/>
      <protection/>
    </xf>
    <xf numFmtId="0" fontId="1" fillId="0" borderId="10" xfId="56" applyFont="1" applyBorder="1" applyAlignment="1">
      <alignment vertical="top" wrapText="1"/>
      <protection/>
    </xf>
    <xf numFmtId="0" fontId="3" fillId="0" borderId="10" xfId="56" applyFont="1" applyBorder="1">
      <alignment/>
      <protection/>
    </xf>
    <xf numFmtId="0" fontId="40" fillId="0" borderId="10" xfId="56" applyNumberFormat="1" applyFont="1" applyBorder="1" applyAlignment="1">
      <alignment horizontal="center" vertical="center"/>
      <protection/>
    </xf>
    <xf numFmtId="4" fontId="3" fillId="0" borderId="10" xfId="56" applyNumberFormat="1" applyFont="1" applyBorder="1" applyAlignment="1">
      <alignment horizontal="center" vertical="center"/>
      <protection/>
    </xf>
    <xf numFmtId="4" fontId="3" fillId="0" borderId="10" xfId="44" applyNumberFormat="1" applyFont="1" applyFill="1" applyBorder="1" applyAlignment="1" applyProtection="1">
      <alignment horizontal="center" vertical="center"/>
      <protection/>
    </xf>
    <xf numFmtId="0" fontId="3" fillId="0" borderId="15" xfId="45" applyFont="1" applyBorder="1" applyAlignment="1">
      <alignment horizontal="center" vertical="center" wrapText="1"/>
      <protection/>
    </xf>
    <xf numFmtId="0" fontId="1" fillId="0" borderId="13" xfId="56" applyFont="1" applyBorder="1" applyAlignment="1">
      <alignment vertical="top" wrapText="1"/>
      <protection/>
    </xf>
    <xf numFmtId="0" fontId="3" fillId="0" borderId="13" xfId="56" applyFont="1" applyBorder="1">
      <alignment/>
      <protection/>
    </xf>
    <xf numFmtId="0" fontId="40" fillId="0" borderId="13" xfId="56" applyNumberFormat="1" applyFont="1" applyBorder="1" applyAlignment="1">
      <alignment horizontal="center" vertical="center"/>
      <protection/>
    </xf>
    <xf numFmtId="4" fontId="3" fillId="0" borderId="13" xfId="56" applyNumberFormat="1" applyFont="1" applyBorder="1" applyAlignment="1">
      <alignment horizontal="center" vertical="center"/>
      <protection/>
    </xf>
    <xf numFmtId="4" fontId="3" fillId="0" borderId="13" xfId="44" applyNumberFormat="1" applyFont="1" applyFill="1" applyBorder="1" applyAlignment="1" applyProtection="1">
      <alignment horizontal="center" vertical="center"/>
      <protection/>
    </xf>
    <xf numFmtId="0" fontId="3" fillId="0" borderId="22" xfId="45" applyFont="1" applyBorder="1" applyAlignment="1">
      <alignment horizontal="center" vertical="center" wrapText="1"/>
      <protection/>
    </xf>
    <xf numFmtId="0" fontId="29" fillId="0" borderId="22" xfId="56" applyFont="1" applyBorder="1" applyAlignment="1">
      <alignment vertical="top" wrapText="1"/>
      <protection/>
    </xf>
    <xf numFmtId="0" fontId="3" fillId="0" borderId="22" xfId="56" applyFont="1" applyBorder="1">
      <alignment/>
      <protection/>
    </xf>
    <xf numFmtId="0" fontId="40" fillId="0" borderId="22" xfId="56" applyNumberFormat="1" applyFont="1" applyBorder="1" applyAlignment="1">
      <alignment horizontal="center" vertical="center"/>
      <protection/>
    </xf>
    <xf numFmtId="4" fontId="3" fillId="0" borderId="22" xfId="56" applyNumberFormat="1" applyFont="1" applyBorder="1" applyAlignment="1">
      <alignment horizontal="center" vertical="center"/>
      <protection/>
    </xf>
    <xf numFmtId="4" fontId="3" fillId="0" borderId="22" xfId="44" applyNumberFormat="1" applyFont="1" applyFill="1" applyBorder="1" applyAlignment="1" applyProtection="1">
      <alignment horizontal="center" vertical="center"/>
      <protection/>
    </xf>
    <xf numFmtId="0" fontId="3" fillId="0" borderId="22" xfId="56" applyFont="1" applyBorder="1" applyAlignment="1">
      <alignment horizontal="center" vertical="center" wrapText="1"/>
      <protection/>
    </xf>
    <xf numFmtId="175" fontId="16" fillId="0" borderId="22" xfId="45" applyNumberFormat="1" applyFont="1" applyBorder="1" applyAlignment="1">
      <alignment horizontal="center" vertical="center" wrapText="1"/>
      <protection/>
    </xf>
    <xf numFmtId="0" fontId="0" fillId="0" borderId="0" xfId="0" applyFont="1" applyAlignment="1">
      <alignment/>
    </xf>
    <xf numFmtId="175" fontId="21" fillId="0" borderId="18" xfId="0" applyNumberFormat="1" applyFont="1" applyBorder="1" applyAlignment="1" applyProtection="1">
      <alignment vertical="center"/>
      <protection/>
    </xf>
    <xf numFmtId="0" fontId="6" fillId="0" borderId="0" xfId="0" applyFont="1" applyBorder="1" applyAlignment="1">
      <alignment vertical="center"/>
    </xf>
    <xf numFmtId="0" fontId="5" fillId="0" borderId="10" xfId="0" applyFont="1" applyBorder="1" applyAlignment="1">
      <alignment vertical="center"/>
    </xf>
    <xf numFmtId="0" fontId="6" fillId="0" borderId="11" xfId="0" applyFont="1" applyBorder="1" applyAlignment="1">
      <alignment horizontal="left" vertical="center"/>
    </xf>
    <xf numFmtId="0" fontId="6" fillId="0" borderId="20" xfId="0" applyFont="1" applyBorder="1" applyAlignment="1">
      <alignment horizontal="left" vertical="center"/>
    </xf>
    <xf numFmtId="0" fontId="6" fillId="0" borderId="18" xfId="0" applyFont="1" applyBorder="1" applyAlignment="1">
      <alignment horizontal="left" vertical="center"/>
    </xf>
    <xf numFmtId="0" fontId="12" fillId="0" borderId="10" xfId="0" applyFont="1" applyBorder="1" applyAlignment="1">
      <alignment vertical="center"/>
    </xf>
    <xf numFmtId="0" fontId="6" fillId="0" borderId="22" xfId="0" applyFont="1" applyBorder="1" applyAlignment="1">
      <alignment horizontal="left" vertical="center" wrapText="1"/>
    </xf>
    <xf numFmtId="0" fontId="0" fillId="0" borderId="0" xfId="0"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43" fillId="0" borderId="22" xfId="45" applyFont="1" applyBorder="1" applyAlignment="1">
      <alignment vertical="center"/>
      <protection/>
    </xf>
    <xf numFmtId="0" fontId="29" fillId="0" borderId="12" xfId="45" applyFont="1" applyBorder="1" applyAlignment="1">
      <alignment vertical="center" wrapText="1"/>
      <protection/>
    </xf>
    <xf numFmtId="0" fontId="6" fillId="0" borderId="22" xfId="0" applyFont="1" applyBorder="1" applyAlignment="1">
      <alignment vertical="center"/>
    </xf>
    <xf numFmtId="0" fontId="21" fillId="0" borderId="10" xfId="0" applyNumberFormat="1" applyFont="1" applyBorder="1" applyAlignment="1" applyProtection="1">
      <alignment vertical="center"/>
      <protection/>
    </xf>
    <xf numFmtId="0" fontId="5" fillId="0" borderId="10" xfId="0" applyFont="1" applyBorder="1" applyAlignment="1">
      <alignment vertical="center"/>
    </xf>
    <xf numFmtId="0" fontId="5" fillId="0" borderId="10" xfId="0" applyFont="1" applyBorder="1" applyAlignment="1">
      <alignment vertical="top" wrapText="1"/>
    </xf>
    <xf numFmtId="0" fontId="6" fillId="0" borderId="27" xfId="0" applyFont="1" applyBorder="1" applyAlignment="1">
      <alignment vertical="center" wrapText="1"/>
    </xf>
    <xf numFmtId="0" fontId="6" fillId="0" borderId="27" xfId="0" applyNumberFormat="1" applyFont="1" applyBorder="1" applyAlignment="1" applyProtection="1">
      <alignment vertical="center"/>
      <protection/>
    </xf>
    <xf numFmtId="0" fontId="6" fillId="0" borderId="0" xfId="0" applyNumberFormat="1" applyFont="1" applyBorder="1" applyAlignment="1" applyProtection="1">
      <alignment vertical="center"/>
      <protection/>
    </xf>
    <xf numFmtId="0" fontId="43" fillId="0" borderId="27" xfId="45" applyFont="1" applyBorder="1" applyAlignment="1">
      <alignment vertical="center"/>
      <protection/>
    </xf>
    <xf numFmtId="0" fontId="29" fillId="0" borderId="10" xfId="45" applyFont="1" applyBorder="1" applyAlignment="1">
      <alignment vertical="center" wrapText="1"/>
      <protection/>
    </xf>
    <xf numFmtId="0" fontId="16" fillId="0" borderId="22" xfId="45" applyFont="1" applyBorder="1" applyAlignment="1">
      <alignment vertical="center" wrapText="1"/>
      <protection/>
    </xf>
    <xf numFmtId="0" fontId="36" fillId="0" borderId="22" xfId="56" applyFont="1" applyBorder="1" applyAlignment="1">
      <alignment vertical="center" wrapText="1"/>
      <protection/>
    </xf>
    <xf numFmtId="0" fontId="36" fillId="0" borderId="28" xfId="56" applyFont="1" applyBorder="1" applyAlignment="1">
      <alignment vertical="center" wrapText="1"/>
      <protection/>
    </xf>
    <xf numFmtId="0" fontId="36" fillId="0" borderId="29" xfId="56" applyFont="1" applyBorder="1" applyAlignment="1">
      <alignment vertical="center" wrapText="1"/>
      <protection/>
    </xf>
    <xf numFmtId="0" fontId="36" fillId="0" borderId="30" xfId="56" applyFont="1" applyBorder="1" applyAlignment="1">
      <alignment vertical="center" wrapText="1"/>
      <protection/>
    </xf>
    <xf numFmtId="0" fontId="36" fillId="0" borderId="31" xfId="56" applyFont="1" applyBorder="1" applyAlignment="1">
      <alignment vertical="center" wrapText="1"/>
      <protection/>
    </xf>
    <xf numFmtId="0" fontId="36" fillId="0" borderId="32" xfId="56" applyFont="1" applyBorder="1" applyAlignment="1">
      <alignment vertical="center" wrapText="1"/>
      <protection/>
    </xf>
    <xf numFmtId="0" fontId="36" fillId="0" borderId="33" xfId="56" applyFont="1" applyBorder="1" applyAlignment="1">
      <alignment vertical="center" wrapText="1"/>
      <protection/>
    </xf>
    <xf numFmtId="0" fontId="36" fillId="0" borderId="24" xfId="0" applyFont="1" applyBorder="1" applyAlignment="1">
      <alignment vertical="center" wrapText="1"/>
    </xf>
    <xf numFmtId="0" fontId="36" fillId="0" borderId="25" xfId="0" applyFont="1" applyBorder="1" applyAlignment="1">
      <alignment vertical="center" wrapText="1"/>
    </xf>
    <xf numFmtId="0" fontId="36" fillId="0" borderId="26" xfId="0" applyFont="1" applyBorder="1" applyAlignment="1">
      <alignment vertical="center" wrapText="1"/>
    </xf>
    <xf numFmtId="0" fontId="7" fillId="0" borderId="10" xfId="0" applyFont="1" applyBorder="1" applyAlignment="1">
      <alignment horizontal="left" vertical="center"/>
    </xf>
    <xf numFmtId="0" fontId="5" fillId="0" borderId="17" xfId="0" applyFont="1" applyBorder="1" applyAlignment="1">
      <alignment vertical="center" wrapText="1"/>
    </xf>
    <xf numFmtId="0" fontId="6" fillId="0" borderId="34" xfId="54" applyFont="1" applyBorder="1" applyAlignment="1">
      <alignment horizontal="left" vertical="center"/>
      <protection/>
    </xf>
    <xf numFmtId="0" fontId="12" fillId="0" borderId="10" xfId="54" applyNumberFormat="1" applyFont="1" applyBorder="1" applyAlignment="1" applyProtection="1">
      <alignment horizontal="center" vertical="center" wrapText="1"/>
      <protection/>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1" fillId="0" borderId="13" xfId="54" applyFont="1" applyBorder="1" applyAlignment="1">
      <alignment horizontal="left" vertical="center" wrapText="1"/>
      <protection/>
    </xf>
    <xf numFmtId="0" fontId="0" fillId="0" borderId="16" xfId="0" applyBorder="1" applyAlignment="1">
      <alignment/>
    </xf>
    <xf numFmtId="0" fontId="0" fillId="0" borderId="12" xfId="0" applyBorder="1" applyAlignment="1">
      <alignment/>
    </xf>
    <xf numFmtId="0" fontId="43" fillId="0" borderId="34" xfId="54" applyFont="1" applyBorder="1" applyAlignment="1">
      <alignment horizontal="left" vertical="center"/>
      <protection/>
    </xf>
    <xf numFmtId="0" fontId="38" fillId="0" borderId="10" xfId="0" applyFont="1" applyBorder="1" applyAlignment="1">
      <alignment vertical="center"/>
    </xf>
    <xf numFmtId="0" fontId="39" fillId="0" borderId="10" xfId="0" applyFont="1" applyBorder="1" applyAlignment="1">
      <alignment vertical="center"/>
    </xf>
    <xf numFmtId="0" fontId="5" fillId="0" borderId="10" xfId="0" applyFont="1" applyBorder="1" applyAlignment="1">
      <alignment/>
    </xf>
    <xf numFmtId="0" fontId="60" fillId="34" borderId="22" xfId="0" applyFont="1" applyFill="1" applyBorder="1" applyAlignment="1">
      <alignment vertical="top" wrapText="1"/>
    </xf>
    <xf numFmtId="0" fontId="82" fillId="0" borderId="0" xfId="0" applyFont="1" applyAlignment="1">
      <alignment wrapText="1"/>
    </xf>
    <xf numFmtId="0" fontId="83" fillId="0" borderId="22" xfId="0" applyFont="1" applyBorder="1" applyAlignment="1">
      <alignment vertical="center" wrapText="1"/>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Excel Built-in Normal"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3" xfId="55"/>
    <cellStyle name="Normalny 4" xfId="56"/>
    <cellStyle name="Obliczenia" xfId="57"/>
    <cellStyle name="Percent"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CC"/>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A933"/>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32"/>
  <sheetViews>
    <sheetView zoomScalePageLayoutView="0" workbookViewId="0" topLeftCell="A1">
      <selection activeCell="P6" sqref="P6"/>
    </sheetView>
  </sheetViews>
  <sheetFormatPr defaultColWidth="8.796875" defaultRowHeight="14.25"/>
  <cols>
    <col min="1" max="1" width="4" style="1" customWidth="1"/>
    <col min="2" max="2" width="34.5" style="0" customWidth="1"/>
    <col min="3" max="3" width="11.3984375" style="0" customWidth="1"/>
    <col min="4" max="4" width="6" style="2" customWidth="1"/>
    <col min="5" max="5" width="6.59765625" style="0" customWidth="1"/>
    <col min="6" max="6" width="6.59765625" style="3" customWidth="1"/>
    <col min="7" max="7" width="6.59765625" style="4" customWidth="1"/>
    <col min="8" max="8" width="9.69921875" style="5" customWidth="1"/>
    <col min="9" max="9" width="9.09765625" style="6" customWidth="1"/>
    <col min="10" max="10" width="7.09765625" style="1" customWidth="1"/>
    <col min="11" max="11" width="11.3984375" style="0" customWidth="1"/>
    <col min="12" max="12" width="11.69921875" style="0" customWidth="1"/>
    <col min="13" max="13" width="12.69921875" style="0" customWidth="1"/>
  </cols>
  <sheetData>
    <row r="1" spans="1:13" s="279" customFormat="1" ht="32.25" customHeight="1">
      <c r="A1" s="343" t="s">
        <v>0</v>
      </c>
      <c r="B1" s="343"/>
      <c r="C1" s="343"/>
      <c r="D1" s="343"/>
      <c r="E1" s="343"/>
      <c r="F1" s="343"/>
      <c r="G1" s="343"/>
      <c r="H1" s="343"/>
      <c r="I1" s="343"/>
      <c r="J1" s="343"/>
      <c r="K1" s="343"/>
      <c r="L1" s="343"/>
      <c r="M1" s="343"/>
    </row>
    <row r="2" spans="1:13" s="9" customFormat="1" ht="53.25" customHeight="1">
      <c r="A2" s="33" t="s">
        <v>1</v>
      </c>
      <c r="B2" s="8" t="s">
        <v>2</v>
      </c>
      <c r="C2" s="8" t="s">
        <v>3</v>
      </c>
      <c r="D2" s="8" t="s">
        <v>4</v>
      </c>
      <c r="E2" s="8" t="s">
        <v>5</v>
      </c>
      <c r="F2" s="8" t="s">
        <v>6</v>
      </c>
      <c r="G2" s="8" t="s">
        <v>7</v>
      </c>
      <c r="H2" s="8" t="s">
        <v>8</v>
      </c>
      <c r="I2" s="184" t="s">
        <v>9</v>
      </c>
      <c r="J2" s="8" t="s">
        <v>10</v>
      </c>
      <c r="K2" s="8" t="s">
        <v>11</v>
      </c>
      <c r="L2" s="185" t="s">
        <v>12</v>
      </c>
      <c r="M2" s="8" t="s">
        <v>13</v>
      </c>
    </row>
    <row r="3" spans="1:13" ht="48.75" customHeight="1">
      <c r="A3" s="28">
        <v>1</v>
      </c>
      <c r="B3" s="119" t="s">
        <v>14</v>
      </c>
      <c r="C3" s="186"/>
      <c r="D3" s="13" t="s">
        <v>15</v>
      </c>
      <c r="E3" s="13">
        <v>10</v>
      </c>
      <c r="F3" s="13">
        <v>4</v>
      </c>
      <c r="G3" s="13">
        <v>200</v>
      </c>
      <c r="H3" s="187">
        <f aca="true" t="shared" si="0" ref="H3:H31">E3+F3+G3</f>
        <v>214</v>
      </c>
      <c r="I3" s="188"/>
      <c r="J3" s="189"/>
      <c r="K3" s="190"/>
      <c r="L3" s="208"/>
      <c r="M3" s="295"/>
    </row>
    <row r="4" spans="1:15" ht="57">
      <c r="A4" s="28">
        <v>2</v>
      </c>
      <c r="B4" s="35" t="s">
        <v>16</v>
      </c>
      <c r="C4" s="191"/>
      <c r="D4" s="192" t="s">
        <v>15</v>
      </c>
      <c r="E4" s="13">
        <v>2</v>
      </c>
      <c r="F4" s="13">
        <v>5</v>
      </c>
      <c r="G4" s="13">
        <v>2</v>
      </c>
      <c r="H4" s="187">
        <f t="shared" si="0"/>
        <v>9</v>
      </c>
      <c r="I4" s="193"/>
      <c r="J4" s="189"/>
      <c r="K4" s="190"/>
      <c r="L4" s="208"/>
      <c r="M4" s="295"/>
      <c r="O4" s="18"/>
    </row>
    <row r="5" spans="1:15" ht="54" customHeight="1">
      <c r="A5" s="28">
        <v>3</v>
      </c>
      <c r="B5" s="35" t="s">
        <v>17</v>
      </c>
      <c r="C5" s="191"/>
      <c r="D5" s="192" t="s">
        <v>18</v>
      </c>
      <c r="E5" s="13">
        <v>50</v>
      </c>
      <c r="F5" s="13">
        <v>5</v>
      </c>
      <c r="G5" s="13">
        <v>100</v>
      </c>
      <c r="H5" s="187">
        <f t="shared" si="0"/>
        <v>155</v>
      </c>
      <c r="I5" s="193"/>
      <c r="J5" s="189"/>
      <c r="K5" s="190"/>
      <c r="L5" s="208"/>
      <c r="M5" s="295"/>
      <c r="O5" s="18"/>
    </row>
    <row r="6" spans="1:15" ht="156.75" customHeight="1">
      <c r="A6" s="28">
        <v>4</v>
      </c>
      <c r="B6" s="35" t="s">
        <v>19</v>
      </c>
      <c r="C6" s="191"/>
      <c r="D6" s="13" t="s">
        <v>18</v>
      </c>
      <c r="E6" s="13">
        <v>1000</v>
      </c>
      <c r="F6" s="13">
        <v>0</v>
      </c>
      <c r="G6" s="13">
        <v>0</v>
      </c>
      <c r="H6" s="187">
        <f t="shared" si="0"/>
        <v>1000</v>
      </c>
      <c r="I6" s="188"/>
      <c r="J6" s="189"/>
      <c r="K6" s="190"/>
      <c r="L6" s="208"/>
      <c r="M6" s="295"/>
      <c r="O6" s="18"/>
    </row>
    <row r="7" spans="1:15" ht="229.5" customHeight="1">
      <c r="A7" s="28">
        <v>5</v>
      </c>
      <c r="B7" s="35" t="s">
        <v>20</v>
      </c>
      <c r="C7" s="35"/>
      <c r="D7" s="192" t="s">
        <v>18</v>
      </c>
      <c r="E7" s="13">
        <v>7500</v>
      </c>
      <c r="F7" s="13">
        <v>2000</v>
      </c>
      <c r="G7" s="13">
        <v>5000</v>
      </c>
      <c r="H7" s="187">
        <f t="shared" si="0"/>
        <v>14500</v>
      </c>
      <c r="I7" s="193"/>
      <c r="J7" s="189"/>
      <c r="K7" s="190"/>
      <c r="L7" s="208"/>
      <c r="M7" s="295"/>
      <c r="O7" s="18"/>
    </row>
    <row r="8" spans="1:15" s="4" customFormat="1" ht="72" customHeight="1">
      <c r="A8" s="28">
        <v>6</v>
      </c>
      <c r="B8" s="194" t="s">
        <v>21</v>
      </c>
      <c r="C8" s="195"/>
      <c r="D8" s="19" t="s">
        <v>18</v>
      </c>
      <c r="E8" s="19">
        <v>0</v>
      </c>
      <c r="F8" s="19">
        <v>20</v>
      </c>
      <c r="G8" s="196">
        <v>120</v>
      </c>
      <c r="H8" s="114">
        <f t="shared" si="0"/>
        <v>140</v>
      </c>
      <c r="I8" s="19"/>
      <c r="J8" s="19"/>
      <c r="K8" s="197"/>
      <c r="L8" s="198"/>
      <c r="M8" s="296"/>
      <c r="O8" s="20"/>
    </row>
    <row r="9" spans="1:15" ht="71.25">
      <c r="A9" s="28">
        <v>7</v>
      </c>
      <c r="B9" s="35" t="s">
        <v>22</v>
      </c>
      <c r="C9" s="35"/>
      <c r="D9" s="192" t="s">
        <v>18</v>
      </c>
      <c r="E9" s="13">
        <v>20</v>
      </c>
      <c r="F9" s="13">
        <v>0</v>
      </c>
      <c r="G9" s="13">
        <v>220</v>
      </c>
      <c r="H9" s="187">
        <f t="shared" si="0"/>
        <v>240</v>
      </c>
      <c r="I9" s="193"/>
      <c r="J9" s="189"/>
      <c r="K9" s="190"/>
      <c r="L9" s="208"/>
      <c r="M9" s="295"/>
      <c r="O9" s="18"/>
    </row>
    <row r="10" spans="1:15" ht="71.25">
      <c r="A10" s="28">
        <v>8</v>
      </c>
      <c r="B10" s="35" t="s">
        <v>23</v>
      </c>
      <c r="C10" s="35"/>
      <c r="D10" s="192" t="s">
        <v>18</v>
      </c>
      <c r="E10" s="13">
        <v>5</v>
      </c>
      <c r="F10" s="13">
        <v>0</v>
      </c>
      <c r="G10" s="13">
        <v>5</v>
      </c>
      <c r="H10" s="187">
        <f t="shared" si="0"/>
        <v>10</v>
      </c>
      <c r="I10" s="193"/>
      <c r="J10" s="189"/>
      <c r="K10" s="190"/>
      <c r="L10" s="208"/>
      <c r="M10" s="295"/>
      <c r="O10" s="18"/>
    </row>
    <row r="11" spans="1:15" ht="63" customHeight="1">
      <c r="A11" s="28">
        <v>9</v>
      </c>
      <c r="B11" s="35" t="s">
        <v>165</v>
      </c>
      <c r="C11" s="191"/>
      <c r="D11" s="13" t="s">
        <v>18</v>
      </c>
      <c r="E11" s="13">
        <v>3800</v>
      </c>
      <c r="F11" s="13">
        <v>1500</v>
      </c>
      <c r="G11" s="13">
        <v>1500</v>
      </c>
      <c r="H11" s="187">
        <f t="shared" si="0"/>
        <v>6800</v>
      </c>
      <c r="I11" s="193"/>
      <c r="J11" s="189"/>
      <c r="K11" s="190"/>
      <c r="L11" s="208"/>
      <c r="M11" s="295"/>
      <c r="O11" s="18"/>
    </row>
    <row r="12" spans="1:15" ht="57" customHeight="1">
      <c r="A12" s="28">
        <v>10</v>
      </c>
      <c r="B12" s="35" t="s">
        <v>24</v>
      </c>
      <c r="C12" s="191"/>
      <c r="D12" s="13" t="s">
        <v>18</v>
      </c>
      <c r="E12" s="13">
        <v>1000</v>
      </c>
      <c r="F12" s="13">
        <v>1400</v>
      </c>
      <c r="G12" s="13">
        <v>2000</v>
      </c>
      <c r="H12" s="187">
        <f t="shared" si="0"/>
        <v>4400</v>
      </c>
      <c r="I12" s="193"/>
      <c r="J12" s="189"/>
      <c r="K12" s="190"/>
      <c r="L12" s="208"/>
      <c r="M12" s="295"/>
      <c r="O12" s="18"/>
    </row>
    <row r="13" spans="1:15" ht="117.75" customHeight="1">
      <c r="A13" s="28">
        <v>11</v>
      </c>
      <c r="B13" s="35" t="s">
        <v>25</v>
      </c>
      <c r="C13" s="191" t="s">
        <v>26</v>
      </c>
      <c r="D13" s="13" t="s">
        <v>18</v>
      </c>
      <c r="E13" s="13">
        <v>3500</v>
      </c>
      <c r="F13" s="13">
        <v>2000</v>
      </c>
      <c r="G13" s="13">
        <v>5000</v>
      </c>
      <c r="H13" s="187">
        <f t="shared" si="0"/>
        <v>10500</v>
      </c>
      <c r="I13" s="193"/>
      <c r="J13" s="189"/>
      <c r="K13" s="190"/>
      <c r="L13" s="208"/>
      <c r="M13" s="295"/>
      <c r="O13" s="18"/>
    </row>
    <row r="14" spans="1:15" ht="36.75" customHeight="1">
      <c r="A14" s="28">
        <v>12</v>
      </c>
      <c r="B14" s="35" t="s">
        <v>27</v>
      </c>
      <c r="C14" s="191"/>
      <c r="D14" s="13" t="s">
        <v>18</v>
      </c>
      <c r="E14" s="13">
        <v>120</v>
      </c>
      <c r="F14" s="13">
        <v>50</v>
      </c>
      <c r="G14" s="13">
        <v>170</v>
      </c>
      <c r="H14" s="187">
        <f t="shared" si="0"/>
        <v>340</v>
      </c>
      <c r="I14" s="193"/>
      <c r="J14" s="189"/>
      <c r="K14" s="190"/>
      <c r="L14" s="208"/>
      <c r="M14" s="295"/>
      <c r="O14" s="18"/>
    </row>
    <row r="15" spans="1:15" ht="56.25" customHeight="1">
      <c r="A15" s="28">
        <v>13</v>
      </c>
      <c r="B15" s="35" t="s">
        <v>28</v>
      </c>
      <c r="C15" s="191"/>
      <c r="D15" s="13" t="s">
        <v>15</v>
      </c>
      <c r="E15" s="13">
        <v>10</v>
      </c>
      <c r="F15" s="13">
        <v>0</v>
      </c>
      <c r="G15" s="13">
        <v>0</v>
      </c>
      <c r="H15" s="187">
        <f t="shared" si="0"/>
        <v>10</v>
      </c>
      <c r="I15" s="193"/>
      <c r="J15" s="189"/>
      <c r="K15" s="190"/>
      <c r="L15" s="208"/>
      <c r="M15" s="295"/>
      <c r="O15" s="18"/>
    </row>
    <row r="16" spans="1:15" ht="114">
      <c r="A16" s="28">
        <v>14</v>
      </c>
      <c r="B16" s="35" t="s">
        <v>29</v>
      </c>
      <c r="C16" s="191"/>
      <c r="D16" s="13" t="s">
        <v>18</v>
      </c>
      <c r="E16" s="13">
        <v>1000</v>
      </c>
      <c r="F16" s="13">
        <v>300</v>
      </c>
      <c r="G16" s="13">
        <v>1000</v>
      </c>
      <c r="H16" s="187">
        <f t="shared" si="0"/>
        <v>2300</v>
      </c>
      <c r="I16" s="193"/>
      <c r="J16" s="189"/>
      <c r="K16" s="190"/>
      <c r="L16" s="208"/>
      <c r="M16" s="295"/>
      <c r="O16" s="18"/>
    </row>
    <row r="17" spans="1:15" ht="46.5" customHeight="1">
      <c r="A17" s="28">
        <v>15</v>
      </c>
      <c r="B17" s="35" t="s">
        <v>166</v>
      </c>
      <c r="C17" s="191"/>
      <c r="D17" s="13" t="s">
        <v>15</v>
      </c>
      <c r="E17" s="13">
        <v>5</v>
      </c>
      <c r="F17" s="13">
        <v>0</v>
      </c>
      <c r="G17" s="13">
        <v>15</v>
      </c>
      <c r="H17" s="187">
        <f t="shared" si="0"/>
        <v>20</v>
      </c>
      <c r="I17" s="193"/>
      <c r="J17" s="189"/>
      <c r="K17" s="190"/>
      <c r="L17" s="208"/>
      <c r="M17" s="295"/>
      <c r="O17" s="18"/>
    </row>
    <row r="18" spans="1:15" ht="124.5" customHeight="1">
      <c r="A18" s="28">
        <v>16</v>
      </c>
      <c r="B18" s="35" t="s">
        <v>30</v>
      </c>
      <c r="C18" s="191"/>
      <c r="D18" s="13" t="s">
        <v>18</v>
      </c>
      <c r="E18" s="13">
        <v>5</v>
      </c>
      <c r="F18" s="13">
        <v>0</v>
      </c>
      <c r="G18" s="13">
        <v>5</v>
      </c>
      <c r="H18" s="187">
        <f t="shared" si="0"/>
        <v>10</v>
      </c>
      <c r="I18" s="193"/>
      <c r="J18" s="189"/>
      <c r="K18" s="190"/>
      <c r="L18" s="208"/>
      <c r="M18" s="295"/>
      <c r="O18" s="18"/>
    </row>
    <row r="19" spans="1:15" ht="30.75" customHeight="1">
      <c r="A19" s="28">
        <v>17</v>
      </c>
      <c r="B19" s="35" t="s">
        <v>31</v>
      </c>
      <c r="C19" s="199"/>
      <c r="D19" s="13" t="s">
        <v>18</v>
      </c>
      <c r="E19" s="13">
        <v>100</v>
      </c>
      <c r="F19" s="13">
        <v>300</v>
      </c>
      <c r="G19" s="13">
        <v>500</v>
      </c>
      <c r="H19" s="187">
        <f t="shared" si="0"/>
        <v>900</v>
      </c>
      <c r="I19" s="193"/>
      <c r="J19" s="189"/>
      <c r="K19" s="190"/>
      <c r="L19" s="208"/>
      <c r="M19" s="295"/>
      <c r="O19" s="18"/>
    </row>
    <row r="20" spans="1:15" ht="95.25" customHeight="1">
      <c r="A20" s="28">
        <v>18</v>
      </c>
      <c r="B20" s="35" t="s">
        <v>32</v>
      </c>
      <c r="C20" s="191"/>
      <c r="D20" s="13" t="s">
        <v>18</v>
      </c>
      <c r="E20" s="13">
        <v>400</v>
      </c>
      <c r="F20" s="13">
        <v>30</v>
      </c>
      <c r="G20" s="13">
        <v>600</v>
      </c>
      <c r="H20" s="187">
        <f t="shared" si="0"/>
        <v>1030</v>
      </c>
      <c r="I20" s="193"/>
      <c r="J20" s="189"/>
      <c r="K20" s="190"/>
      <c r="L20" s="208"/>
      <c r="M20" s="295"/>
      <c r="O20" s="18"/>
    </row>
    <row r="21" spans="1:15" ht="63.75" customHeight="1">
      <c r="A21" s="28">
        <v>19</v>
      </c>
      <c r="B21" s="35" t="s">
        <v>33</v>
      </c>
      <c r="C21" s="191"/>
      <c r="D21" s="13" t="s">
        <v>18</v>
      </c>
      <c r="E21" s="13">
        <v>30</v>
      </c>
      <c r="F21" s="13">
        <v>10</v>
      </c>
      <c r="G21" s="13">
        <v>20</v>
      </c>
      <c r="H21" s="187">
        <f t="shared" si="0"/>
        <v>60</v>
      </c>
      <c r="I21" s="193"/>
      <c r="J21" s="189"/>
      <c r="K21" s="190"/>
      <c r="L21" s="208"/>
      <c r="M21" s="295"/>
      <c r="O21" s="18"/>
    </row>
    <row r="22" spans="1:15" ht="34.5" customHeight="1">
      <c r="A22" s="28">
        <v>20</v>
      </c>
      <c r="B22" s="35" t="s">
        <v>34</v>
      </c>
      <c r="C22" s="191"/>
      <c r="D22" s="13" t="s">
        <v>18</v>
      </c>
      <c r="E22" s="13">
        <v>500</v>
      </c>
      <c r="F22" s="13">
        <v>0</v>
      </c>
      <c r="G22" s="13">
        <v>100</v>
      </c>
      <c r="H22" s="187">
        <f t="shared" si="0"/>
        <v>600</v>
      </c>
      <c r="I22" s="193"/>
      <c r="J22" s="189"/>
      <c r="K22" s="190"/>
      <c r="L22" s="208"/>
      <c r="M22" s="295"/>
      <c r="O22" s="18"/>
    </row>
    <row r="23" spans="1:15" ht="38.25" customHeight="1">
      <c r="A23" s="28">
        <v>21</v>
      </c>
      <c r="B23" s="35" t="s">
        <v>35</v>
      </c>
      <c r="C23" s="191"/>
      <c r="D23" s="13" t="s">
        <v>18</v>
      </c>
      <c r="E23" s="13">
        <v>100</v>
      </c>
      <c r="F23" s="13">
        <v>0</v>
      </c>
      <c r="G23" s="13">
        <v>100</v>
      </c>
      <c r="H23" s="187">
        <f t="shared" si="0"/>
        <v>200</v>
      </c>
      <c r="I23" s="193"/>
      <c r="J23" s="189"/>
      <c r="K23" s="190"/>
      <c r="L23" s="208"/>
      <c r="M23" s="295"/>
      <c r="O23" s="18"/>
    </row>
    <row r="24" spans="1:15" ht="53.25" customHeight="1">
      <c r="A24" s="28">
        <v>22</v>
      </c>
      <c r="B24" s="35" t="s">
        <v>36</v>
      </c>
      <c r="C24" s="191"/>
      <c r="D24" s="13" t="s">
        <v>18</v>
      </c>
      <c r="E24" s="13">
        <v>100</v>
      </c>
      <c r="F24" s="13">
        <v>0</v>
      </c>
      <c r="G24" s="13">
        <v>100</v>
      </c>
      <c r="H24" s="187">
        <f t="shared" si="0"/>
        <v>200</v>
      </c>
      <c r="I24" s="193"/>
      <c r="J24" s="189"/>
      <c r="K24" s="190"/>
      <c r="L24" s="208"/>
      <c r="M24" s="295"/>
      <c r="O24" s="18"/>
    </row>
    <row r="25" spans="1:15" ht="81.75" customHeight="1">
      <c r="A25" s="28">
        <v>23</v>
      </c>
      <c r="B25" s="200" t="s">
        <v>37</v>
      </c>
      <c r="C25" s="23"/>
      <c r="D25" s="23" t="s">
        <v>18</v>
      </c>
      <c r="E25" s="23">
        <v>100</v>
      </c>
      <c r="F25" s="23">
        <v>25</v>
      </c>
      <c r="G25" s="201">
        <v>100</v>
      </c>
      <c r="H25" s="187">
        <f t="shared" si="0"/>
        <v>225</v>
      </c>
      <c r="I25" s="202"/>
      <c r="J25" s="202"/>
      <c r="K25" s="190"/>
      <c r="L25" s="208"/>
      <c r="M25" s="295"/>
      <c r="O25" s="18"/>
    </row>
    <row r="26" spans="1:13" ht="71.25">
      <c r="A26" s="28">
        <v>24</v>
      </c>
      <c r="B26" s="203" t="s">
        <v>38</v>
      </c>
      <c r="C26" s="195"/>
      <c r="D26" s="19" t="s">
        <v>18</v>
      </c>
      <c r="E26" s="19">
        <v>15500</v>
      </c>
      <c r="F26" s="19">
        <v>15000</v>
      </c>
      <c r="G26" s="196">
        <v>70000</v>
      </c>
      <c r="H26" s="187">
        <v>100500</v>
      </c>
      <c r="I26" s="198"/>
      <c r="J26" s="19"/>
      <c r="K26" s="190"/>
      <c r="L26" s="208"/>
      <c r="M26" s="295"/>
    </row>
    <row r="27" spans="1:15" ht="86.25" customHeight="1">
      <c r="A27" s="28">
        <v>25</v>
      </c>
      <c r="B27" s="89" t="s">
        <v>39</v>
      </c>
      <c r="C27" s="204"/>
      <c r="D27" s="205" t="s">
        <v>18</v>
      </c>
      <c r="E27" s="28">
        <v>2000</v>
      </c>
      <c r="F27" s="28">
        <v>13000</v>
      </c>
      <c r="G27" s="28">
        <v>20000</v>
      </c>
      <c r="H27" s="176">
        <f t="shared" si="0"/>
        <v>35000</v>
      </c>
      <c r="I27" s="206"/>
      <c r="J27" s="151"/>
      <c r="K27" s="207"/>
      <c r="L27" s="209"/>
      <c r="M27" s="297"/>
      <c r="O27" s="18"/>
    </row>
    <row r="28" spans="1:15" ht="129.75" customHeight="1">
      <c r="A28" s="28">
        <v>26</v>
      </c>
      <c r="B28" s="29" t="s">
        <v>40</v>
      </c>
      <c r="C28" s="195"/>
      <c r="D28" s="19" t="s">
        <v>18</v>
      </c>
      <c r="E28" s="19">
        <v>0</v>
      </c>
      <c r="F28" s="19">
        <v>0</v>
      </c>
      <c r="G28" s="196">
        <v>800</v>
      </c>
      <c r="H28" s="187">
        <f t="shared" si="0"/>
        <v>800</v>
      </c>
      <c r="I28" s="198"/>
      <c r="J28" s="19"/>
      <c r="K28" s="190"/>
      <c r="L28" s="208"/>
      <c r="M28" s="295"/>
      <c r="O28" s="18"/>
    </row>
    <row r="29" spans="1:15" ht="112.5" customHeight="1">
      <c r="A29" s="28">
        <v>27</v>
      </c>
      <c r="B29" s="29" t="s">
        <v>41</v>
      </c>
      <c r="C29" s="195"/>
      <c r="D29" s="19" t="s">
        <v>18</v>
      </c>
      <c r="E29" s="19">
        <v>0</v>
      </c>
      <c r="F29" s="19">
        <v>0</v>
      </c>
      <c r="G29" s="196">
        <v>500</v>
      </c>
      <c r="H29" s="187">
        <f t="shared" si="0"/>
        <v>500</v>
      </c>
      <c r="I29" s="198"/>
      <c r="J29" s="19"/>
      <c r="K29" s="190"/>
      <c r="L29" s="208"/>
      <c r="M29" s="295"/>
      <c r="O29" s="18"/>
    </row>
    <row r="30" spans="1:15" ht="49.5" customHeight="1">
      <c r="A30" s="28">
        <v>28</v>
      </c>
      <c r="B30" s="29" t="s">
        <v>42</v>
      </c>
      <c r="C30" s="195"/>
      <c r="D30" s="19" t="s">
        <v>18</v>
      </c>
      <c r="E30" s="19">
        <v>0</v>
      </c>
      <c r="F30" s="19">
        <v>0</v>
      </c>
      <c r="G30" s="196">
        <v>1000</v>
      </c>
      <c r="H30" s="187">
        <f t="shared" si="0"/>
        <v>1000</v>
      </c>
      <c r="I30" s="198"/>
      <c r="J30" s="19"/>
      <c r="K30" s="190"/>
      <c r="L30" s="208"/>
      <c r="M30" s="295"/>
      <c r="O30" s="18"/>
    </row>
    <row r="31" spans="1:13" s="30" customFormat="1" ht="47.25" customHeight="1">
      <c r="A31" s="28">
        <v>29</v>
      </c>
      <c r="B31" s="29" t="s">
        <v>167</v>
      </c>
      <c r="C31" s="195"/>
      <c r="D31" s="19" t="s">
        <v>18</v>
      </c>
      <c r="E31" s="19">
        <v>0</v>
      </c>
      <c r="F31" s="19">
        <v>1000</v>
      </c>
      <c r="G31" s="196">
        <v>3500</v>
      </c>
      <c r="H31" s="187">
        <f t="shared" si="0"/>
        <v>4500</v>
      </c>
      <c r="I31" s="198"/>
      <c r="J31" s="19"/>
      <c r="K31" s="190"/>
      <c r="L31" s="208"/>
      <c r="M31" s="295"/>
    </row>
    <row r="32" spans="1:13" ht="29.25" customHeight="1">
      <c r="A32" s="344" t="s">
        <v>43</v>
      </c>
      <c r="B32" s="344"/>
      <c r="C32" s="344"/>
      <c r="D32" s="344"/>
      <c r="E32" s="344"/>
      <c r="F32" s="344"/>
      <c r="G32" s="344"/>
      <c r="H32" s="344"/>
      <c r="I32" s="344"/>
      <c r="J32" s="344"/>
      <c r="K32" s="344"/>
      <c r="L32" s="31"/>
      <c r="M32" s="298"/>
    </row>
  </sheetData>
  <sheetProtection selectLockedCells="1" selectUnlockedCells="1"/>
  <mergeCells count="2">
    <mergeCell ref="A1:M1"/>
    <mergeCell ref="A32:K32"/>
  </mergeCells>
  <printOptions/>
  <pageMargins left="0.7083333333333334" right="0.9055555555555556" top="0.7479166666666667" bottom="0.7479166666666667" header="0.5118055555555555" footer="0.5118055555555555"/>
  <pageSetup fitToHeight="0" fitToWidth="1" horizontalDpi="300" verticalDpi="300" orientation="landscape" paperSize="9" scale="94" r:id="rId1"/>
</worksheet>
</file>

<file path=xl/worksheets/sheet10.xml><?xml version="1.0" encoding="utf-8"?>
<worksheet xmlns="http://schemas.openxmlformats.org/spreadsheetml/2006/main" xmlns:r="http://schemas.openxmlformats.org/officeDocument/2006/relationships">
  <sheetPr>
    <pageSetUpPr fitToPage="1"/>
  </sheetPr>
  <dimension ref="A1:S18"/>
  <sheetViews>
    <sheetView zoomScalePageLayoutView="0" workbookViewId="0" topLeftCell="A1">
      <selection activeCell="R5" sqref="R5"/>
    </sheetView>
  </sheetViews>
  <sheetFormatPr defaultColWidth="8.796875" defaultRowHeight="14.25"/>
  <cols>
    <col min="1" max="1" width="5" style="0" customWidth="1"/>
    <col min="2" max="2" width="34.09765625" style="0" customWidth="1"/>
    <col min="3" max="3" width="9" style="0" customWidth="1"/>
    <col min="4" max="4" width="5.69921875" style="0" customWidth="1"/>
    <col min="5" max="5" width="8.19921875" style="0" customWidth="1"/>
    <col min="6" max="6" width="8.3984375" style="3" customWidth="1"/>
    <col min="7" max="7" width="9" style="3" customWidth="1"/>
    <col min="8" max="9" width="9" style="0" customWidth="1"/>
    <col min="10" max="10" width="5.8984375" style="0" customWidth="1"/>
    <col min="11" max="11" width="10.69921875" style="0" customWidth="1"/>
    <col min="12" max="12" width="13.5" style="0" customWidth="1"/>
    <col min="13" max="13" width="12" style="0" customWidth="1"/>
  </cols>
  <sheetData>
    <row r="1" spans="1:13" ht="36" customHeight="1">
      <c r="A1" s="362" t="s">
        <v>206</v>
      </c>
      <c r="B1" s="362"/>
      <c r="C1" s="362"/>
      <c r="D1" s="362"/>
      <c r="E1" s="362"/>
      <c r="F1" s="362"/>
      <c r="G1" s="362"/>
      <c r="H1" s="362"/>
      <c r="I1" s="362"/>
      <c r="J1" s="362"/>
      <c r="K1" s="362"/>
      <c r="L1" s="362"/>
      <c r="M1" s="362"/>
    </row>
    <row r="2" spans="1:13" ht="36">
      <c r="A2" s="85" t="s">
        <v>1</v>
      </c>
      <c r="B2" s="86" t="s">
        <v>2</v>
      </c>
      <c r="C2" s="87" t="s">
        <v>54</v>
      </c>
      <c r="D2" s="86" t="s">
        <v>4</v>
      </c>
      <c r="E2" s="86" t="s">
        <v>45</v>
      </c>
      <c r="F2" s="88" t="s">
        <v>6</v>
      </c>
      <c r="G2" s="88" t="s">
        <v>7</v>
      </c>
      <c r="H2" s="86" t="s">
        <v>8</v>
      </c>
      <c r="I2" s="87" t="s">
        <v>55</v>
      </c>
      <c r="J2" s="87" t="s">
        <v>56</v>
      </c>
      <c r="K2" s="87" t="s">
        <v>57</v>
      </c>
      <c r="L2" s="87" t="s">
        <v>12</v>
      </c>
      <c r="M2" s="87" t="s">
        <v>13</v>
      </c>
    </row>
    <row r="3" spans="1:13" ht="71.25">
      <c r="A3" s="22">
        <v>1</v>
      </c>
      <c r="B3" s="89" t="s">
        <v>69</v>
      </c>
      <c r="C3" s="90"/>
      <c r="D3" s="91" t="s">
        <v>18</v>
      </c>
      <c r="E3" s="91">
        <v>0</v>
      </c>
      <c r="F3" s="92">
        <v>3100</v>
      </c>
      <c r="G3" s="273">
        <v>2500</v>
      </c>
      <c r="H3" s="93">
        <f aca="true" t="shared" si="0" ref="H3:H13">E3+F3+G3</f>
        <v>5600</v>
      </c>
      <c r="I3" s="94"/>
      <c r="J3" s="95"/>
      <c r="K3" s="96"/>
      <c r="L3" s="96"/>
      <c r="M3" s="96"/>
    </row>
    <row r="4" spans="1:13" ht="85.5">
      <c r="A4" s="22">
        <v>2</v>
      </c>
      <c r="B4" s="97" t="s">
        <v>70</v>
      </c>
      <c r="C4" s="98"/>
      <c r="D4" s="91" t="s">
        <v>18</v>
      </c>
      <c r="E4" s="91">
        <v>0</v>
      </c>
      <c r="F4" s="92">
        <v>700</v>
      </c>
      <c r="G4" s="273">
        <v>500</v>
      </c>
      <c r="H4" s="93">
        <f t="shared" si="0"/>
        <v>1200</v>
      </c>
      <c r="I4" s="94"/>
      <c r="J4" s="95"/>
      <c r="K4" s="96"/>
      <c r="L4" s="96"/>
      <c r="M4" s="96"/>
    </row>
    <row r="5" spans="1:13" ht="85.5">
      <c r="A5" s="22">
        <v>3</v>
      </c>
      <c r="B5" s="89" t="s">
        <v>71</v>
      </c>
      <c r="C5" s="98"/>
      <c r="D5" s="91" t="s">
        <v>18</v>
      </c>
      <c r="E5" s="91">
        <v>3000</v>
      </c>
      <c r="F5" s="92">
        <v>2000</v>
      </c>
      <c r="G5" s="273">
        <v>3000</v>
      </c>
      <c r="H5" s="93">
        <f t="shared" si="0"/>
        <v>8000</v>
      </c>
      <c r="I5" s="94"/>
      <c r="J5" s="95"/>
      <c r="K5" s="96"/>
      <c r="L5" s="96"/>
      <c r="M5" s="96"/>
    </row>
    <row r="6" spans="1:13" ht="99.75">
      <c r="A6" s="22">
        <v>4</v>
      </c>
      <c r="B6" s="89" t="s">
        <v>72</v>
      </c>
      <c r="C6" s="98"/>
      <c r="D6" s="91" t="s">
        <v>18</v>
      </c>
      <c r="E6" s="91">
        <v>100</v>
      </c>
      <c r="F6" s="92">
        <v>600</v>
      </c>
      <c r="G6" s="273">
        <v>100</v>
      </c>
      <c r="H6" s="93">
        <f t="shared" si="0"/>
        <v>800</v>
      </c>
      <c r="I6" s="94"/>
      <c r="J6" s="95"/>
      <c r="K6" s="96"/>
      <c r="L6" s="96"/>
      <c r="M6" s="96"/>
    </row>
    <row r="7" spans="1:13" ht="59.25">
      <c r="A7" s="22">
        <v>5</v>
      </c>
      <c r="B7" s="99" t="s">
        <v>178</v>
      </c>
      <c r="C7" s="218"/>
      <c r="D7" s="219" t="s">
        <v>18</v>
      </c>
      <c r="E7" s="219">
        <v>2000</v>
      </c>
      <c r="F7" s="220">
        <v>1500</v>
      </c>
      <c r="G7" s="273">
        <v>500</v>
      </c>
      <c r="H7" s="93">
        <f t="shared" si="0"/>
        <v>4000</v>
      </c>
      <c r="I7" s="94"/>
      <c r="J7" s="95"/>
      <c r="K7" s="96"/>
      <c r="L7" s="96"/>
      <c r="M7" s="96"/>
    </row>
    <row r="8" spans="1:13" ht="130.5">
      <c r="A8" s="22">
        <v>6</v>
      </c>
      <c r="B8" s="228" t="s">
        <v>179</v>
      </c>
      <c r="C8" s="225"/>
      <c r="D8" s="226" t="s">
        <v>15</v>
      </c>
      <c r="E8" s="226">
        <v>90</v>
      </c>
      <c r="F8" s="227">
        <v>110</v>
      </c>
      <c r="G8" s="274">
        <v>70</v>
      </c>
      <c r="H8" s="93">
        <f t="shared" si="0"/>
        <v>270</v>
      </c>
      <c r="I8" s="94"/>
      <c r="J8" s="95"/>
      <c r="K8" s="96"/>
      <c r="L8" s="96"/>
      <c r="M8" s="96"/>
    </row>
    <row r="9" spans="1:13" ht="71.25">
      <c r="A9" s="22">
        <v>7</v>
      </c>
      <c r="B9" s="221" t="s">
        <v>73</v>
      </c>
      <c r="C9" s="222"/>
      <c r="D9" s="223" t="s">
        <v>18</v>
      </c>
      <c r="E9" s="223">
        <v>1500</v>
      </c>
      <c r="F9" s="224">
        <v>1000</v>
      </c>
      <c r="G9" s="273">
        <v>3000</v>
      </c>
      <c r="H9" s="93">
        <f t="shared" si="0"/>
        <v>5500</v>
      </c>
      <c r="I9" s="94"/>
      <c r="J9" s="95"/>
      <c r="K9" s="96"/>
      <c r="L9" s="96"/>
      <c r="M9" s="96"/>
    </row>
    <row r="10" spans="1:19" ht="199.5">
      <c r="A10" s="22">
        <v>8</v>
      </c>
      <c r="B10" s="97" t="s">
        <v>74</v>
      </c>
      <c r="C10" s="100"/>
      <c r="D10" s="91" t="s">
        <v>18</v>
      </c>
      <c r="E10" s="91">
        <v>1000</v>
      </c>
      <c r="F10" s="92">
        <v>1600</v>
      </c>
      <c r="G10" s="273">
        <v>1000</v>
      </c>
      <c r="H10" s="93">
        <f t="shared" si="0"/>
        <v>3600</v>
      </c>
      <c r="I10" s="94"/>
      <c r="J10" s="95"/>
      <c r="K10" s="96"/>
      <c r="L10" s="96"/>
      <c r="M10" s="96"/>
      <c r="S10" s="101"/>
    </row>
    <row r="11" spans="1:13" ht="117.75" customHeight="1">
      <c r="A11" s="22">
        <v>9</v>
      </c>
      <c r="B11" s="102" t="s">
        <v>75</v>
      </c>
      <c r="C11" s="100"/>
      <c r="D11" s="91" t="s">
        <v>15</v>
      </c>
      <c r="E11" s="91">
        <v>0</v>
      </c>
      <c r="F11" s="92">
        <v>200</v>
      </c>
      <c r="G11" s="273">
        <v>250</v>
      </c>
      <c r="H11" s="93">
        <f t="shared" si="0"/>
        <v>450</v>
      </c>
      <c r="I11" s="94"/>
      <c r="J11" s="95"/>
      <c r="K11" s="96"/>
      <c r="L11" s="96"/>
      <c r="M11" s="96"/>
    </row>
    <row r="12" spans="1:13" ht="114.75" customHeight="1">
      <c r="A12" s="22">
        <v>10</v>
      </c>
      <c r="B12" s="35" t="s">
        <v>76</v>
      </c>
      <c r="C12" s="103"/>
      <c r="D12" s="91" t="s">
        <v>77</v>
      </c>
      <c r="E12" s="91">
        <v>0</v>
      </c>
      <c r="F12" s="92">
        <v>200</v>
      </c>
      <c r="G12" s="273">
        <v>700</v>
      </c>
      <c r="H12" s="93">
        <f t="shared" si="0"/>
        <v>900</v>
      </c>
      <c r="I12" s="94"/>
      <c r="J12" s="104"/>
      <c r="K12" s="96"/>
      <c r="L12" s="96"/>
      <c r="M12" s="96"/>
    </row>
    <row r="13" spans="1:13" s="111" customFormat="1" ht="74.25" customHeight="1">
      <c r="A13" s="22">
        <v>11</v>
      </c>
      <c r="B13" s="105" t="s">
        <v>78</v>
      </c>
      <c r="C13" s="106"/>
      <c r="D13" s="107" t="s">
        <v>18</v>
      </c>
      <c r="E13" s="107">
        <v>300</v>
      </c>
      <c r="F13" s="108">
        <v>300</v>
      </c>
      <c r="G13" s="108">
        <v>4500</v>
      </c>
      <c r="H13" s="93">
        <f t="shared" si="0"/>
        <v>5100</v>
      </c>
      <c r="I13" s="109"/>
      <c r="J13" s="110"/>
      <c r="K13" s="96"/>
      <c r="L13" s="96"/>
      <c r="M13" s="96"/>
    </row>
    <row r="14" spans="1:13" ht="36.75" customHeight="1">
      <c r="A14" s="358" t="s">
        <v>43</v>
      </c>
      <c r="B14" s="358"/>
      <c r="C14" s="358"/>
      <c r="D14" s="358"/>
      <c r="E14" s="358"/>
      <c r="F14" s="358"/>
      <c r="G14" s="358"/>
      <c r="H14" s="358"/>
      <c r="I14" s="358"/>
      <c r="J14" s="358"/>
      <c r="K14" s="358"/>
      <c r="L14" s="61"/>
      <c r="M14" s="61"/>
    </row>
    <row r="18" ht="14.25">
      <c r="D18" s="112"/>
    </row>
  </sheetData>
  <sheetProtection selectLockedCells="1" selectUnlockedCells="1"/>
  <mergeCells count="2">
    <mergeCell ref="A1:M1"/>
    <mergeCell ref="A14:K14"/>
  </mergeCells>
  <printOptions/>
  <pageMargins left="0.03958333333333333" right="0.03958333333333333" top="0.7479166666666667" bottom="0.7479166666666667" header="0.5118055555555555" footer="0.5118055555555555"/>
  <pageSetup fitToHeight="0" fitToWidth="1" horizontalDpi="300" verticalDpi="300" orientation="landscape" paperSize="9" scale="95" r:id="rId1"/>
</worksheet>
</file>

<file path=xl/worksheets/sheet11.xml><?xml version="1.0" encoding="utf-8"?>
<worksheet xmlns="http://schemas.openxmlformats.org/spreadsheetml/2006/main" xmlns:r="http://schemas.openxmlformats.org/officeDocument/2006/relationships">
  <sheetPr>
    <pageSetUpPr fitToPage="1"/>
  </sheetPr>
  <dimension ref="A1:M4"/>
  <sheetViews>
    <sheetView zoomScalePageLayoutView="0" workbookViewId="0" topLeftCell="A1">
      <selection activeCell="M4" sqref="M4"/>
    </sheetView>
  </sheetViews>
  <sheetFormatPr defaultColWidth="8.796875" defaultRowHeight="14.25"/>
  <cols>
    <col min="1" max="1" width="6.19921875" style="0" customWidth="1"/>
    <col min="2" max="2" width="19" style="0" customWidth="1"/>
    <col min="3" max="3" width="9" style="0" customWidth="1"/>
    <col min="4" max="4" width="6.19921875" style="0" customWidth="1"/>
    <col min="5" max="5" width="6.69921875" style="0" customWidth="1"/>
    <col min="6" max="6" width="9" style="3" customWidth="1"/>
    <col min="7" max="7" width="7.09765625" style="3" customWidth="1"/>
    <col min="8" max="8" width="7.19921875" style="0" customWidth="1"/>
  </cols>
  <sheetData>
    <row r="1" spans="1:13" s="50" customFormat="1" ht="36.75" customHeight="1">
      <c r="A1" s="363" t="s">
        <v>207</v>
      </c>
      <c r="B1" s="363"/>
      <c r="C1" s="363"/>
      <c r="D1" s="363"/>
      <c r="E1" s="363"/>
      <c r="F1" s="363"/>
      <c r="G1" s="363"/>
      <c r="H1" s="363"/>
      <c r="I1" s="363"/>
      <c r="J1" s="363"/>
      <c r="K1" s="363"/>
      <c r="L1" s="363"/>
      <c r="M1" s="363"/>
    </row>
    <row r="2" spans="1:13" ht="51">
      <c r="A2" s="113" t="s">
        <v>1</v>
      </c>
      <c r="B2" s="113" t="s">
        <v>2</v>
      </c>
      <c r="C2" s="113" t="s">
        <v>54</v>
      </c>
      <c r="D2" s="113" t="s">
        <v>4</v>
      </c>
      <c r="E2" s="113" t="s">
        <v>45</v>
      </c>
      <c r="F2" s="113" t="s">
        <v>6</v>
      </c>
      <c r="G2" s="113" t="s">
        <v>7</v>
      </c>
      <c r="H2" s="113" t="s">
        <v>8</v>
      </c>
      <c r="I2" s="113" t="s">
        <v>55</v>
      </c>
      <c r="J2" s="113" t="s">
        <v>56</v>
      </c>
      <c r="K2" s="113" t="s">
        <v>57</v>
      </c>
      <c r="L2" s="113" t="s">
        <v>12</v>
      </c>
      <c r="M2" s="113" t="s">
        <v>13</v>
      </c>
    </row>
    <row r="3" spans="1:13" ht="146.25" customHeight="1">
      <c r="A3" s="26">
        <v>1</v>
      </c>
      <c r="B3" s="117" t="s">
        <v>79</v>
      </c>
      <c r="C3" s="25"/>
      <c r="D3" s="26" t="s">
        <v>18</v>
      </c>
      <c r="E3" s="26">
        <v>0</v>
      </c>
      <c r="F3" s="19">
        <v>10</v>
      </c>
      <c r="G3" s="275">
        <v>40</v>
      </c>
      <c r="H3" s="113">
        <f>E3+F3+G3</f>
        <v>50</v>
      </c>
      <c r="I3" s="26"/>
      <c r="J3" s="26"/>
      <c r="K3" s="115"/>
      <c r="L3" s="27"/>
      <c r="M3" s="27"/>
    </row>
    <row r="4" spans="1:13" ht="36" customHeight="1">
      <c r="A4" s="364" t="s">
        <v>43</v>
      </c>
      <c r="B4" s="364"/>
      <c r="C4" s="364"/>
      <c r="D4" s="364"/>
      <c r="E4" s="364"/>
      <c r="F4" s="364"/>
      <c r="G4" s="364"/>
      <c r="H4" s="364"/>
      <c r="I4" s="364"/>
      <c r="J4" s="364"/>
      <c r="K4" s="364"/>
      <c r="L4" s="116"/>
      <c r="M4" s="116"/>
    </row>
  </sheetData>
  <sheetProtection selectLockedCells="1" selectUnlockedCells="1"/>
  <mergeCells count="2">
    <mergeCell ref="A1:M1"/>
    <mergeCell ref="A4:K4"/>
  </mergeCells>
  <printOptions/>
  <pageMargins left="0.7" right="0.7" top="0.75" bottom="0.75" header="0.5118055555555555" footer="0.5118055555555555"/>
  <pageSetup fitToHeight="0" fitToWidth="1" horizontalDpi="300" verticalDpi="3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M15"/>
  <sheetViews>
    <sheetView zoomScalePageLayoutView="0" workbookViewId="0" topLeftCell="A4">
      <selection activeCell="A1" sqref="A1:M1"/>
    </sheetView>
  </sheetViews>
  <sheetFormatPr defaultColWidth="8.796875" defaultRowHeight="14.25"/>
  <cols>
    <col min="1" max="1" width="5" style="0" customWidth="1"/>
    <col min="2" max="2" width="41.09765625" style="0" customWidth="1"/>
    <col min="12" max="12" width="13" style="0" customWidth="1"/>
    <col min="13" max="13" width="15.8984375" style="0" customWidth="1"/>
  </cols>
  <sheetData>
    <row r="1" spans="1:13" ht="18.75">
      <c r="A1" s="363" t="s">
        <v>208</v>
      </c>
      <c r="B1" s="363"/>
      <c r="C1" s="363"/>
      <c r="D1" s="363"/>
      <c r="E1" s="363"/>
      <c r="F1" s="363"/>
      <c r="G1" s="363"/>
      <c r="H1" s="363"/>
      <c r="I1" s="363"/>
      <c r="J1" s="363"/>
      <c r="K1" s="363"/>
      <c r="L1" s="363"/>
      <c r="M1" s="363"/>
    </row>
    <row r="2" spans="1:13" ht="51">
      <c r="A2" s="113" t="s">
        <v>1</v>
      </c>
      <c r="B2" s="118" t="s">
        <v>2</v>
      </c>
      <c r="C2" s="118" t="s">
        <v>54</v>
      </c>
      <c r="D2" s="118" t="s">
        <v>4</v>
      </c>
      <c r="E2" s="113" t="s">
        <v>45</v>
      </c>
      <c r="F2" s="113" t="s">
        <v>6</v>
      </c>
      <c r="G2" s="113" t="s">
        <v>7</v>
      </c>
      <c r="H2" s="113" t="s">
        <v>8</v>
      </c>
      <c r="I2" s="113" t="s">
        <v>55</v>
      </c>
      <c r="J2" s="113" t="s">
        <v>56</v>
      </c>
      <c r="K2" s="113" t="s">
        <v>57</v>
      </c>
      <c r="L2" s="113" t="s">
        <v>12</v>
      </c>
      <c r="M2" s="113" t="s">
        <v>13</v>
      </c>
    </row>
    <row r="3" spans="1:13" ht="251.25" customHeight="1">
      <c r="A3" s="312">
        <v>1</v>
      </c>
      <c r="B3" s="313" t="s">
        <v>224</v>
      </c>
      <c r="C3" s="195"/>
      <c r="D3" s="19" t="s">
        <v>18</v>
      </c>
      <c r="E3" s="314">
        <v>12000</v>
      </c>
      <c r="F3" s="19">
        <v>2000</v>
      </c>
      <c r="G3" s="196">
        <v>2000</v>
      </c>
      <c r="H3" s="113">
        <v>16000</v>
      </c>
      <c r="I3" s="198"/>
      <c r="J3" s="19"/>
      <c r="K3" s="315"/>
      <c r="L3" s="198"/>
      <c r="M3" s="198"/>
    </row>
    <row r="4" spans="1:13" ht="96.75" customHeight="1">
      <c r="A4" s="312">
        <v>2</v>
      </c>
      <c r="B4" s="313" t="s">
        <v>80</v>
      </c>
      <c r="C4" s="195"/>
      <c r="D4" s="307" t="s">
        <v>81</v>
      </c>
      <c r="E4" s="314">
        <v>1000</v>
      </c>
      <c r="F4" s="19">
        <v>500</v>
      </c>
      <c r="G4" s="196">
        <v>1000</v>
      </c>
      <c r="H4" s="113">
        <v>2500</v>
      </c>
      <c r="I4" s="198"/>
      <c r="J4" s="19"/>
      <c r="K4" s="315"/>
      <c r="L4" s="198"/>
      <c r="M4" s="198"/>
    </row>
    <row r="5" spans="1:13" ht="145.5" customHeight="1">
      <c r="A5" s="312">
        <v>3</v>
      </c>
      <c r="B5" s="316" t="s">
        <v>225</v>
      </c>
      <c r="C5" s="317"/>
      <c r="D5" s="318" t="s">
        <v>15</v>
      </c>
      <c r="E5" s="319">
        <v>150</v>
      </c>
      <c r="F5" s="120">
        <v>30</v>
      </c>
      <c r="G5" s="276">
        <v>100</v>
      </c>
      <c r="H5" s="113">
        <v>280</v>
      </c>
      <c r="I5" s="320"/>
      <c r="J5" s="120"/>
      <c r="K5" s="315"/>
      <c r="L5" s="198"/>
      <c r="M5" s="198"/>
    </row>
    <row r="6" spans="1:13" ht="178.5">
      <c r="A6" s="312">
        <v>4</v>
      </c>
      <c r="B6" s="313" t="s">
        <v>226</v>
      </c>
      <c r="C6" s="195"/>
      <c r="D6" s="321" t="s">
        <v>15</v>
      </c>
      <c r="E6" s="19">
        <v>100</v>
      </c>
      <c r="F6" s="19">
        <v>100</v>
      </c>
      <c r="G6" s="196">
        <v>50</v>
      </c>
      <c r="H6" s="113">
        <v>250</v>
      </c>
      <c r="I6" s="198"/>
      <c r="J6" s="19"/>
      <c r="K6" s="315"/>
      <c r="L6" s="198"/>
      <c r="M6" s="198"/>
    </row>
    <row r="7" spans="1:13" ht="408">
      <c r="A7" s="312">
        <v>5</v>
      </c>
      <c r="B7" s="322" t="s">
        <v>223</v>
      </c>
      <c r="C7" s="323"/>
      <c r="D7" s="308" t="s">
        <v>18</v>
      </c>
      <c r="E7" s="308">
        <v>15000</v>
      </c>
      <c r="F7" s="308">
        <v>10000</v>
      </c>
      <c r="G7" s="308">
        <v>25000</v>
      </c>
      <c r="H7" s="324">
        <v>50000</v>
      </c>
      <c r="I7" s="325"/>
      <c r="J7" s="308"/>
      <c r="K7" s="326"/>
      <c r="L7" s="325"/>
      <c r="M7" s="325"/>
    </row>
    <row r="8" spans="1:13" ht="280.5">
      <c r="A8" s="327">
        <v>6</v>
      </c>
      <c r="B8" s="328" t="s">
        <v>227</v>
      </c>
      <c r="C8" s="329"/>
      <c r="D8" s="309" t="s">
        <v>18</v>
      </c>
      <c r="E8" s="309">
        <v>20000</v>
      </c>
      <c r="F8" s="309">
        <v>100</v>
      </c>
      <c r="G8" s="309">
        <v>2000</v>
      </c>
      <c r="H8" s="330">
        <v>22100</v>
      </c>
      <c r="I8" s="331"/>
      <c r="J8" s="309"/>
      <c r="K8" s="332"/>
      <c r="L8" s="331"/>
      <c r="M8" s="331"/>
    </row>
    <row r="9" spans="1:13" ht="229.5">
      <c r="A9" s="333">
        <v>7</v>
      </c>
      <c r="B9" s="334" t="s">
        <v>228</v>
      </c>
      <c r="C9" s="335"/>
      <c r="D9" s="339" t="s">
        <v>229</v>
      </c>
      <c r="E9" s="310">
        <v>50</v>
      </c>
      <c r="F9" s="310">
        <v>10</v>
      </c>
      <c r="G9" s="310">
        <v>10</v>
      </c>
      <c r="H9" s="336">
        <v>70</v>
      </c>
      <c r="I9" s="337"/>
      <c r="J9" s="310"/>
      <c r="K9" s="338"/>
      <c r="L9" s="337"/>
      <c r="M9" s="337"/>
    </row>
    <row r="10" spans="1:13" s="341" customFormat="1" ht="22.5" customHeight="1">
      <c r="A10" s="365" t="s">
        <v>43</v>
      </c>
      <c r="B10" s="365"/>
      <c r="C10" s="365"/>
      <c r="D10" s="365"/>
      <c r="E10" s="365"/>
      <c r="F10" s="365"/>
      <c r="G10" s="365"/>
      <c r="H10" s="365"/>
      <c r="I10" s="365"/>
      <c r="J10" s="365"/>
      <c r="K10" s="365"/>
      <c r="L10" s="340"/>
      <c r="M10" s="340"/>
    </row>
    <row r="12" spans="1:13" ht="45.75" customHeight="1">
      <c r="A12" s="311"/>
      <c r="B12" s="366" t="s">
        <v>135</v>
      </c>
      <c r="C12" s="366"/>
      <c r="D12" s="366"/>
      <c r="E12" s="366"/>
      <c r="F12" s="366"/>
      <c r="G12" s="366"/>
      <c r="H12" s="366"/>
      <c r="I12" s="366"/>
      <c r="J12" s="366"/>
      <c r="K12" s="366"/>
      <c r="L12" s="366"/>
      <c r="M12" s="366"/>
    </row>
    <row r="13" spans="1:13" ht="14.25">
      <c r="A13" s="311"/>
      <c r="B13" s="367" t="s">
        <v>136</v>
      </c>
      <c r="C13" s="368"/>
      <c r="D13" s="368"/>
      <c r="E13" s="368"/>
      <c r="F13" s="368"/>
      <c r="G13" s="368"/>
      <c r="H13" s="368"/>
      <c r="I13" s="368"/>
      <c r="J13" s="368"/>
      <c r="K13" s="368"/>
      <c r="L13" s="368"/>
      <c r="M13" s="369"/>
    </row>
    <row r="14" spans="1:13" ht="45.75" customHeight="1">
      <c r="A14" s="311"/>
      <c r="B14" s="370"/>
      <c r="C14" s="371"/>
      <c r="D14" s="371"/>
      <c r="E14" s="371"/>
      <c r="F14" s="371"/>
      <c r="G14" s="371"/>
      <c r="H14" s="371"/>
      <c r="I14" s="371"/>
      <c r="J14" s="371"/>
      <c r="K14" s="371"/>
      <c r="L14" s="371"/>
      <c r="M14" s="372"/>
    </row>
    <row r="15" spans="2:13" ht="45.75" customHeight="1">
      <c r="B15" s="373" t="s">
        <v>230</v>
      </c>
      <c r="C15" s="374"/>
      <c r="D15" s="374"/>
      <c r="E15" s="374"/>
      <c r="F15" s="374"/>
      <c r="G15" s="374"/>
      <c r="H15" s="374"/>
      <c r="I15" s="374"/>
      <c r="J15" s="374"/>
      <c r="K15" s="374"/>
      <c r="L15" s="374"/>
      <c r="M15" s="375"/>
    </row>
  </sheetData>
  <sheetProtection/>
  <mergeCells count="5">
    <mergeCell ref="A1:M1"/>
    <mergeCell ref="A10:K10"/>
    <mergeCell ref="B12:M12"/>
    <mergeCell ref="B13:M14"/>
    <mergeCell ref="B15:M15"/>
  </mergeCells>
  <printOptions/>
  <pageMargins left="0.7" right="0.7" top="0.75" bottom="0.75" header="0.3" footer="0.3"/>
  <pageSetup fitToHeight="0" fitToWidth="1" horizontalDpi="600" verticalDpi="600" orientation="landscape" paperSize="9" scale="77" r:id="rId1"/>
</worksheet>
</file>

<file path=xl/worksheets/sheet13.xml><?xml version="1.0" encoding="utf-8"?>
<worksheet xmlns="http://schemas.openxmlformats.org/spreadsheetml/2006/main" xmlns:r="http://schemas.openxmlformats.org/officeDocument/2006/relationships">
  <sheetPr>
    <pageSetUpPr fitToPage="1"/>
  </sheetPr>
  <dimension ref="A1:M39"/>
  <sheetViews>
    <sheetView zoomScalePageLayoutView="0" workbookViewId="0" topLeftCell="A1">
      <selection activeCell="J37" sqref="J3:J37"/>
    </sheetView>
  </sheetViews>
  <sheetFormatPr defaultColWidth="8.796875" defaultRowHeight="14.25"/>
  <cols>
    <col min="1" max="1" width="6" style="0" customWidth="1"/>
    <col min="2" max="2" width="42.5" style="0" customWidth="1"/>
    <col min="3" max="4" width="9" style="0" customWidth="1"/>
    <col min="5" max="5" width="6.69921875" style="0" customWidth="1"/>
    <col min="6" max="6" width="9" style="3" customWidth="1"/>
    <col min="7" max="7" width="6.5" style="3" customWidth="1"/>
    <col min="8" max="11" width="9" style="0" customWidth="1"/>
    <col min="12" max="12" width="11.69921875" style="0" customWidth="1"/>
    <col min="13" max="13" width="13" style="0" customWidth="1"/>
  </cols>
  <sheetData>
    <row r="1" spans="1:13" s="50" customFormat="1" ht="33" customHeight="1">
      <c r="A1" s="363" t="s">
        <v>210</v>
      </c>
      <c r="B1" s="363"/>
      <c r="C1" s="363"/>
      <c r="D1" s="363"/>
      <c r="E1" s="363"/>
      <c r="F1" s="363"/>
      <c r="G1" s="363"/>
      <c r="H1" s="363"/>
      <c r="I1" s="363"/>
      <c r="J1" s="363"/>
      <c r="K1" s="363"/>
      <c r="L1" s="363"/>
      <c r="M1" s="363"/>
    </row>
    <row r="2" spans="1:13" ht="51">
      <c r="A2" s="118" t="s">
        <v>1</v>
      </c>
      <c r="B2" s="118" t="s">
        <v>2</v>
      </c>
      <c r="C2" s="118" t="s">
        <v>54</v>
      </c>
      <c r="D2" s="118" t="s">
        <v>4</v>
      </c>
      <c r="E2" s="118" t="s">
        <v>45</v>
      </c>
      <c r="F2" s="118" t="s">
        <v>6</v>
      </c>
      <c r="G2" s="118" t="s">
        <v>7</v>
      </c>
      <c r="H2" s="118" t="s">
        <v>8</v>
      </c>
      <c r="I2" s="118" t="s">
        <v>55</v>
      </c>
      <c r="J2" s="118" t="s">
        <v>56</v>
      </c>
      <c r="K2" s="118" t="s">
        <v>57</v>
      </c>
      <c r="L2" s="113" t="s">
        <v>12</v>
      </c>
      <c r="M2" s="113" t="s">
        <v>13</v>
      </c>
    </row>
    <row r="3" spans="1:13" ht="40.5" customHeight="1">
      <c r="A3" s="123">
        <v>1</v>
      </c>
      <c r="B3" s="124" t="s">
        <v>88</v>
      </c>
      <c r="C3" s="125"/>
      <c r="D3" s="126" t="s">
        <v>18</v>
      </c>
      <c r="E3" s="127">
        <v>0</v>
      </c>
      <c r="F3" s="127">
        <v>8</v>
      </c>
      <c r="G3" s="212">
        <v>0</v>
      </c>
      <c r="H3" s="128">
        <f aca="true" t="shared" si="0" ref="H3:H37">E3+F3+G3</f>
        <v>8</v>
      </c>
      <c r="I3" s="129"/>
      <c r="J3" s="130"/>
      <c r="K3" s="130"/>
      <c r="L3" s="131"/>
      <c r="M3" s="27"/>
    </row>
    <row r="4" spans="1:13" ht="40.5" customHeight="1">
      <c r="A4" s="132">
        <v>2</v>
      </c>
      <c r="B4" s="133" t="s">
        <v>89</v>
      </c>
      <c r="C4" s="134"/>
      <c r="D4" s="12" t="s">
        <v>18</v>
      </c>
      <c r="E4" s="12">
        <v>0</v>
      </c>
      <c r="F4" s="13">
        <v>4</v>
      </c>
      <c r="G4" s="13">
        <v>0</v>
      </c>
      <c r="H4" s="128">
        <f t="shared" si="0"/>
        <v>4</v>
      </c>
      <c r="I4" s="135"/>
      <c r="J4" s="17"/>
      <c r="K4" s="130"/>
      <c r="L4" s="131"/>
      <c r="M4" s="27"/>
    </row>
    <row r="5" spans="1:13" ht="40.5" customHeight="1">
      <c r="A5" s="132">
        <v>3</v>
      </c>
      <c r="B5" s="133" t="s">
        <v>90</v>
      </c>
      <c r="C5" s="136"/>
      <c r="D5" s="12" t="s">
        <v>15</v>
      </c>
      <c r="E5" s="12">
        <v>0</v>
      </c>
      <c r="F5" s="13">
        <v>10</v>
      </c>
      <c r="G5" s="13">
        <v>0</v>
      </c>
      <c r="H5" s="128">
        <f t="shared" si="0"/>
        <v>10</v>
      </c>
      <c r="I5" s="135"/>
      <c r="J5" s="17"/>
      <c r="K5" s="130"/>
      <c r="L5" s="131"/>
      <c r="M5" s="27"/>
    </row>
    <row r="6" spans="1:13" ht="40.5" customHeight="1">
      <c r="A6" s="132">
        <v>4</v>
      </c>
      <c r="B6" s="137" t="s">
        <v>91</v>
      </c>
      <c r="C6" s="136"/>
      <c r="D6" s="12" t="s">
        <v>15</v>
      </c>
      <c r="E6" s="12">
        <v>0</v>
      </c>
      <c r="F6" s="13">
        <v>5</v>
      </c>
      <c r="G6" s="13">
        <v>0</v>
      </c>
      <c r="H6" s="128">
        <f t="shared" si="0"/>
        <v>5</v>
      </c>
      <c r="I6" s="135"/>
      <c r="J6" s="17"/>
      <c r="K6" s="130"/>
      <c r="L6" s="131"/>
      <c r="M6" s="27"/>
    </row>
    <row r="7" spans="1:13" ht="40.5" customHeight="1">
      <c r="A7" s="132">
        <v>5</v>
      </c>
      <c r="B7" s="133" t="s">
        <v>92</v>
      </c>
      <c r="C7" s="136"/>
      <c r="D7" s="12" t="s">
        <v>15</v>
      </c>
      <c r="E7" s="12">
        <v>0</v>
      </c>
      <c r="F7" s="13">
        <v>5</v>
      </c>
      <c r="G7" s="13">
        <v>0</v>
      </c>
      <c r="H7" s="128">
        <f t="shared" si="0"/>
        <v>5</v>
      </c>
      <c r="I7" s="135"/>
      <c r="J7" s="17"/>
      <c r="K7" s="130"/>
      <c r="L7" s="131"/>
      <c r="M7" s="27"/>
    </row>
    <row r="8" spans="1:13" ht="40.5" customHeight="1">
      <c r="A8" s="132">
        <v>6</v>
      </c>
      <c r="B8" s="137" t="s">
        <v>93</v>
      </c>
      <c r="C8" s="136"/>
      <c r="D8" s="12" t="s">
        <v>15</v>
      </c>
      <c r="E8" s="12">
        <v>0</v>
      </c>
      <c r="F8" s="13">
        <v>15</v>
      </c>
      <c r="G8" s="13">
        <v>0</v>
      </c>
      <c r="H8" s="128">
        <f t="shared" si="0"/>
        <v>15</v>
      </c>
      <c r="I8" s="135"/>
      <c r="J8" s="17"/>
      <c r="K8" s="130"/>
      <c r="L8" s="131"/>
      <c r="M8" s="27"/>
    </row>
    <row r="9" spans="1:13" ht="40.5" customHeight="1">
      <c r="A9" s="132">
        <v>7</v>
      </c>
      <c r="B9" s="133" t="s">
        <v>94</v>
      </c>
      <c r="C9" s="136"/>
      <c r="D9" s="12" t="s">
        <v>18</v>
      </c>
      <c r="E9" s="12">
        <v>0</v>
      </c>
      <c r="F9" s="13">
        <v>10</v>
      </c>
      <c r="G9" s="13">
        <v>0</v>
      </c>
      <c r="H9" s="128">
        <f t="shared" si="0"/>
        <v>10</v>
      </c>
      <c r="I9" s="135"/>
      <c r="J9" s="17"/>
      <c r="K9" s="130"/>
      <c r="L9" s="131"/>
      <c r="M9" s="27"/>
    </row>
    <row r="10" spans="1:13" ht="40.5" customHeight="1">
      <c r="A10" s="132">
        <v>8</v>
      </c>
      <c r="B10" s="133" t="s">
        <v>95</v>
      </c>
      <c r="C10" s="136"/>
      <c r="D10" s="12" t="s">
        <v>18</v>
      </c>
      <c r="E10" s="12">
        <v>0</v>
      </c>
      <c r="F10" s="13">
        <v>8</v>
      </c>
      <c r="G10" s="13">
        <v>0</v>
      </c>
      <c r="H10" s="128">
        <f t="shared" si="0"/>
        <v>8</v>
      </c>
      <c r="I10" s="135"/>
      <c r="J10" s="17"/>
      <c r="K10" s="130"/>
      <c r="L10" s="131"/>
      <c r="M10" s="27"/>
    </row>
    <row r="11" spans="1:13" ht="40.5" customHeight="1">
      <c r="A11" s="132">
        <v>9</v>
      </c>
      <c r="B11" s="133" t="s">
        <v>96</v>
      </c>
      <c r="C11" s="136"/>
      <c r="D11" s="12" t="s">
        <v>18</v>
      </c>
      <c r="E11" s="12">
        <v>0</v>
      </c>
      <c r="F11" s="13">
        <v>10</v>
      </c>
      <c r="G11" s="13">
        <v>0</v>
      </c>
      <c r="H11" s="128">
        <f t="shared" si="0"/>
        <v>10</v>
      </c>
      <c r="I11" s="135"/>
      <c r="J11" s="17"/>
      <c r="K11" s="130"/>
      <c r="L11" s="131"/>
      <c r="M11" s="27"/>
    </row>
    <row r="12" spans="1:13" ht="40.5" customHeight="1">
      <c r="A12" s="132">
        <v>10</v>
      </c>
      <c r="B12" s="133" t="s">
        <v>97</v>
      </c>
      <c r="C12" s="136"/>
      <c r="D12" s="12" t="s">
        <v>18</v>
      </c>
      <c r="E12" s="12">
        <v>0</v>
      </c>
      <c r="F12" s="13">
        <v>10</v>
      </c>
      <c r="G12" s="13">
        <v>0</v>
      </c>
      <c r="H12" s="128">
        <f t="shared" si="0"/>
        <v>10</v>
      </c>
      <c r="I12" s="135"/>
      <c r="J12" s="17"/>
      <c r="K12" s="130"/>
      <c r="L12" s="131"/>
      <c r="M12" s="27"/>
    </row>
    <row r="13" spans="1:13" ht="40.5" customHeight="1">
      <c r="A13" s="132">
        <v>11</v>
      </c>
      <c r="B13" s="137" t="s">
        <v>98</v>
      </c>
      <c r="C13" s="136"/>
      <c r="D13" s="12" t="s">
        <v>18</v>
      </c>
      <c r="E13" s="12">
        <v>0</v>
      </c>
      <c r="F13" s="13">
        <v>10</v>
      </c>
      <c r="G13" s="13">
        <v>0</v>
      </c>
      <c r="H13" s="128">
        <f t="shared" si="0"/>
        <v>10</v>
      </c>
      <c r="I13" s="135"/>
      <c r="J13" s="17"/>
      <c r="K13" s="130"/>
      <c r="L13" s="131"/>
      <c r="M13" s="27"/>
    </row>
    <row r="14" spans="1:13" ht="40.5" customHeight="1">
      <c r="A14" s="132">
        <v>12</v>
      </c>
      <c r="B14" s="137" t="s">
        <v>99</v>
      </c>
      <c r="C14" s="136"/>
      <c r="D14" s="12" t="s">
        <v>18</v>
      </c>
      <c r="E14" s="12">
        <v>0</v>
      </c>
      <c r="F14" s="13">
        <v>2</v>
      </c>
      <c r="G14" s="13">
        <v>0</v>
      </c>
      <c r="H14" s="128">
        <f t="shared" si="0"/>
        <v>2</v>
      </c>
      <c r="I14" s="135"/>
      <c r="J14" s="17"/>
      <c r="K14" s="130"/>
      <c r="L14" s="131"/>
      <c r="M14" s="27"/>
    </row>
    <row r="15" spans="1:13" ht="40.5" customHeight="1">
      <c r="A15" s="132">
        <v>13</v>
      </c>
      <c r="B15" s="137" t="s">
        <v>100</v>
      </c>
      <c r="C15" s="136"/>
      <c r="D15" s="12" t="s">
        <v>15</v>
      </c>
      <c r="E15" s="12">
        <v>0</v>
      </c>
      <c r="F15" s="13">
        <v>13</v>
      </c>
      <c r="G15" s="13">
        <v>0</v>
      </c>
      <c r="H15" s="128">
        <f t="shared" si="0"/>
        <v>13</v>
      </c>
      <c r="I15" s="135"/>
      <c r="J15" s="17"/>
      <c r="K15" s="130"/>
      <c r="L15" s="131"/>
      <c r="M15" s="27"/>
    </row>
    <row r="16" spans="1:13" ht="40.5" customHeight="1">
      <c r="A16" s="132">
        <v>14</v>
      </c>
      <c r="B16" s="133" t="s">
        <v>101</v>
      </c>
      <c r="C16" s="136"/>
      <c r="D16" s="12" t="s">
        <v>18</v>
      </c>
      <c r="E16" s="12">
        <v>0</v>
      </c>
      <c r="F16" s="13">
        <v>10</v>
      </c>
      <c r="G16" s="13">
        <v>0</v>
      </c>
      <c r="H16" s="128">
        <f t="shared" si="0"/>
        <v>10</v>
      </c>
      <c r="I16" s="135"/>
      <c r="J16" s="17"/>
      <c r="K16" s="130"/>
      <c r="L16" s="131"/>
      <c r="M16" s="27"/>
    </row>
    <row r="17" spans="1:13" ht="40.5" customHeight="1">
      <c r="A17" s="132">
        <v>15</v>
      </c>
      <c r="B17" s="137" t="s">
        <v>102</v>
      </c>
      <c r="C17" s="136"/>
      <c r="D17" s="12" t="s">
        <v>15</v>
      </c>
      <c r="E17" s="12">
        <v>0</v>
      </c>
      <c r="F17" s="13">
        <v>1</v>
      </c>
      <c r="G17" s="13">
        <v>0</v>
      </c>
      <c r="H17" s="128">
        <f t="shared" si="0"/>
        <v>1</v>
      </c>
      <c r="I17" s="135"/>
      <c r="J17" s="17"/>
      <c r="K17" s="130"/>
      <c r="L17" s="131"/>
      <c r="M17" s="27"/>
    </row>
    <row r="18" spans="1:13" ht="40.5" customHeight="1">
      <c r="A18" s="132">
        <v>16</v>
      </c>
      <c r="B18" s="137" t="s">
        <v>103</v>
      </c>
      <c r="C18" s="136"/>
      <c r="D18" s="12" t="s">
        <v>15</v>
      </c>
      <c r="E18" s="12">
        <v>0</v>
      </c>
      <c r="F18" s="13">
        <v>4</v>
      </c>
      <c r="G18" s="13">
        <v>0</v>
      </c>
      <c r="H18" s="128">
        <f t="shared" si="0"/>
        <v>4</v>
      </c>
      <c r="I18" s="135"/>
      <c r="J18" s="17"/>
      <c r="K18" s="130"/>
      <c r="L18" s="131"/>
      <c r="M18" s="27"/>
    </row>
    <row r="19" spans="1:13" ht="40.5" customHeight="1">
      <c r="A19" s="132">
        <v>17</v>
      </c>
      <c r="B19" s="137" t="s">
        <v>104</v>
      </c>
      <c r="C19" s="136"/>
      <c r="D19" s="12" t="s">
        <v>15</v>
      </c>
      <c r="E19" s="12">
        <v>0</v>
      </c>
      <c r="F19" s="13">
        <v>2</v>
      </c>
      <c r="G19" s="13">
        <v>0</v>
      </c>
      <c r="H19" s="128">
        <f t="shared" si="0"/>
        <v>2</v>
      </c>
      <c r="I19" s="135"/>
      <c r="J19" s="17"/>
      <c r="K19" s="130"/>
      <c r="L19" s="131"/>
      <c r="M19" s="27"/>
    </row>
    <row r="20" spans="1:13" ht="40.5" customHeight="1">
      <c r="A20" s="132">
        <v>18</v>
      </c>
      <c r="B20" s="137" t="s">
        <v>105</v>
      </c>
      <c r="C20" s="138"/>
      <c r="D20" s="12" t="s">
        <v>15</v>
      </c>
      <c r="E20" s="12">
        <v>0</v>
      </c>
      <c r="F20" s="13">
        <v>1</v>
      </c>
      <c r="G20" s="13">
        <v>0</v>
      </c>
      <c r="H20" s="128">
        <f t="shared" si="0"/>
        <v>1</v>
      </c>
      <c r="I20" s="135"/>
      <c r="J20" s="17"/>
      <c r="K20" s="130"/>
      <c r="L20" s="131"/>
      <c r="M20" s="27"/>
    </row>
    <row r="21" spans="1:13" ht="40.5" customHeight="1">
      <c r="A21" s="132">
        <v>19</v>
      </c>
      <c r="B21" s="137" t="s">
        <v>106</v>
      </c>
      <c r="C21" s="138"/>
      <c r="D21" s="12" t="s">
        <v>15</v>
      </c>
      <c r="E21" s="12">
        <v>0</v>
      </c>
      <c r="F21" s="13">
        <v>1</v>
      </c>
      <c r="G21" s="13">
        <v>0</v>
      </c>
      <c r="H21" s="128">
        <f t="shared" si="0"/>
        <v>1</v>
      </c>
      <c r="I21" s="135"/>
      <c r="J21" s="17"/>
      <c r="K21" s="130"/>
      <c r="L21" s="131"/>
      <c r="M21" s="27"/>
    </row>
    <row r="22" spans="1:13" ht="40.5" customHeight="1">
      <c r="A22" s="132">
        <v>20</v>
      </c>
      <c r="B22" s="137" t="s">
        <v>107</v>
      </c>
      <c r="C22" s="138"/>
      <c r="D22" s="12" t="s">
        <v>15</v>
      </c>
      <c r="E22" s="12">
        <v>0</v>
      </c>
      <c r="F22" s="13">
        <v>1</v>
      </c>
      <c r="G22" s="13">
        <v>0</v>
      </c>
      <c r="H22" s="128">
        <f t="shared" si="0"/>
        <v>1</v>
      </c>
      <c r="I22" s="135"/>
      <c r="J22" s="17"/>
      <c r="K22" s="130"/>
      <c r="L22" s="131"/>
      <c r="M22" s="27"/>
    </row>
    <row r="23" spans="1:13" ht="40.5" customHeight="1">
      <c r="A23" s="132">
        <v>21</v>
      </c>
      <c r="B23" s="137" t="s">
        <v>108</v>
      </c>
      <c r="C23" s="136"/>
      <c r="D23" s="12" t="s">
        <v>15</v>
      </c>
      <c r="E23" s="12">
        <v>0</v>
      </c>
      <c r="F23" s="13">
        <v>1</v>
      </c>
      <c r="G23" s="13">
        <v>0</v>
      </c>
      <c r="H23" s="128">
        <f t="shared" si="0"/>
        <v>1</v>
      </c>
      <c r="I23" s="135"/>
      <c r="J23" s="17"/>
      <c r="K23" s="130"/>
      <c r="L23" s="131"/>
      <c r="M23" s="27"/>
    </row>
    <row r="24" spans="1:13" ht="40.5" customHeight="1">
      <c r="A24" s="132">
        <v>22</v>
      </c>
      <c r="B24" s="137" t="s">
        <v>109</v>
      </c>
      <c r="C24" s="136"/>
      <c r="D24" s="12" t="s">
        <v>15</v>
      </c>
      <c r="E24" s="12">
        <v>0</v>
      </c>
      <c r="F24" s="13">
        <v>60</v>
      </c>
      <c r="G24" s="13">
        <v>0</v>
      </c>
      <c r="H24" s="128">
        <f t="shared" si="0"/>
        <v>60</v>
      </c>
      <c r="I24" s="135"/>
      <c r="J24" s="17"/>
      <c r="K24" s="130"/>
      <c r="L24" s="131"/>
      <c r="M24" s="27"/>
    </row>
    <row r="25" spans="1:13" ht="40.5" customHeight="1">
      <c r="A25" s="132">
        <v>23</v>
      </c>
      <c r="B25" s="137" t="s">
        <v>110</v>
      </c>
      <c r="C25" s="136"/>
      <c r="D25" s="12" t="s">
        <v>15</v>
      </c>
      <c r="E25" s="12">
        <v>0</v>
      </c>
      <c r="F25" s="13">
        <v>10</v>
      </c>
      <c r="G25" s="13">
        <v>0</v>
      </c>
      <c r="H25" s="128">
        <f t="shared" si="0"/>
        <v>10</v>
      </c>
      <c r="I25" s="135"/>
      <c r="J25" s="17"/>
      <c r="K25" s="130"/>
      <c r="L25" s="131"/>
      <c r="M25" s="27"/>
    </row>
    <row r="26" spans="1:13" ht="40.5" customHeight="1">
      <c r="A26" s="132">
        <v>24</v>
      </c>
      <c r="B26" s="137" t="s">
        <v>111</v>
      </c>
      <c r="C26" s="136"/>
      <c r="D26" s="12" t="s">
        <v>15</v>
      </c>
      <c r="E26" s="12">
        <v>0</v>
      </c>
      <c r="F26" s="13">
        <v>15</v>
      </c>
      <c r="G26" s="13">
        <v>0</v>
      </c>
      <c r="H26" s="128">
        <f t="shared" si="0"/>
        <v>15</v>
      </c>
      <c r="I26" s="135"/>
      <c r="J26" s="17"/>
      <c r="K26" s="130"/>
      <c r="L26" s="131"/>
      <c r="M26" s="27"/>
    </row>
    <row r="27" spans="1:13" ht="40.5" customHeight="1">
      <c r="A27" s="132">
        <v>25</v>
      </c>
      <c r="B27" s="133" t="s">
        <v>112</v>
      </c>
      <c r="C27" s="136"/>
      <c r="D27" s="12" t="s">
        <v>18</v>
      </c>
      <c r="E27" s="12">
        <v>0</v>
      </c>
      <c r="F27" s="13">
        <v>10</v>
      </c>
      <c r="G27" s="13">
        <v>0</v>
      </c>
      <c r="H27" s="128">
        <f t="shared" si="0"/>
        <v>10</v>
      </c>
      <c r="I27" s="135"/>
      <c r="J27" s="17"/>
      <c r="K27" s="130"/>
      <c r="L27" s="131"/>
      <c r="M27" s="27"/>
    </row>
    <row r="28" spans="1:13" ht="40.5" customHeight="1">
      <c r="A28" s="132">
        <v>26</v>
      </c>
      <c r="B28" s="133" t="s">
        <v>113</v>
      </c>
      <c r="C28" s="136"/>
      <c r="D28" s="12" t="s">
        <v>18</v>
      </c>
      <c r="E28" s="12">
        <v>0</v>
      </c>
      <c r="F28" s="13">
        <v>10</v>
      </c>
      <c r="G28" s="13">
        <v>0</v>
      </c>
      <c r="H28" s="128">
        <f t="shared" si="0"/>
        <v>10</v>
      </c>
      <c r="I28" s="135"/>
      <c r="J28" s="17"/>
      <c r="K28" s="130"/>
      <c r="L28" s="131"/>
      <c r="M28" s="27"/>
    </row>
    <row r="29" spans="1:13" ht="40.5" customHeight="1">
      <c r="A29" s="132">
        <v>27</v>
      </c>
      <c r="B29" s="137" t="s">
        <v>114</v>
      </c>
      <c r="C29" s="136"/>
      <c r="D29" s="12" t="s">
        <v>18</v>
      </c>
      <c r="E29" s="12">
        <v>0</v>
      </c>
      <c r="F29" s="13">
        <v>5</v>
      </c>
      <c r="G29" s="13">
        <v>0</v>
      </c>
      <c r="H29" s="128">
        <f t="shared" si="0"/>
        <v>5</v>
      </c>
      <c r="I29" s="135"/>
      <c r="J29" s="17"/>
      <c r="K29" s="130"/>
      <c r="L29" s="131"/>
      <c r="M29" s="27"/>
    </row>
    <row r="30" spans="1:13" ht="40.5" customHeight="1">
      <c r="A30" s="132">
        <v>28</v>
      </c>
      <c r="B30" s="137" t="s">
        <v>115</v>
      </c>
      <c r="C30" s="136"/>
      <c r="D30" s="12" t="s">
        <v>18</v>
      </c>
      <c r="E30" s="12">
        <v>0</v>
      </c>
      <c r="F30" s="13">
        <v>10</v>
      </c>
      <c r="G30" s="13">
        <v>0</v>
      </c>
      <c r="H30" s="128">
        <f t="shared" si="0"/>
        <v>10</v>
      </c>
      <c r="I30" s="135"/>
      <c r="J30" s="17"/>
      <c r="K30" s="130"/>
      <c r="L30" s="131"/>
      <c r="M30" s="27"/>
    </row>
    <row r="31" spans="1:13" ht="40.5" customHeight="1">
      <c r="A31" s="132">
        <v>29</v>
      </c>
      <c r="B31" s="137" t="s">
        <v>116</v>
      </c>
      <c r="C31" s="136"/>
      <c r="D31" s="12" t="s">
        <v>18</v>
      </c>
      <c r="E31" s="12">
        <v>0</v>
      </c>
      <c r="F31" s="13">
        <v>4</v>
      </c>
      <c r="G31" s="13">
        <v>0</v>
      </c>
      <c r="H31" s="128">
        <f t="shared" si="0"/>
        <v>4</v>
      </c>
      <c r="I31" s="135"/>
      <c r="J31" s="17"/>
      <c r="K31" s="130"/>
      <c r="L31" s="131"/>
      <c r="M31" s="27"/>
    </row>
    <row r="32" spans="1:13" ht="40.5" customHeight="1">
      <c r="A32" s="132">
        <v>30</v>
      </c>
      <c r="B32" s="137" t="s">
        <v>117</v>
      </c>
      <c r="C32" s="136"/>
      <c r="D32" s="12" t="s">
        <v>18</v>
      </c>
      <c r="E32" s="12">
        <v>0</v>
      </c>
      <c r="F32" s="13">
        <v>1</v>
      </c>
      <c r="G32" s="13">
        <v>0</v>
      </c>
      <c r="H32" s="128">
        <f t="shared" si="0"/>
        <v>1</v>
      </c>
      <c r="I32" s="135"/>
      <c r="J32" s="17"/>
      <c r="K32" s="130"/>
      <c r="L32" s="131"/>
      <c r="M32" s="27"/>
    </row>
    <row r="33" spans="1:13" ht="40.5" customHeight="1">
      <c r="A33" s="132">
        <v>31</v>
      </c>
      <c r="B33" s="133" t="s">
        <v>118</v>
      </c>
      <c r="C33" s="136"/>
      <c r="D33" s="12" t="s">
        <v>18</v>
      </c>
      <c r="E33" s="12">
        <v>0</v>
      </c>
      <c r="F33" s="13">
        <v>12</v>
      </c>
      <c r="G33" s="13">
        <v>0</v>
      </c>
      <c r="H33" s="128">
        <f t="shared" si="0"/>
        <v>12</v>
      </c>
      <c r="I33" s="135"/>
      <c r="J33" s="17"/>
      <c r="K33" s="130"/>
      <c r="L33" s="131"/>
      <c r="M33" s="27"/>
    </row>
    <row r="34" spans="1:13" ht="40.5" customHeight="1">
      <c r="A34" s="132">
        <v>32</v>
      </c>
      <c r="B34" s="133" t="s">
        <v>119</v>
      </c>
      <c r="C34" s="136"/>
      <c r="D34" s="12" t="s">
        <v>18</v>
      </c>
      <c r="E34" s="12">
        <v>0</v>
      </c>
      <c r="F34" s="13">
        <v>4</v>
      </c>
      <c r="G34" s="13">
        <v>0</v>
      </c>
      <c r="H34" s="128">
        <f t="shared" si="0"/>
        <v>4</v>
      </c>
      <c r="I34" s="135"/>
      <c r="J34" s="17"/>
      <c r="K34" s="130"/>
      <c r="L34" s="131"/>
      <c r="M34" s="27"/>
    </row>
    <row r="35" spans="1:13" ht="40.5" customHeight="1">
      <c r="A35" s="132">
        <v>33</v>
      </c>
      <c r="B35" s="137" t="s">
        <v>120</v>
      </c>
      <c r="C35" s="136"/>
      <c r="D35" s="12" t="s">
        <v>18</v>
      </c>
      <c r="E35" s="12">
        <v>0</v>
      </c>
      <c r="F35" s="13">
        <v>10</v>
      </c>
      <c r="G35" s="13">
        <v>0</v>
      </c>
      <c r="H35" s="128">
        <f t="shared" si="0"/>
        <v>10</v>
      </c>
      <c r="I35" s="135"/>
      <c r="J35" s="17"/>
      <c r="K35" s="130"/>
      <c r="L35" s="131"/>
      <c r="M35" s="27"/>
    </row>
    <row r="36" spans="1:13" ht="40.5" customHeight="1">
      <c r="A36" s="132">
        <v>34</v>
      </c>
      <c r="B36" s="133" t="s">
        <v>232</v>
      </c>
      <c r="C36" s="136"/>
      <c r="D36" s="12" t="s">
        <v>18</v>
      </c>
      <c r="E36" s="12">
        <v>0</v>
      </c>
      <c r="F36" s="13">
        <v>4</v>
      </c>
      <c r="G36" s="13">
        <v>0</v>
      </c>
      <c r="H36" s="128">
        <f t="shared" si="0"/>
        <v>4</v>
      </c>
      <c r="I36" s="135"/>
      <c r="J36" s="17"/>
      <c r="K36" s="130"/>
      <c r="L36" s="131"/>
      <c r="M36" s="27"/>
    </row>
    <row r="37" spans="1:13" ht="40.5" customHeight="1">
      <c r="A37" s="132">
        <v>35</v>
      </c>
      <c r="B37" s="133" t="s">
        <v>121</v>
      </c>
      <c r="C37" s="136"/>
      <c r="D37" s="12" t="s">
        <v>15</v>
      </c>
      <c r="E37" s="12">
        <v>0</v>
      </c>
      <c r="F37" s="13">
        <v>8</v>
      </c>
      <c r="G37" s="13">
        <v>0</v>
      </c>
      <c r="H37" s="128">
        <f t="shared" si="0"/>
        <v>8</v>
      </c>
      <c r="I37" s="135"/>
      <c r="J37" s="17"/>
      <c r="K37" s="130"/>
      <c r="L37" s="131"/>
      <c r="M37" s="27"/>
    </row>
    <row r="38" spans="1:13" s="141" customFormat="1" ht="40.5" customHeight="1">
      <c r="A38" s="376" t="s">
        <v>43</v>
      </c>
      <c r="B38" s="376"/>
      <c r="C38" s="376"/>
      <c r="D38" s="376"/>
      <c r="E38" s="376"/>
      <c r="F38" s="376"/>
      <c r="G38" s="376"/>
      <c r="H38" s="376"/>
      <c r="I38" s="376"/>
      <c r="J38" s="376"/>
      <c r="K38" s="376"/>
      <c r="L38" s="139"/>
      <c r="M38" s="140"/>
    </row>
    <row r="39" spans="1:13" s="37" customFormat="1" ht="52.5" customHeight="1">
      <c r="A39" s="377" t="s">
        <v>122</v>
      </c>
      <c r="B39" s="377"/>
      <c r="C39" s="377"/>
      <c r="D39" s="377"/>
      <c r="E39" s="377"/>
      <c r="F39" s="377"/>
      <c r="G39" s="377"/>
      <c r="H39" s="377"/>
      <c r="I39" s="377"/>
      <c r="J39" s="377"/>
      <c r="K39" s="377"/>
      <c r="L39" s="377"/>
      <c r="M39" s="377"/>
    </row>
  </sheetData>
  <sheetProtection selectLockedCells="1" selectUnlockedCells="1"/>
  <mergeCells count="3">
    <mergeCell ref="A1:M1"/>
    <mergeCell ref="A38:K38"/>
    <mergeCell ref="A39:M39"/>
  </mergeCells>
  <printOptions/>
  <pageMargins left="0.7" right="0.7" top="0.75" bottom="0.75" header="0.5118055555555555" footer="0.5118055555555555"/>
  <pageSetup fitToHeight="0" fitToWidth="1" horizontalDpi="300" verticalDpi="300" orientation="landscape" paperSize="9" scale="80" r:id="rId1"/>
</worksheet>
</file>

<file path=xl/worksheets/sheet14.xml><?xml version="1.0" encoding="utf-8"?>
<worksheet xmlns="http://schemas.openxmlformats.org/spreadsheetml/2006/main" xmlns:r="http://schemas.openxmlformats.org/officeDocument/2006/relationships">
  <sheetPr>
    <pageSetUpPr fitToPage="1"/>
  </sheetPr>
  <dimension ref="A1:N7"/>
  <sheetViews>
    <sheetView zoomScalePageLayoutView="0" workbookViewId="0" topLeftCell="A1">
      <selection activeCell="K6" sqref="K3:K6"/>
    </sheetView>
  </sheetViews>
  <sheetFormatPr defaultColWidth="8.796875" defaultRowHeight="14.25"/>
  <cols>
    <col min="1" max="1" width="4.19921875" style="0" customWidth="1"/>
    <col min="2" max="2" width="50" style="0" customWidth="1"/>
    <col min="3" max="3" width="9" style="0" customWidth="1"/>
    <col min="4" max="4" width="12.5" style="0" customWidth="1"/>
    <col min="5" max="6" width="6.69921875" style="0" customWidth="1"/>
    <col min="7" max="7" width="7.19921875" style="3" customWidth="1"/>
    <col min="8" max="8" width="6.69921875" style="3" customWidth="1"/>
    <col min="9" max="9" width="6.8984375" style="0" customWidth="1"/>
    <col min="10" max="10" width="9" style="0" customWidth="1"/>
    <col min="11" max="11" width="6.5" style="0" customWidth="1"/>
    <col min="12" max="12" width="7" style="0" customWidth="1"/>
    <col min="13" max="13" width="11.8984375" style="0" customWidth="1"/>
    <col min="14" max="14" width="12.8984375" style="0" customWidth="1"/>
  </cols>
  <sheetData>
    <row r="1" spans="1:14" s="50" customFormat="1" ht="33" customHeight="1">
      <c r="A1" s="378" t="s">
        <v>215</v>
      </c>
      <c r="B1" s="378"/>
      <c r="C1" s="378"/>
      <c r="D1" s="378"/>
      <c r="E1" s="378"/>
      <c r="F1" s="378"/>
      <c r="G1" s="378"/>
      <c r="H1" s="378"/>
      <c r="I1" s="378"/>
      <c r="J1" s="378"/>
      <c r="K1" s="378"/>
      <c r="L1" s="378"/>
      <c r="M1" s="378"/>
      <c r="N1" s="378"/>
    </row>
    <row r="2" spans="1:14" ht="60" customHeight="1">
      <c r="A2" s="142" t="s">
        <v>1</v>
      </c>
      <c r="B2" s="379" t="s">
        <v>123</v>
      </c>
      <c r="C2" s="379"/>
      <c r="D2" s="143" t="s">
        <v>124</v>
      </c>
      <c r="E2" s="142" t="s">
        <v>125</v>
      </c>
      <c r="F2" s="142" t="s">
        <v>126</v>
      </c>
      <c r="G2" s="144" t="s">
        <v>127</v>
      </c>
      <c r="H2" s="144" t="s">
        <v>128</v>
      </c>
      <c r="I2" s="142" t="s">
        <v>129</v>
      </c>
      <c r="J2" s="142" t="s">
        <v>55</v>
      </c>
      <c r="K2" s="142" t="s">
        <v>56</v>
      </c>
      <c r="L2" s="142" t="s">
        <v>57</v>
      </c>
      <c r="M2" s="142" t="s">
        <v>12</v>
      </c>
      <c r="N2" s="142" t="s">
        <v>13</v>
      </c>
    </row>
    <row r="3" spans="1:14" ht="92.25" customHeight="1">
      <c r="A3" s="380">
        <v>1</v>
      </c>
      <c r="B3" s="383" t="s">
        <v>231</v>
      </c>
      <c r="C3" s="145" t="s">
        <v>130</v>
      </c>
      <c r="D3" s="146"/>
      <c r="E3" s="67" t="s">
        <v>18</v>
      </c>
      <c r="F3" s="67">
        <v>200</v>
      </c>
      <c r="G3" s="28">
        <v>800</v>
      </c>
      <c r="H3" s="28">
        <v>500</v>
      </c>
      <c r="I3" s="57">
        <f>F3+G3+H3</f>
        <v>1500</v>
      </c>
      <c r="J3" s="147"/>
      <c r="K3" s="67"/>
      <c r="L3" s="147"/>
      <c r="M3" s="147"/>
      <c r="N3" s="147"/>
    </row>
    <row r="4" spans="1:14" ht="69" customHeight="1">
      <c r="A4" s="381"/>
      <c r="B4" s="384"/>
      <c r="C4" s="145" t="s">
        <v>131</v>
      </c>
      <c r="D4" s="146"/>
      <c r="E4" s="67" t="s">
        <v>18</v>
      </c>
      <c r="F4" s="67">
        <v>6500</v>
      </c>
      <c r="G4" s="28">
        <v>6500</v>
      </c>
      <c r="H4" s="28">
        <v>1500</v>
      </c>
      <c r="I4" s="57">
        <f>F4+G4+H4</f>
        <v>14500</v>
      </c>
      <c r="J4" s="147"/>
      <c r="K4" s="67"/>
      <c r="L4" s="147"/>
      <c r="M4" s="147"/>
      <c r="N4" s="147"/>
    </row>
    <row r="5" spans="1:14" ht="189" customHeight="1">
      <c r="A5" s="381"/>
      <c r="B5" s="384"/>
      <c r="C5" s="145" t="s">
        <v>132</v>
      </c>
      <c r="D5" s="146"/>
      <c r="E5" s="67" t="s">
        <v>18</v>
      </c>
      <c r="F5" s="67">
        <v>6000</v>
      </c>
      <c r="G5" s="28">
        <v>5500</v>
      </c>
      <c r="H5" s="28">
        <v>1500</v>
      </c>
      <c r="I5" s="57">
        <f>F5+G5+H5</f>
        <v>13000</v>
      </c>
      <c r="J5" s="147"/>
      <c r="K5" s="67"/>
      <c r="L5" s="147"/>
      <c r="M5" s="147"/>
      <c r="N5" s="147"/>
    </row>
    <row r="6" spans="1:14" ht="225" customHeight="1">
      <c r="A6" s="382"/>
      <c r="B6" s="385"/>
      <c r="C6" s="145" t="s">
        <v>133</v>
      </c>
      <c r="D6" s="146"/>
      <c r="E6" s="67" t="s">
        <v>18</v>
      </c>
      <c r="F6" s="67">
        <v>1000</v>
      </c>
      <c r="G6" s="28">
        <v>1200</v>
      </c>
      <c r="H6" s="28">
        <v>500</v>
      </c>
      <c r="I6" s="57">
        <f>F6+G6+H6</f>
        <v>2700</v>
      </c>
      <c r="J6" s="147"/>
      <c r="K6" s="67"/>
      <c r="L6" s="147"/>
      <c r="M6" s="147"/>
      <c r="N6" s="147"/>
    </row>
    <row r="7" spans="1:14" ht="30" customHeight="1">
      <c r="A7" s="358" t="s">
        <v>43</v>
      </c>
      <c r="B7" s="358"/>
      <c r="C7" s="358"/>
      <c r="D7" s="358"/>
      <c r="E7" s="358"/>
      <c r="F7" s="358"/>
      <c r="G7" s="358"/>
      <c r="H7" s="358"/>
      <c r="I7" s="358"/>
      <c r="J7" s="358"/>
      <c r="K7" s="358"/>
      <c r="L7" s="358"/>
      <c r="M7" s="61"/>
      <c r="N7" s="61"/>
    </row>
  </sheetData>
  <sheetProtection selectLockedCells="1" selectUnlockedCells="1"/>
  <mergeCells count="5">
    <mergeCell ref="A1:N1"/>
    <mergeCell ref="B2:C2"/>
    <mergeCell ref="A3:A6"/>
    <mergeCell ref="B3:B6"/>
    <mergeCell ref="A7:L7"/>
  </mergeCells>
  <printOptions/>
  <pageMargins left="0.7086614173228347" right="0.7086614173228347" top="0.7480314960629921" bottom="0.7480314960629921" header="0.5118110236220472" footer="0.5118110236220472"/>
  <pageSetup fitToHeight="0" fitToWidth="1" horizontalDpi="300" verticalDpi="300" orientation="landscape" paperSize="9" scale="76" r:id="rId1"/>
</worksheet>
</file>

<file path=xl/worksheets/sheet15.xml><?xml version="1.0" encoding="utf-8"?>
<worksheet xmlns="http://schemas.openxmlformats.org/spreadsheetml/2006/main" xmlns:r="http://schemas.openxmlformats.org/officeDocument/2006/relationships">
  <sheetPr>
    <pageSetUpPr fitToPage="1"/>
  </sheetPr>
  <dimension ref="A1:M4"/>
  <sheetViews>
    <sheetView zoomScalePageLayoutView="0" workbookViewId="0" topLeftCell="A1">
      <selection activeCell="J3" sqref="J3"/>
    </sheetView>
  </sheetViews>
  <sheetFormatPr defaultColWidth="8.796875" defaultRowHeight="14.25"/>
  <cols>
    <col min="1" max="1" width="9" style="0" customWidth="1"/>
    <col min="2" max="2" width="35.3984375" style="0" customWidth="1"/>
    <col min="3" max="5" width="9" style="0" customWidth="1"/>
    <col min="6" max="7" width="9" style="3" customWidth="1"/>
    <col min="8" max="11" width="9" style="0" customWidth="1"/>
    <col min="12" max="12" width="13.09765625" style="0" customWidth="1"/>
    <col min="13" max="13" width="11.8984375" style="0" customWidth="1"/>
  </cols>
  <sheetData>
    <row r="1" spans="1:13" s="293" customFormat="1" ht="33.75" customHeight="1">
      <c r="A1" s="386" t="s">
        <v>214</v>
      </c>
      <c r="B1" s="386"/>
      <c r="C1" s="386"/>
      <c r="D1" s="386"/>
      <c r="E1" s="386"/>
      <c r="F1" s="386"/>
      <c r="G1" s="386"/>
      <c r="H1" s="386"/>
      <c r="I1" s="386"/>
      <c r="J1" s="386"/>
      <c r="K1" s="386"/>
      <c r="L1" s="386"/>
      <c r="M1" s="386"/>
    </row>
    <row r="2" spans="1:13" ht="60">
      <c r="A2" s="142" t="s">
        <v>1</v>
      </c>
      <c r="B2" s="142" t="s">
        <v>123</v>
      </c>
      <c r="C2" s="143" t="s">
        <v>124</v>
      </c>
      <c r="D2" s="142" t="s">
        <v>125</v>
      </c>
      <c r="E2" s="142" t="s">
        <v>126</v>
      </c>
      <c r="F2" s="144" t="s">
        <v>127</v>
      </c>
      <c r="G2" s="144" t="s">
        <v>128</v>
      </c>
      <c r="H2" s="142" t="s">
        <v>129</v>
      </c>
      <c r="I2" s="142" t="s">
        <v>55</v>
      </c>
      <c r="J2" s="142" t="s">
        <v>56</v>
      </c>
      <c r="K2" s="142" t="s">
        <v>57</v>
      </c>
      <c r="L2" s="142" t="s">
        <v>12</v>
      </c>
      <c r="M2" s="142" t="s">
        <v>13</v>
      </c>
    </row>
    <row r="3" spans="1:13" ht="336" customHeight="1">
      <c r="A3" s="148">
        <v>1</v>
      </c>
      <c r="B3" s="149" t="s">
        <v>134</v>
      </c>
      <c r="C3" s="150"/>
      <c r="D3" s="148" t="s">
        <v>18</v>
      </c>
      <c r="E3" s="148">
        <v>0</v>
      </c>
      <c r="F3" s="151">
        <v>12000</v>
      </c>
      <c r="G3" s="151">
        <v>2000</v>
      </c>
      <c r="H3" s="152">
        <f>E3+F3+G3</f>
        <v>14000</v>
      </c>
      <c r="I3" s="153"/>
      <c r="J3" s="148"/>
      <c r="K3" s="153"/>
      <c r="L3" s="153"/>
      <c r="M3" s="153"/>
    </row>
    <row r="4" spans="1:13" ht="38.25" customHeight="1">
      <c r="A4" s="358" t="s">
        <v>43</v>
      </c>
      <c r="B4" s="358"/>
      <c r="C4" s="358"/>
      <c r="D4" s="358"/>
      <c r="E4" s="358"/>
      <c r="F4" s="358"/>
      <c r="G4" s="358"/>
      <c r="H4" s="358"/>
      <c r="I4" s="358"/>
      <c r="J4" s="358"/>
      <c r="K4" s="358"/>
      <c r="L4" s="154"/>
      <c r="M4" s="154"/>
    </row>
  </sheetData>
  <sheetProtection selectLockedCells="1" selectUnlockedCells="1"/>
  <mergeCells count="2">
    <mergeCell ref="A1:M1"/>
    <mergeCell ref="A4:K4"/>
  </mergeCells>
  <printOptions/>
  <pageMargins left="0.7" right="0.7" top="0.75" bottom="0.75" header="0.5118055555555555" footer="0.5118055555555555"/>
  <pageSetup fitToHeight="0" fitToWidth="1" horizontalDpi="300" verticalDpi="300" orientation="landscape" paperSize="9" scale="80" r:id="rId1"/>
</worksheet>
</file>

<file path=xl/worksheets/sheet16.xml><?xml version="1.0" encoding="utf-8"?>
<worksheet xmlns="http://schemas.openxmlformats.org/spreadsheetml/2006/main" xmlns:r="http://schemas.openxmlformats.org/officeDocument/2006/relationships">
  <sheetPr>
    <pageSetUpPr fitToPage="1"/>
  </sheetPr>
  <dimension ref="A1:M7"/>
  <sheetViews>
    <sheetView zoomScalePageLayoutView="0" workbookViewId="0" topLeftCell="A4">
      <selection activeCell="M7" sqref="M7"/>
    </sheetView>
  </sheetViews>
  <sheetFormatPr defaultColWidth="8.796875" defaultRowHeight="14.25"/>
  <cols>
    <col min="1" max="1" width="9" style="0" customWidth="1"/>
    <col min="2" max="2" width="46.5" style="0" customWidth="1"/>
    <col min="3" max="5" width="9" style="0" customWidth="1"/>
    <col min="6" max="7" width="9" style="3" customWidth="1"/>
    <col min="8" max="11" width="9" style="0" customWidth="1"/>
    <col min="12" max="12" width="11.69921875" style="0" customWidth="1"/>
    <col min="13" max="13" width="11.3984375" style="0" customWidth="1"/>
  </cols>
  <sheetData>
    <row r="1" spans="1:13" s="50" customFormat="1" ht="36.75" customHeight="1">
      <c r="A1" s="378" t="s">
        <v>213</v>
      </c>
      <c r="B1" s="378"/>
      <c r="C1" s="378"/>
      <c r="D1" s="378"/>
      <c r="E1" s="378"/>
      <c r="F1" s="378"/>
      <c r="G1" s="378"/>
      <c r="H1" s="378"/>
      <c r="I1" s="378"/>
      <c r="J1" s="378"/>
      <c r="K1" s="378"/>
      <c r="L1" s="378"/>
      <c r="M1" s="378"/>
    </row>
    <row r="2" spans="1:13" ht="36.75" customHeight="1">
      <c r="A2" s="157" t="s">
        <v>1</v>
      </c>
      <c r="B2" s="157" t="s">
        <v>123</v>
      </c>
      <c r="C2" s="158" t="s">
        <v>124</v>
      </c>
      <c r="D2" s="157" t="s">
        <v>125</v>
      </c>
      <c r="E2" s="157" t="s">
        <v>126</v>
      </c>
      <c r="F2" s="159" t="s">
        <v>127</v>
      </c>
      <c r="G2" s="159" t="s">
        <v>128</v>
      </c>
      <c r="H2" s="157" t="s">
        <v>129</v>
      </c>
      <c r="I2" s="157" t="s">
        <v>55</v>
      </c>
      <c r="J2" s="157" t="s">
        <v>56</v>
      </c>
      <c r="K2" s="157" t="s">
        <v>57</v>
      </c>
      <c r="L2" s="157" t="s">
        <v>12</v>
      </c>
      <c r="M2" s="157" t="s">
        <v>13</v>
      </c>
    </row>
    <row r="3" spans="1:13" ht="306.75" customHeight="1">
      <c r="A3" s="160">
        <v>1</v>
      </c>
      <c r="B3" s="161" t="s">
        <v>137</v>
      </c>
      <c r="C3" s="162"/>
      <c r="D3" s="163" t="s">
        <v>15</v>
      </c>
      <c r="E3" s="163">
        <v>500</v>
      </c>
      <c r="F3" s="164">
        <v>0</v>
      </c>
      <c r="G3" s="164">
        <v>500</v>
      </c>
      <c r="H3" s="165">
        <f>E3+F3+G3</f>
        <v>1000</v>
      </c>
      <c r="I3" s="166"/>
      <c r="J3" s="163"/>
      <c r="K3" s="167"/>
      <c r="L3" s="168"/>
      <c r="M3" s="168"/>
    </row>
    <row r="4" spans="1:13" ht="409.5" customHeight="1">
      <c r="A4" s="160">
        <v>2</v>
      </c>
      <c r="B4" s="161" t="s">
        <v>138</v>
      </c>
      <c r="C4" s="162"/>
      <c r="D4" s="163" t="s">
        <v>15</v>
      </c>
      <c r="E4" s="163">
        <v>12000</v>
      </c>
      <c r="F4" s="164">
        <v>12000</v>
      </c>
      <c r="G4" s="164">
        <v>15000</v>
      </c>
      <c r="H4" s="165">
        <f>E4+F4+G4</f>
        <v>39000</v>
      </c>
      <c r="I4" s="166"/>
      <c r="J4" s="163"/>
      <c r="K4" s="167"/>
      <c r="L4" s="168"/>
      <c r="M4" s="168"/>
    </row>
    <row r="5" spans="1:13" ht="63.75" customHeight="1">
      <c r="A5" s="160">
        <v>3</v>
      </c>
      <c r="B5" s="169" t="s">
        <v>139</v>
      </c>
      <c r="C5" s="162"/>
      <c r="D5" s="163" t="s">
        <v>15</v>
      </c>
      <c r="E5" s="163">
        <v>350</v>
      </c>
      <c r="F5" s="164">
        <v>800</v>
      </c>
      <c r="G5" s="164">
        <v>2000</v>
      </c>
      <c r="H5" s="165">
        <f>E5+F5+G5</f>
        <v>3150</v>
      </c>
      <c r="I5" s="166"/>
      <c r="J5" s="163"/>
      <c r="K5" s="167"/>
      <c r="L5" s="168"/>
      <c r="M5" s="168"/>
    </row>
    <row r="6" spans="1:13" ht="39.75" customHeight="1">
      <c r="A6" s="160">
        <v>4</v>
      </c>
      <c r="B6" s="170" t="s">
        <v>140</v>
      </c>
      <c r="C6" s="162"/>
      <c r="D6" s="163" t="s">
        <v>15</v>
      </c>
      <c r="E6" s="163">
        <v>50</v>
      </c>
      <c r="F6" s="164">
        <v>600</v>
      </c>
      <c r="G6" s="164">
        <v>100</v>
      </c>
      <c r="H6" s="165">
        <f>E6+F6+G6</f>
        <v>750</v>
      </c>
      <c r="I6" s="166"/>
      <c r="J6" s="163"/>
      <c r="K6" s="167"/>
      <c r="L6" s="168"/>
      <c r="M6" s="168"/>
    </row>
    <row r="7" spans="1:13" ht="27.75" customHeight="1">
      <c r="A7" s="387" t="s">
        <v>43</v>
      </c>
      <c r="B7" s="387"/>
      <c r="C7" s="387"/>
      <c r="D7" s="387"/>
      <c r="E7" s="387"/>
      <c r="F7" s="387"/>
      <c r="G7" s="387"/>
      <c r="H7" s="387"/>
      <c r="I7" s="387"/>
      <c r="J7" s="387"/>
      <c r="K7" s="387"/>
      <c r="L7" s="171"/>
      <c r="M7" s="171"/>
    </row>
  </sheetData>
  <sheetProtection selectLockedCells="1" selectUnlockedCells="1"/>
  <mergeCells count="2">
    <mergeCell ref="A1:M1"/>
    <mergeCell ref="A7:K7"/>
  </mergeCells>
  <printOptions/>
  <pageMargins left="0.7" right="0.7" top="0.75" bottom="0.75" header="0.5118055555555555" footer="0.5118055555555555"/>
  <pageSetup fitToHeight="0" fitToWidth="1" horizontalDpi="300" verticalDpi="300" orientation="landscape" paperSize="9" scale="75" r:id="rId1"/>
</worksheet>
</file>

<file path=xl/worksheets/sheet17.xml><?xml version="1.0" encoding="utf-8"?>
<worksheet xmlns="http://schemas.openxmlformats.org/spreadsheetml/2006/main" xmlns:r="http://schemas.openxmlformats.org/officeDocument/2006/relationships">
  <sheetPr>
    <pageSetUpPr fitToPage="1"/>
  </sheetPr>
  <dimension ref="A1:M5"/>
  <sheetViews>
    <sheetView zoomScalePageLayoutView="0" workbookViewId="0" topLeftCell="A1">
      <selection activeCell="J3" sqref="J3"/>
    </sheetView>
  </sheetViews>
  <sheetFormatPr defaultColWidth="8.796875" defaultRowHeight="14.25"/>
  <cols>
    <col min="1" max="1" width="9" style="0" customWidth="1"/>
    <col min="2" max="2" width="35" style="0" customWidth="1"/>
    <col min="3" max="5" width="9" style="0" customWidth="1"/>
    <col min="6" max="7" width="9" style="3" customWidth="1"/>
    <col min="8" max="11" width="9" style="0" customWidth="1"/>
    <col min="12" max="12" width="12.59765625" style="0" customWidth="1"/>
    <col min="13" max="13" width="12.69921875" style="0" customWidth="1"/>
  </cols>
  <sheetData>
    <row r="1" spans="1:13" s="50" customFormat="1" ht="27.75" customHeight="1">
      <c r="A1" s="378" t="s">
        <v>212</v>
      </c>
      <c r="B1" s="378"/>
      <c r="C1" s="378"/>
      <c r="D1" s="378"/>
      <c r="E1" s="378"/>
      <c r="F1" s="378"/>
      <c r="G1" s="378"/>
      <c r="H1" s="378"/>
      <c r="I1" s="378"/>
      <c r="J1" s="378"/>
      <c r="K1" s="378"/>
      <c r="L1" s="378"/>
      <c r="M1" s="378"/>
    </row>
    <row r="2" spans="1:13" s="172" customFormat="1" ht="60">
      <c r="A2" s="142" t="s">
        <v>1</v>
      </c>
      <c r="B2" s="142" t="s">
        <v>123</v>
      </c>
      <c r="C2" s="143" t="s">
        <v>124</v>
      </c>
      <c r="D2" s="142" t="s">
        <v>125</v>
      </c>
      <c r="E2" s="142" t="s">
        <v>126</v>
      </c>
      <c r="F2" s="144" t="s">
        <v>127</v>
      </c>
      <c r="G2" s="144" t="s">
        <v>128</v>
      </c>
      <c r="H2" s="142" t="s">
        <v>129</v>
      </c>
      <c r="I2" s="142" t="s">
        <v>55</v>
      </c>
      <c r="J2" s="142" t="s">
        <v>56</v>
      </c>
      <c r="K2" s="142" t="s">
        <v>57</v>
      </c>
      <c r="L2" s="142" t="s">
        <v>12</v>
      </c>
      <c r="M2" s="142" t="s">
        <v>13</v>
      </c>
    </row>
    <row r="3" spans="1:13" ht="240" customHeight="1">
      <c r="A3" s="12">
        <v>1</v>
      </c>
      <c r="B3" s="173" t="s">
        <v>141</v>
      </c>
      <c r="C3" s="34"/>
      <c r="D3" s="12" t="s">
        <v>15</v>
      </c>
      <c r="E3" s="12">
        <v>2000</v>
      </c>
      <c r="F3" s="13">
        <v>500</v>
      </c>
      <c r="G3" s="13">
        <v>1000</v>
      </c>
      <c r="H3" s="14">
        <f>E3+F3+G3</f>
        <v>3500</v>
      </c>
      <c r="I3" s="17"/>
      <c r="J3" s="17"/>
      <c r="K3" s="174"/>
      <c r="L3" s="17"/>
      <c r="M3" s="17"/>
    </row>
    <row r="4" spans="1:13" ht="301.5" customHeight="1">
      <c r="A4" s="12">
        <v>2</v>
      </c>
      <c r="B4" s="175" t="s">
        <v>142</v>
      </c>
      <c r="C4" s="12"/>
      <c r="D4" s="12" t="s">
        <v>143</v>
      </c>
      <c r="E4" s="12">
        <v>0</v>
      </c>
      <c r="F4" s="13">
        <v>4500</v>
      </c>
      <c r="G4" s="13">
        <v>1500</v>
      </c>
      <c r="H4" s="14">
        <f>E4+F4+G4</f>
        <v>6000</v>
      </c>
      <c r="I4" s="17"/>
      <c r="J4" s="17"/>
      <c r="K4" s="174"/>
      <c r="L4" s="17"/>
      <c r="M4" s="17"/>
    </row>
    <row r="5" spans="1:13" s="156" customFormat="1" ht="45.75" customHeight="1">
      <c r="A5" s="358" t="s">
        <v>43</v>
      </c>
      <c r="B5" s="358"/>
      <c r="C5" s="358"/>
      <c r="D5" s="358"/>
      <c r="E5" s="358"/>
      <c r="F5" s="358"/>
      <c r="G5" s="358"/>
      <c r="H5" s="358"/>
      <c r="I5" s="358"/>
      <c r="J5" s="358"/>
      <c r="K5" s="358"/>
      <c r="L5" s="42"/>
      <c r="M5" s="42"/>
    </row>
  </sheetData>
  <sheetProtection selectLockedCells="1" selectUnlockedCells="1"/>
  <mergeCells count="2">
    <mergeCell ref="A1:M1"/>
    <mergeCell ref="A5:K5"/>
  </mergeCells>
  <printOptions/>
  <pageMargins left="0.7" right="0.7" top="0.75" bottom="0.75" header="0.5118055555555555" footer="0.5118055555555555"/>
  <pageSetup fitToHeight="0" fitToWidth="1" horizontalDpi="300" verticalDpi="300" orientation="landscape" paperSize="9" scale="80" r:id="rId1"/>
</worksheet>
</file>

<file path=xl/worksheets/sheet18.xml><?xml version="1.0" encoding="utf-8"?>
<worksheet xmlns="http://schemas.openxmlformats.org/spreadsheetml/2006/main" xmlns:r="http://schemas.openxmlformats.org/officeDocument/2006/relationships">
  <sheetPr>
    <pageSetUpPr fitToPage="1"/>
  </sheetPr>
  <dimension ref="A1:M4"/>
  <sheetViews>
    <sheetView zoomScalePageLayoutView="0" workbookViewId="0" topLeftCell="A3">
      <selection activeCell="J3" sqref="J3"/>
    </sheetView>
  </sheetViews>
  <sheetFormatPr defaultColWidth="8.796875" defaultRowHeight="14.25"/>
  <cols>
    <col min="1" max="1" width="9" style="0" customWidth="1"/>
    <col min="2" max="2" width="30.09765625" style="0" customWidth="1"/>
    <col min="3" max="3" width="9" style="0" customWidth="1"/>
    <col min="4" max="4" width="4.5" style="0" customWidth="1"/>
    <col min="5" max="5" width="9" style="0" customWidth="1"/>
    <col min="6" max="7" width="9" style="3" customWidth="1"/>
    <col min="8" max="11" width="9" style="0" customWidth="1"/>
    <col min="12" max="12" width="13.09765625" style="0" customWidth="1"/>
    <col min="13" max="13" width="11" style="0" customWidth="1"/>
  </cols>
  <sheetData>
    <row r="1" spans="1:13" s="278" customFormat="1" ht="42" customHeight="1">
      <c r="A1" s="378" t="s">
        <v>211</v>
      </c>
      <c r="B1" s="378"/>
      <c r="C1" s="378"/>
      <c r="D1" s="378"/>
      <c r="E1" s="378"/>
      <c r="F1" s="378"/>
      <c r="G1" s="378"/>
      <c r="H1" s="378"/>
      <c r="I1" s="378"/>
      <c r="J1" s="378"/>
      <c r="K1" s="378"/>
      <c r="L1" s="378"/>
      <c r="M1" s="378"/>
    </row>
    <row r="2" spans="1:13" ht="86.25" customHeight="1">
      <c r="A2" s="152" t="s">
        <v>1</v>
      </c>
      <c r="B2" s="152" t="s">
        <v>123</v>
      </c>
      <c r="C2" s="150" t="s">
        <v>124</v>
      </c>
      <c r="D2" s="152" t="s">
        <v>125</v>
      </c>
      <c r="E2" s="152" t="s">
        <v>126</v>
      </c>
      <c r="F2" s="176" t="s">
        <v>127</v>
      </c>
      <c r="G2" s="176" t="s">
        <v>128</v>
      </c>
      <c r="H2" s="152" t="s">
        <v>129</v>
      </c>
      <c r="I2" s="152" t="s">
        <v>55</v>
      </c>
      <c r="J2" s="152" t="s">
        <v>56</v>
      </c>
      <c r="K2" s="152" t="s">
        <v>57</v>
      </c>
      <c r="L2" s="152" t="s">
        <v>12</v>
      </c>
      <c r="M2" s="152" t="s">
        <v>13</v>
      </c>
    </row>
    <row r="3" spans="1:13" ht="356.25">
      <c r="A3" s="67">
        <v>1</v>
      </c>
      <c r="B3" s="177" t="s">
        <v>144</v>
      </c>
      <c r="C3" s="67"/>
      <c r="D3" s="67" t="s">
        <v>143</v>
      </c>
      <c r="E3" s="67">
        <v>500</v>
      </c>
      <c r="F3" s="28">
        <v>500</v>
      </c>
      <c r="G3" s="28">
        <v>15000</v>
      </c>
      <c r="H3" s="57">
        <f>E3+F3+G3</f>
        <v>16000</v>
      </c>
      <c r="I3" s="178"/>
      <c r="J3" s="178"/>
      <c r="K3" s="179"/>
      <c r="L3" s="178"/>
      <c r="M3" s="178"/>
    </row>
    <row r="4" spans="1:13" ht="42" customHeight="1">
      <c r="A4" s="358" t="s">
        <v>43</v>
      </c>
      <c r="B4" s="358"/>
      <c r="C4" s="358"/>
      <c r="D4" s="358"/>
      <c r="E4" s="358"/>
      <c r="F4" s="358"/>
      <c r="G4" s="358"/>
      <c r="H4" s="358"/>
      <c r="I4" s="358"/>
      <c r="J4" s="358"/>
      <c r="K4" s="358"/>
      <c r="L4" s="42"/>
      <c r="M4" s="42"/>
    </row>
  </sheetData>
  <sheetProtection selectLockedCells="1" selectUnlockedCells="1"/>
  <mergeCells count="2">
    <mergeCell ref="A1:M1"/>
    <mergeCell ref="A4:K4"/>
  </mergeCells>
  <printOptions/>
  <pageMargins left="0.7" right="0.7" top="0.75" bottom="0.75" header="0.5118055555555555" footer="0.5118055555555555"/>
  <pageSetup fitToHeight="0" fitToWidth="1" horizontalDpi="300" verticalDpi="300" orientation="landscape" paperSize="9" scale="86" r:id="rId1"/>
</worksheet>
</file>

<file path=xl/worksheets/sheet19.xml><?xml version="1.0" encoding="utf-8"?>
<worksheet xmlns="http://schemas.openxmlformats.org/spreadsheetml/2006/main" xmlns:r="http://schemas.openxmlformats.org/officeDocument/2006/relationships">
  <sheetPr>
    <pageSetUpPr fitToPage="1"/>
  </sheetPr>
  <dimension ref="A1:M4"/>
  <sheetViews>
    <sheetView zoomScalePageLayoutView="0" workbookViewId="0" topLeftCell="A1">
      <selection activeCell="J3" sqref="J3"/>
    </sheetView>
  </sheetViews>
  <sheetFormatPr defaultColWidth="8.796875" defaultRowHeight="14.25"/>
  <cols>
    <col min="1" max="1" width="9" style="0" customWidth="1"/>
    <col min="2" max="2" width="28.8984375" style="0" customWidth="1"/>
    <col min="3" max="3" width="6.3984375" style="0" customWidth="1"/>
    <col min="4" max="5" width="9" style="0" customWidth="1"/>
    <col min="6" max="7" width="9" style="3" customWidth="1"/>
    <col min="8" max="9" width="9" style="0" customWidth="1"/>
    <col min="10" max="10" width="7.09765625" style="0" customWidth="1"/>
    <col min="11" max="11" width="7.69921875" style="0" customWidth="1"/>
    <col min="12" max="12" width="12.8984375" style="0" customWidth="1"/>
    <col min="13" max="13" width="11.69921875" style="0" customWidth="1"/>
  </cols>
  <sheetData>
    <row r="1" spans="1:13" s="278" customFormat="1" ht="35.25" customHeight="1">
      <c r="A1" s="378" t="s">
        <v>216</v>
      </c>
      <c r="B1" s="378"/>
      <c r="C1" s="378"/>
      <c r="D1" s="378"/>
      <c r="E1" s="378"/>
      <c r="F1" s="378"/>
      <c r="G1" s="378"/>
      <c r="H1" s="378"/>
      <c r="I1" s="378"/>
      <c r="J1" s="378"/>
      <c r="K1" s="378"/>
      <c r="L1" s="378"/>
      <c r="M1" s="378"/>
    </row>
    <row r="2" spans="1:13" ht="75">
      <c r="A2" s="142" t="s">
        <v>1</v>
      </c>
      <c r="B2" s="142" t="s">
        <v>123</v>
      </c>
      <c r="C2" s="143" t="s">
        <v>124</v>
      </c>
      <c r="D2" s="142" t="s">
        <v>125</v>
      </c>
      <c r="E2" s="142" t="s">
        <v>126</v>
      </c>
      <c r="F2" s="144" t="s">
        <v>127</v>
      </c>
      <c r="G2" s="144" t="s">
        <v>128</v>
      </c>
      <c r="H2" s="142" t="s">
        <v>129</v>
      </c>
      <c r="I2" s="142" t="s">
        <v>55</v>
      </c>
      <c r="J2" s="142" t="s">
        <v>56</v>
      </c>
      <c r="K2" s="142" t="s">
        <v>57</v>
      </c>
      <c r="L2" s="142" t="s">
        <v>12</v>
      </c>
      <c r="M2" s="142" t="s">
        <v>13</v>
      </c>
    </row>
    <row r="3" spans="1:13" ht="158.25" customHeight="1">
      <c r="A3" s="67">
        <v>1</v>
      </c>
      <c r="B3" s="180" t="s">
        <v>145</v>
      </c>
      <c r="C3" s="66"/>
      <c r="D3" s="12" t="s">
        <v>143</v>
      </c>
      <c r="E3" s="12">
        <v>100</v>
      </c>
      <c r="F3" s="13">
        <v>500</v>
      </c>
      <c r="G3" s="13">
        <v>500</v>
      </c>
      <c r="H3" s="14">
        <f>E3+F3+G3</f>
        <v>1100</v>
      </c>
      <c r="I3" s="17"/>
      <c r="J3" s="17"/>
      <c r="K3" s="174"/>
      <c r="L3" s="17"/>
      <c r="M3" s="17"/>
    </row>
    <row r="4" spans="1:13" ht="41.25" customHeight="1">
      <c r="A4" s="388" t="s">
        <v>43</v>
      </c>
      <c r="B4" s="388"/>
      <c r="C4" s="388"/>
      <c r="D4" s="388"/>
      <c r="E4" s="388"/>
      <c r="F4" s="388"/>
      <c r="G4" s="388"/>
      <c r="H4" s="388"/>
      <c r="I4" s="388"/>
      <c r="J4" s="388"/>
      <c r="K4" s="388"/>
      <c r="L4" s="181"/>
      <c r="M4" s="181"/>
    </row>
  </sheetData>
  <sheetProtection selectLockedCells="1" selectUnlockedCells="1"/>
  <mergeCells count="2">
    <mergeCell ref="A1:M1"/>
    <mergeCell ref="A4:K4"/>
  </mergeCells>
  <printOptions/>
  <pageMargins left="0.7" right="0.7" top="0.75" bottom="0.75" header="0.5118055555555555" footer="0.5118055555555555"/>
  <pageSetup fitToHeight="0" fitToWidth="1" horizontalDpi="300" verticalDpi="300" orientation="landscape"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M8"/>
  <sheetViews>
    <sheetView zoomScalePageLayoutView="0" workbookViewId="0" topLeftCell="A1">
      <selection activeCell="V3" sqref="V3"/>
    </sheetView>
  </sheetViews>
  <sheetFormatPr defaultColWidth="8.796875" defaultRowHeight="14.25"/>
  <cols>
    <col min="1" max="1" width="2.3984375" style="1" customWidth="1"/>
    <col min="2" max="2" width="37.8984375" style="0" customWidth="1"/>
    <col min="3" max="3" width="4.19921875" style="0" customWidth="1"/>
    <col min="4" max="4" width="5.59765625" style="0" customWidth="1"/>
    <col min="5" max="5" width="5.19921875" style="0" customWidth="1"/>
    <col min="6" max="6" width="6.5" style="3" customWidth="1"/>
    <col min="7" max="7" width="6.8984375" style="4" customWidth="1"/>
    <col min="8" max="8" width="7.5" style="0" customWidth="1"/>
    <col min="9" max="9" width="6.8984375" style="0" customWidth="1"/>
    <col min="10" max="10" width="5.09765625" style="6" customWidth="1"/>
    <col min="11" max="11" width="8.8984375" style="0" customWidth="1"/>
    <col min="12" max="12" width="11.3984375" style="0" customWidth="1"/>
    <col min="13" max="13" width="14.59765625" style="0" customWidth="1"/>
  </cols>
  <sheetData>
    <row r="1" spans="1:13" s="32" customFormat="1" ht="33.75" customHeight="1">
      <c r="A1" s="345" t="s">
        <v>44</v>
      </c>
      <c r="B1" s="346"/>
      <c r="C1" s="346"/>
      <c r="D1" s="346"/>
      <c r="E1" s="346"/>
      <c r="F1" s="346"/>
      <c r="G1" s="346"/>
      <c r="H1" s="346"/>
      <c r="I1" s="346"/>
      <c r="J1" s="346"/>
      <c r="K1" s="346"/>
      <c r="L1" s="346"/>
      <c r="M1" s="347"/>
    </row>
    <row r="2" spans="1:13" s="9" customFormat="1" ht="64.5" customHeight="1">
      <c r="A2" s="7" t="s">
        <v>1</v>
      </c>
      <c r="B2" s="33" t="s">
        <v>2</v>
      </c>
      <c r="C2" s="8" t="s">
        <v>3</v>
      </c>
      <c r="D2" s="33" t="s">
        <v>4</v>
      </c>
      <c r="E2" s="33" t="s">
        <v>45</v>
      </c>
      <c r="F2" s="33" t="s">
        <v>6</v>
      </c>
      <c r="G2" s="33" t="s">
        <v>7</v>
      </c>
      <c r="H2" s="33" t="s">
        <v>8</v>
      </c>
      <c r="I2" s="8" t="s">
        <v>46</v>
      </c>
      <c r="J2" s="184" t="s">
        <v>10</v>
      </c>
      <c r="K2" s="8" t="s">
        <v>47</v>
      </c>
      <c r="L2" s="8" t="s">
        <v>12</v>
      </c>
      <c r="M2" s="8" t="s">
        <v>13</v>
      </c>
    </row>
    <row r="3" spans="1:13" ht="171.75" customHeight="1">
      <c r="A3" s="12">
        <v>1</v>
      </c>
      <c r="B3" s="186" t="s">
        <v>168</v>
      </c>
      <c r="C3" s="210"/>
      <c r="D3" s="13" t="s">
        <v>18</v>
      </c>
      <c r="E3" s="13">
        <v>1000</v>
      </c>
      <c r="F3" s="13">
        <v>1000</v>
      </c>
      <c r="G3" s="13">
        <v>1000</v>
      </c>
      <c r="H3" s="187">
        <f>E3+F3+G3</f>
        <v>3000</v>
      </c>
      <c r="I3" s="190"/>
      <c r="J3" s="189"/>
      <c r="K3" s="190"/>
      <c r="L3" s="211"/>
      <c r="M3" s="211"/>
    </row>
    <row r="4" spans="1:13" ht="182.25" customHeight="1">
      <c r="A4" s="12">
        <v>2</v>
      </c>
      <c r="B4" s="186" t="s">
        <v>169</v>
      </c>
      <c r="C4" s="210"/>
      <c r="D4" s="13" t="s">
        <v>18</v>
      </c>
      <c r="E4" s="13">
        <v>2500</v>
      </c>
      <c r="F4" s="13">
        <v>3000</v>
      </c>
      <c r="G4" s="13">
        <v>4000</v>
      </c>
      <c r="H4" s="187">
        <f>E4+F4+G4</f>
        <v>9500</v>
      </c>
      <c r="I4" s="190"/>
      <c r="J4" s="189"/>
      <c r="K4" s="190"/>
      <c r="L4" s="211"/>
      <c r="M4" s="211"/>
    </row>
    <row r="5" spans="1:13" ht="189" customHeight="1">
      <c r="A5" s="12">
        <v>3</v>
      </c>
      <c r="B5" s="186" t="s">
        <v>170</v>
      </c>
      <c r="C5" s="210"/>
      <c r="D5" s="13" t="s">
        <v>18</v>
      </c>
      <c r="E5" s="13">
        <v>4000</v>
      </c>
      <c r="F5" s="13">
        <v>5000</v>
      </c>
      <c r="G5" s="13">
        <v>500</v>
      </c>
      <c r="H5" s="187">
        <f>E5+F5+G5</f>
        <v>9500</v>
      </c>
      <c r="I5" s="190"/>
      <c r="J5" s="189"/>
      <c r="K5" s="190"/>
      <c r="L5" s="211"/>
      <c r="M5" s="211"/>
    </row>
    <row r="6" spans="1:13" ht="279" customHeight="1">
      <c r="A6" s="12">
        <v>4</v>
      </c>
      <c r="B6" s="35" t="s">
        <v>171</v>
      </c>
      <c r="C6" s="210"/>
      <c r="D6" s="13" t="s">
        <v>18</v>
      </c>
      <c r="E6" s="13">
        <v>1000</v>
      </c>
      <c r="F6" s="13">
        <v>200</v>
      </c>
      <c r="G6" s="13">
        <v>100</v>
      </c>
      <c r="H6" s="187">
        <f>E6+F6+G6</f>
        <v>1300</v>
      </c>
      <c r="I6" s="190"/>
      <c r="J6" s="189"/>
      <c r="K6" s="190"/>
      <c r="L6" s="211"/>
      <c r="M6" s="211"/>
    </row>
    <row r="7" spans="1:13" ht="83.25" customHeight="1">
      <c r="A7" s="12">
        <v>5</v>
      </c>
      <c r="B7" s="35" t="s">
        <v>48</v>
      </c>
      <c r="C7" s="210"/>
      <c r="D7" s="13" t="s">
        <v>18</v>
      </c>
      <c r="E7" s="13">
        <v>0</v>
      </c>
      <c r="F7" s="13">
        <v>3000</v>
      </c>
      <c r="G7" s="13">
        <v>0</v>
      </c>
      <c r="H7" s="187">
        <f>E7+F7+G7</f>
        <v>3000</v>
      </c>
      <c r="I7" s="190"/>
      <c r="J7" s="189"/>
      <c r="K7" s="190"/>
      <c r="L7" s="211"/>
      <c r="M7" s="211"/>
    </row>
    <row r="8" spans="1:13" s="37" customFormat="1" ht="26.25" customHeight="1">
      <c r="A8" s="348" t="s">
        <v>43</v>
      </c>
      <c r="B8" s="348"/>
      <c r="C8" s="348"/>
      <c r="D8" s="348"/>
      <c r="E8" s="348"/>
      <c r="F8" s="348"/>
      <c r="G8" s="348"/>
      <c r="H8" s="348"/>
      <c r="I8" s="348"/>
      <c r="J8" s="348"/>
      <c r="K8" s="348"/>
      <c r="L8" s="36"/>
      <c r="M8" s="36"/>
    </row>
  </sheetData>
  <sheetProtection selectLockedCells="1" selectUnlockedCells="1"/>
  <mergeCells count="2">
    <mergeCell ref="A1:M1"/>
    <mergeCell ref="A8:K8"/>
  </mergeCells>
  <printOptions/>
  <pageMargins left="0.7083333333333334" right="0.7083333333333334" top="0.7479166666666667" bottom="0.7479166666666667" header="0.5118055555555555" footer="0.5118055555555555"/>
  <pageSetup fitToHeight="0" fitToWidth="1" horizontalDpi="300" verticalDpi="300" orientation="landscape" paperSize="9" scale="97" r:id="rId3"/>
  <legacyDrawing r:id="rId2"/>
</worksheet>
</file>

<file path=xl/worksheets/sheet20.xml><?xml version="1.0" encoding="utf-8"?>
<worksheet xmlns="http://schemas.openxmlformats.org/spreadsheetml/2006/main" xmlns:r="http://schemas.openxmlformats.org/officeDocument/2006/relationships">
  <sheetPr>
    <pageSetUpPr fitToPage="1"/>
  </sheetPr>
  <dimension ref="A1:M5"/>
  <sheetViews>
    <sheetView zoomScalePageLayoutView="0" workbookViewId="0" topLeftCell="A1">
      <selection activeCell="L3" sqref="L3"/>
    </sheetView>
  </sheetViews>
  <sheetFormatPr defaultColWidth="8.796875" defaultRowHeight="14.25"/>
  <cols>
    <col min="1" max="1" width="9" style="0" customWidth="1"/>
    <col min="2" max="2" width="51.09765625" style="0" customWidth="1"/>
    <col min="3" max="5" width="9" style="0" customWidth="1"/>
    <col min="6" max="7" width="9" style="3" customWidth="1"/>
    <col min="8" max="11" width="9" style="0" customWidth="1"/>
    <col min="12" max="12" width="13.09765625" style="0" customWidth="1"/>
    <col min="13" max="13" width="14.19921875" style="0" customWidth="1"/>
  </cols>
  <sheetData>
    <row r="1" spans="1:13" s="50" customFormat="1" ht="36.75" customHeight="1">
      <c r="A1" s="378" t="s">
        <v>217</v>
      </c>
      <c r="B1" s="378"/>
      <c r="C1" s="378"/>
      <c r="D1" s="378"/>
      <c r="E1" s="378"/>
      <c r="F1" s="378"/>
      <c r="G1" s="378"/>
      <c r="H1" s="378"/>
      <c r="I1" s="378"/>
      <c r="J1" s="378"/>
      <c r="K1" s="378"/>
      <c r="L1" s="378"/>
      <c r="M1" s="378"/>
    </row>
    <row r="2" spans="1:13" s="172" customFormat="1" ht="60">
      <c r="A2" s="142" t="s">
        <v>1</v>
      </c>
      <c r="B2" s="142" t="s">
        <v>123</v>
      </c>
      <c r="C2" s="143" t="s">
        <v>124</v>
      </c>
      <c r="D2" s="142" t="s">
        <v>125</v>
      </c>
      <c r="E2" s="142" t="s">
        <v>126</v>
      </c>
      <c r="F2" s="144" t="s">
        <v>127</v>
      </c>
      <c r="G2" s="144" t="s">
        <v>128</v>
      </c>
      <c r="H2" s="142" t="s">
        <v>129</v>
      </c>
      <c r="I2" s="142" t="s">
        <v>55</v>
      </c>
      <c r="J2" s="142" t="s">
        <v>56</v>
      </c>
      <c r="K2" s="142" t="s">
        <v>57</v>
      </c>
      <c r="L2" s="142" t="s">
        <v>12</v>
      </c>
      <c r="M2" s="142" t="s">
        <v>13</v>
      </c>
    </row>
    <row r="3" spans="1:13" s="172" customFormat="1" ht="225.75" customHeight="1">
      <c r="A3" s="12">
        <v>1</v>
      </c>
      <c r="B3" s="180" t="s">
        <v>146</v>
      </c>
      <c r="C3" s="34"/>
      <c r="D3" s="12" t="s">
        <v>143</v>
      </c>
      <c r="E3" s="12">
        <v>21000</v>
      </c>
      <c r="F3" s="13">
        <v>26000</v>
      </c>
      <c r="G3" s="13">
        <v>12000</v>
      </c>
      <c r="H3" s="14">
        <f>E3+F3+G3</f>
        <v>59000</v>
      </c>
      <c r="I3" s="17"/>
      <c r="J3" s="17"/>
      <c r="K3" s="174"/>
      <c r="L3" s="17"/>
      <c r="M3" s="17"/>
    </row>
    <row r="4" spans="1:13" s="172" customFormat="1" ht="210.75" customHeight="1">
      <c r="A4" s="12">
        <v>2</v>
      </c>
      <c r="B4" s="180" t="s">
        <v>147</v>
      </c>
      <c r="C4" s="34"/>
      <c r="D4" s="12" t="s">
        <v>143</v>
      </c>
      <c r="E4" s="12">
        <v>12000</v>
      </c>
      <c r="F4" s="13">
        <v>100</v>
      </c>
      <c r="G4" s="13">
        <v>100</v>
      </c>
      <c r="H4" s="14">
        <f>E4+F4+G4</f>
        <v>12200</v>
      </c>
      <c r="I4" s="17"/>
      <c r="J4" s="17"/>
      <c r="K4" s="174"/>
      <c r="L4" s="17"/>
      <c r="M4" s="17"/>
    </row>
    <row r="5" spans="1:13" s="172" customFormat="1" ht="27.75" customHeight="1">
      <c r="A5" s="348" t="s">
        <v>43</v>
      </c>
      <c r="B5" s="348"/>
      <c r="C5" s="348"/>
      <c r="D5" s="348"/>
      <c r="E5" s="348"/>
      <c r="F5" s="348"/>
      <c r="G5" s="348"/>
      <c r="H5" s="348"/>
      <c r="I5" s="348"/>
      <c r="J5" s="348"/>
      <c r="K5" s="348"/>
      <c r="L5" s="182"/>
      <c r="M5" s="182"/>
    </row>
  </sheetData>
  <sheetProtection selectLockedCells="1" selectUnlockedCells="1"/>
  <mergeCells count="2">
    <mergeCell ref="A1:M1"/>
    <mergeCell ref="A5:K5"/>
  </mergeCells>
  <printOptions/>
  <pageMargins left="0.7" right="0.7" top="0.75" bottom="0.75" header="0.5118055555555555" footer="0.5118055555555555"/>
  <pageSetup fitToHeight="0" fitToWidth="1" horizontalDpi="300" verticalDpi="300" orientation="landscape" paperSize="9" scale="71" r:id="rId1"/>
</worksheet>
</file>

<file path=xl/worksheets/sheet21.xml><?xml version="1.0" encoding="utf-8"?>
<worksheet xmlns="http://schemas.openxmlformats.org/spreadsheetml/2006/main" xmlns:r="http://schemas.openxmlformats.org/officeDocument/2006/relationships">
  <dimension ref="A1:D22"/>
  <sheetViews>
    <sheetView zoomScalePageLayoutView="0" workbookViewId="0" topLeftCell="A1">
      <selection activeCell="B19" sqref="B19"/>
    </sheetView>
  </sheetViews>
  <sheetFormatPr defaultColWidth="8.796875" defaultRowHeight="14.25"/>
  <cols>
    <col min="1" max="1" width="4" style="0" customWidth="1"/>
    <col min="2" max="2" width="39.3984375" style="0" customWidth="1"/>
    <col min="3" max="3" width="18.3984375" style="0" customWidth="1"/>
    <col min="4" max="4" width="18.5" style="0" customWidth="1"/>
  </cols>
  <sheetData>
    <row r="1" spans="1:4" s="156" customFormat="1" ht="15">
      <c r="A1" s="183" t="s">
        <v>148</v>
      </c>
      <c r="B1" s="183" t="s">
        <v>149</v>
      </c>
      <c r="C1" s="183" t="s">
        <v>12</v>
      </c>
      <c r="D1" s="183" t="s">
        <v>13</v>
      </c>
    </row>
    <row r="2" spans="1:4" ht="28.5">
      <c r="A2" s="10">
        <v>1</v>
      </c>
      <c r="B2" s="299" t="s">
        <v>150</v>
      </c>
      <c r="C2" s="147">
        <f>'Pakiet 1'!L32</f>
        <v>0</v>
      </c>
      <c r="D2" s="147">
        <f>'Pakiet 1'!M32</f>
        <v>0</v>
      </c>
    </row>
    <row r="3" spans="1:4" ht="22.5" customHeight="1">
      <c r="A3" s="10">
        <v>2</v>
      </c>
      <c r="B3" s="300" t="s">
        <v>151</v>
      </c>
      <c r="C3" s="147">
        <f>'Pakiet 2'!L8</f>
        <v>0</v>
      </c>
      <c r="D3" s="147">
        <f>'Pakiet 2'!M8</f>
        <v>0</v>
      </c>
    </row>
    <row r="4" spans="1:4" ht="24" customHeight="1">
      <c r="A4" s="10">
        <v>3</v>
      </c>
      <c r="B4" s="300" t="s">
        <v>152</v>
      </c>
      <c r="C4" s="147">
        <f>'Pakiet 3'!L11</f>
        <v>0</v>
      </c>
      <c r="D4" s="147">
        <f>'Pakiet 3'!M11</f>
        <v>0</v>
      </c>
    </row>
    <row r="5" spans="1:4" ht="21.75" customHeight="1">
      <c r="A5" s="10">
        <v>4</v>
      </c>
      <c r="B5" s="299" t="s">
        <v>153</v>
      </c>
      <c r="C5" s="147">
        <f>'Pakiet 4'!L27</f>
        <v>0</v>
      </c>
      <c r="D5" s="147">
        <f>'Pakiet 4'!M27</f>
        <v>0</v>
      </c>
    </row>
    <row r="6" spans="1:4" ht="21.75" customHeight="1">
      <c r="A6" s="10">
        <v>5</v>
      </c>
      <c r="B6" s="299" t="s">
        <v>218</v>
      </c>
      <c r="C6" s="147">
        <f>'Pakiet 5'!L7</f>
        <v>0</v>
      </c>
      <c r="D6" s="147">
        <f>'Pakiet 5'!M7</f>
        <v>0</v>
      </c>
    </row>
    <row r="7" spans="1:4" ht="22.5" customHeight="1">
      <c r="A7" s="10">
        <v>6</v>
      </c>
      <c r="B7" s="299" t="s">
        <v>154</v>
      </c>
      <c r="C7" s="147">
        <f>'Pakiet 6'!L4</f>
        <v>0</v>
      </c>
      <c r="D7" s="147">
        <f>'Pakiet 6'!M4</f>
        <v>0</v>
      </c>
    </row>
    <row r="8" spans="1:4" ht="21" customHeight="1">
      <c r="A8" s="10">
        <v>7</v>
      </c>
      <c r="B8" s="300" t="s">
        <v>155</v>
      </c>
      <c r="C8" s="147">
        <f>'Pakiet 7'!L6</f>
        <v>0</v>
      </c>
      <c r="D8" s="147">
        <f>'Pakiet 7'!M6</f>
        <v>0</v>
      </c>
    </row>
    <row r="9" spans="1:4" ht="20.25" customHeight="1">
      <c r="A9" s="10">
        <v>8</v>
      </c>
      <c r="B9" s="300" t="s">
        <v>156</v>
      </c>
      <c r="C9" s="147">
        <f>'Pakiet 8'!I6</f>
        <v>0</v>
      </c>
      <c r="D9" s="147">
        <f>'Pakiet 8'!J6</f>
        <v>0</v>
      </c>
    </row>
    <row r="10" spans="1:4" ht="22.5" customHeight="1">
      <c r="A10" s="10">
        <v>9</v>
      </c>
      <c r="B10" s="300" t="s">
        <v>157</v>
      </c>
      <c r="C10" s="147">
        <f>'Pakiet 9'!L5</f>
        <v>0</v>
      </c>
      <c r="D10" s="147">
        <f>'Pakiet 9'!M5</f>
        <v>0</v>
      </c>
    </row>
    <row r="11" spans="1:4" ht="22.5" customHeight="1">
      <c r="A11" s="10">
        <v>10</v>
      </c>
      <c r="B11" s="306" t="s">
        <v>222</v>
      </c>
      <c r="C11" s="147">
        <f>'Pakiet 10'!L14</f>
        <v>0</v>
      </c>
      <c r="D11" s="147">
        <f>'Pakiet 10'!M14</f>
        <v>0</v>
      </c>
    </row>
    <row r="12" spans="1:4" ht="22.5" customHeight="1">
      <c r="A12" s="10">
        <v>11</v>
      </c>
      <c r="B12" s="300" t="s">
        <v>158</v>
      </c>
      <c r="C12" s="147">
        <f>'Pakiet 11'!L4</f>
        <v>0</v>
      </c>
      <c r="D12" s="147">
        <f>'Pakiet 11'!M4</f>
        <v>0</v>
      </c>
    </row>
    <row r="13" spans="1:4" ht="42" customHeight="1">
      <c r="A13" s="10">
        <v>12</v>
      </c>
      <c r="B13" s="299" t="s">
        <v>219</v>
      </c>
      <c r="C13" s="147"/>
      <c r="D13" s="147"/>
    </row>
    <row r="14" spans="1:4" ht="22.5" customHeight="1">
      <c r="A14" s="10">
        <v>13</v>
      </c>
      <c r="B14" s="300" t="s">
        <v>159</v>
      </c>
      <c r="C14" s="147">
        <f>'Pakiet 13'!L38</f>
        <v>0</v>
      </c>
      <c r="D14" s="147">
        <f>'Pakiet 13'!M38</f>
        <v>0</v>
      </c>
    </row>
    <row r="15" spans="1:4" ht="36" customHeight="1">
      <c r="A15" s="10">
        <v>14</v>
      </c>
      <c r="B15" s="299" t="s">
        <v>160</v>
      </c>
      <c r="C15" s="147">
        <f>'Pakiet 14'!M7</f>
        <v>0</v>
      </c>
      <c r="D15" s="147">
        <f>'Pakiet 14'!N7</f>
        <v>0</v>
      </c>
    </row>
    <row r="16" spans="1:4" ht="22.5" customHeight="1">
      <c r="A16" s="10">
        <v>15</v>
      </c>
      <c r="B16" s="300" t="s">
        <v>161</v>
      </c>
      <c r="C16" s="147">
        <f>'Pakiet 15'!L4</f>
        <v>0</v>
      </c>
      <c r="D16" s="147">
        <f>'Pakiet 15'!M4</f>
        <v>0</v>
      </c>
    </row>
    <row r="17" spans="1:4" ht="38.25" customHeight="1">
      <c r="A17" s="10">
        <v>16</v>
      </c>
      <c r="B17" s="301" t="s">
        <v>162</v>
      </c>
      <c r="C17" s="155">
        <f>'Pakiet 16'!L7</f>
        <v>0</v>
      </c>
      <c r="D17" s="155">
        <f>'Pakiet 16'!M7</f>
        <v>0</v>
      </c>
    </row>
    <row r="18" spans="1:4" ht="55.5" customHeight="1">
      <c r="A18" s="10">
        <v>17</v>
      </c>
      <c r="B18" s="304" t="s">
        <v>220</v>
      </c>
      <c r="C18" s="147">
        <f>'Pakiet 17'!L5</f>
        <v>0</v>
      </c>
      <c r="D18" s="147">
        <f>'Pakiet 17'!M5</f>
        <v>0</v>
      </c>
    </row>
    <row r="19" spans="1:4" ht="53.25" customHeight="1">
      <c r="A19" s="10">
        <v>18</v>
      </c>
      <c r="B19" s="302" t="s">
        <v>163</v>
      </c>
      <c r="C19" s="147">
        <f>'Pakiet 18'!L4</f>
        <v>0</v>
      </c>
      <c r="D19" s="147">
        <f>'Pakiet 18'!M4</f>
        <v>0</v>
      </c>
    </row>
    <row r="20" spans="1:4" ht="28.5" customHeight="1">
      <c r="A20" s="10">
        <v>19</v>
      </c>
      <c r="B20" s="302" t="s">
        <v>164</v>
      </c>
      <c r="C20" s="147">
        <f>'Pakiet 19'!L4</f>
        <v>0</v>
      </c>
      <c r="D20" s="147">
        <f>'Pakiet 19'!M4</f>
        <v>0</v>
      </c>
    </row>
    <row r="21" spans="1:4" ht="34.5" customHeight="1">
      <c r="A21" s="10">
        <v>20</v>
      </c>
      <c r="B21" s="305" t="s">
        <v>221</v>
      </c>
      <c r="C21" s="147">
        <f>'Pakiet 20'!L5</f>
        <v>0</v>
      </c>
      <c r="D21" s="147">
        <f>'Pakiet 20'!M5</f>
        <v>0</v>
      </c>
    </row>
    <row r="22" spans="1:4" s="156" customFormat="1" ht="40.5" customHeight="1">
      <c r="A22" s="389" t="s">
        <v>43</v>
      </c>
      <c r="B22" s="389"/>
      <c r="C22" s="303">
        <f>SUM(C2:C21)</f>
        <v>0</v>
      </c>
      <c r="D22" s="303">
        <f>SUM(D2:D21)</f>
        <v>0</v>
      </c>
    </row>
  </sheetData>
  <sheetProtection selectLockedCells="1" selectUnlockedCells="1"/>
  <mergeCells count="1">
    <mergeCell ref="A22:B22"/>
  </mergeCells>
  <printOptions/>
  <pageMargins left="0.7086614173228347" right="0.7086614173228347" top="0.7480314960629921" bottom="0.7480314960629921" header="0.5118110236220472" footer="0.5118110236220472"/>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Q11"/>
  <sheetViews>
    <sheetView zoomScalePageLayoutView="0" workbookViewId="0" topLeftCell="A1">
      <selection activeCell="J10" sqref="J3:J10"/>
    </sheetView>
  </sheetViews>
  <sheetFormatPr defaultColWidth="8.796875" defaultRowHeight="14.25"/>
  <cols>
    <col min="1" max="1" width="5.09765625" style="0" customWidth="1"/>
    <col min="2" max="2" width="52.3984375" style="0" customWidth="1"/>
    <col min="3" max="3" width="11.19921875" style="0" customWidth="1"/>
    <col min="4" max="4" width="9" style="0" customWidth="1"/>
    <col min="5" max="5" width="8" style="0" customWidth="1"/>
    <col min="6" max="6" width="8" style="3" customWidth="1"/>
    <col min="7" max="7" width="8" style="4" customWidth="1"/>
    <col min="8" max="8" width="8" style="0" customWidth="1"/>
    <col min="9" max="9" width="10.3984375" style="0" customWidth="1"/>
    <col min="10" max="10" width="5.3984375" style="6" customWidth="1"/>
    <col min="11" max="11" width="9.69921875" style="0" customWidth="1"/>
    <col min="12" max="12" width="11.69921875" style="0" customWidth="1"/>
    <col min="13" max="13" width="13" style="0" customWidth="1"/>
  </cols>
  <sheetData>
    <row r="1" spans="1:13" s="1" customFormat="1" ht="42.75" customHeight="1">
      <c r="A1" s="349" t="s">
        <v>49</v>
      </c>
      <c r="B1" s="349"/>
      <c r="C1" s="349"/>
      <c r="D1" s="349"/>
      <c r="E1" s="349"/>
      <c r="F1" s="349"/>
      <c r="G1" s="349"/>
      <c r="H1" s="349"/>
      <c r="I1" s="349"/>
      <c r="J1" s="349"/>
      <c r="K1" s="349"/>
      <c r="L1" s="349"/>
      <c r="M1" s="349"/>
    </row>
    <row r="2" spans="1:13" s="9" customFormat="1" ht="48">
      <c r="A2" s="280" t="s">
        <v>1</v>
      </c>
      <c r="B2" s="280" t="s">
        <v>2</v>
      </c>
      <c r="C2" s="281" t="s">
        <v>50</v>
      </c>
      <c r="D2" s="280" t="s">
        <v>4</v>
      </c>
      <c r="E2" s="280" t="s">
        <v>45</v>
      </c>
      <c r="F2" s="280" t="s">
        <v>6</v>
      </c>
      <c r="G2" s="280" t="s">
        <v>7</v>
      </c>
      <c r="H2" s="280" t="s">
        <v>8</v>
      </c>
      <c r="I2" s="281" t="s">
        <v>46</v>
      </c>
      <c r="J2" s="282" t="s">
        <v>10</v>
      </c>
      <c r="K2" s="281" t="s">
        <v>47</v>
      </c>
      <c r="L2" s="281" t="s">
        <v>12</v>
      </c>
      <c r="M2" s="281" t="s">
        <v>13</v>
      </c>
    </row>
    <row r="3" spans="1:17" ht="314.25" customHeight="1">
      <c r="A3" s="192">
        <v>1</v>
      </c>
      <c r="B3" s="38" t="s">
        <v>51</v>
      </c>
      <c r="C3" s="210"/>
      <c r="D3" s="13" t="s">
        <v>18</v>
      </c>
      <c r="E3" s="13">
        <v>2000</v>
      </c>
      <c r="F3" s="13">
        <v>500</v>
      </c>
      <c r="G3" s="212">
        <v>1500</v>
      </c>
      <c r="H3" s="187">
        <f aca="true" t="shared" si="0" ref="H3:H10">E3+F3+G3</f>
        <v>4000</v>
      </c>
      <c r="I3" s="211"/>
      <c r="J3" s="213"/>
      <c r="K3" s="190"/>
      <c r="L3" s="211"/>
      <c r="M3" s="211"/>
      <c r="Q3" s="18"/>
    </row>
    <row r="4" spans="1:17" ht="199.5" customHeight="1">
      <c r="A4" s="192">
        <v>2</v>
      </c>
      <c r="B4" s="214" t="s">
        <v>175</v>
      </c>
      <c r="C4" s="210"/>
      <c r="D4" s="13" t="s">
        <v>18</v>
      </c>
      <c r="E4" s="13">
        <v>0</v>
      </c>
      <c r="F4" s="13">
        <v>4000</v>
      </c>
      <c r="G4" s="212">
        <v>0</v>
      </c>
      <c r="H4" s="187">
        <f t="shared" si="0"/>
        <v>4000</v>
      </c>
      <c r="I4" s="211"/>
      <c r="J4" s="213"/>
      <c r="K4" s="190"/>
      <c r="L4" s="211"/>
      <c r="M4" s="211"/>
      <c r="Q4" s="18"/>
    </row>
    <row r="5" spans="1:17" ht="249.75" customHeight="1">
      <c r="A5" s="215">
        <v>3</v>
      </c>
      <c r="B5" s="119" t="s">
        <v>177</v>
      </c>
      <c r="C5" s="216"/>
      <c r="D5" s="13" t="s">
        <v>18</v>
      </c>
      <c r="E5" s="13">
        <v>0</v>
      </c>
      <c r="F5" s="13">
        <v>5000</v>
      </c>
      <c r="G5" s="212">
        <v>0</v>
      </c>
      <c r="H5" s="187">
        <f t="shared" si="0"/>
        <v>5000</v>
      </c>
      <c r="I5" s="211"/>
      <c r="J5" s="213"/>
      <c r="K5" s="190"/>
      <c r="L5" s="211"/>
      <c r="M5" s="211"/>
      <c r="Q5" s="18"/>
    </row>
    <row r="6" spans="1:17" ht="99.75" customHeight="1">
      <c r="A6" s="217">
        <v>4</v>
      </c>
      <c r="B6" s="119" t="s">
        <v>174</v>
      </c>
      <c r="C6" s="216"/>
      <c r="D6" s="13" t="s">
        <v>18</v>
      </c>
      <c r="E6" s="13">
        <v>10</v>
      </c>
      <c r="F6" s="13">
        <v>5</v>
      </c>
      <c r="G6" s="212">
        <v>10</v>
      </c>
      <c r="H6" s="187">
        <f t="shared" si="0"/>
        <v>25</v>
      </c>
      <c r="I6" s="211"/>
      <c r="J6" s="213"/>
      <c r="K6" s="190"/>
      <c r="L6" s="211"/>
      <c r="M6" s="211"/>
      <c r="Q6" s="18"/>
    </row>
    <row r="7" spans="1:17" ht="42.75">
      <c r="A7" s="192">
        <v>5</v>
      </c>
      <c r="B7" s="40" t="s">
        <v>52</v>
      </c>
      <c r="C7" s="210"/>
      <c r="D7" s="13" t="s">
        <v>18</v>
      </c>
      <c r="E7" s="13">
        <v>10</v>
      </c>
      <c r="F7" s="13">
        <v>0</v>
      </c>
      <c r="G7" s="212">
        <v>20</v>
      </c>
      <c r="H7" s="187">
        <f t="shared" si="0"/>
        <v>30</v>
      </c>
      <c r="I7" s="211"/>
      <c r="J7" s="213"/>
      <c r="K7" s="190"/>
      <c r="L7" s="211"/>
      <c r="M7" s="211"/>
      <c r="Q7" s="18"/>
    </row>
    <row r="8" spans="1:17" ht="114.75">
      <c r="A8" s="13">
        <v>6</v>
      </c>
      <c r="B8" s="38" t="s">
        <v>176</v>
      </c>
      <c r="C8" s="210"/>
      <c r="D8" s="13" t="s">
        <v>18</v>
      </c>
      <c r="E8" s="13">
        <v>0</v>
      </c>
      <c r="F8" s="13">
        <v>0</v>
      </c>
      <c r="G8" s="212">
        <v>500</v>
      </c>
      <c r="H8" s="187">
        <f t="shared" si="0"/>
        <v>500</v>
      </c>
      <c r="I8" s="211"/>
      <c r="J8" s="213"/>
      <c r="K8" s="190"/>
      <c r="L8" s="211"/>
      <c r="M8" s="211"/>
      <c r="Q8" s="18"/>
    </row>
    <row r="9" spans="1:17" ht="114.75">
      <c r="A9" s="192">
        <v>7</v>
      </c>
      <c r="B9" s="38" t="s">
        <v>172</v>
      </c>
      <c r="C9" s="210"/>
      <c r="D9" s="13" t="s">
        <v>18</v>
      </c>
      <c r="E9" s="13">
        <v>600</v>
      </c>
      <c r="F9" s="13">
        <v>0</v>
      </c>
      <c r="G9" s="212">
        <v>0</v>
      </c>
      <c r="H9" s="187">
        <f t="shared" si="0"/>
        <v>600</v>
      </c>
      <c r="I9" s="211"/>
      <c r="J9" s="213"/>
      <c r="K9" s="190"/>
      <c r="L9" s="211"/>
      <c r="M9" s="211"/>
      <c r="Q9" s="18"/>
    </row>
    <row r="10" spans="1:17" ht="103.5" customHeight="1">
      <c r="A10" s="13">
        <v>8</v>
      </c>
      <c r="B10" s="38" t="s">
        <v>173</v>
      </c>
      <c r="C10" s="210"/>
      <c r="D10" s="13" t="s">
        <v>18</v>
      </c>
      <c r="E10" s="13">
        <v>750</v>
      </c>
      <c r="F10" s="13">
        <v>500</v>
      </c>
      <c r="G10" s="212">
        <v>1200</v>
      </c>
      <c r="H10" s="187">
        <f t="shared" si="0"/>
        <v>2450</v>
      </c>
      <c r="I10" s="211"/>
      <c r="J10" s="213"/>
      <c r="K10" s="190"/>
      <c r="L10" s="211"/>
      <c r="M10" s="211"/>
      <c r="Q10" s="18"/>
    </row>
    <row r="11" spans="1:13" s="37" customFormat="1" ht="26.25" customHeight="1">
      <c r="A11" s="348" t="s">
        <v>43</v>
      </c>
      <c r="B11" s="348"/>
      <c r="C11" s="348"/>
      <c r="D11" s="348"/>
      <c r="E11" s="348"/>
      <c r="F11" s="348"/>
      <c r="G11" s="348"/>
      <c r="H11" s="348"/>
      <c r="I11" s="348"/>
      <c r="J11" s="348"/>
      <c r="K11" s="348"/>
      <c r="L11" s="41"/>
      <c r="M11" s="42"/>
    </row>
  </sheetData>
  <sheetProtection selectLockedCells="1" selectUnlockedCells="1"/>
  <mergeCells count="2">
    <mergeCell ref="A1:M1"/>
    <mergeCell ref="A11:K11"/>
  </mergeCells>
  <printOptions/>
  <pageMargins left="0.25" right="0.25" top="0.75" bottom="0.75" header="0.5118055555555555" footer="0.5118055555555555"/>
  <pageSetup fitToHeight="0" fitToWidth="1" horizontalDpi="300" verticalDpi="300" orientation="landscape" paperSize="9" scale="82" r:id="rId1"/>
</worksheet>
</file>

<file path=xl/worksheets/sheet4.xml><?xml version="1.0" encoding="utf-8"?>
<worksheet xmlns="http://schemas.openxmlformats.org/spreadsheetml/2006/main" xmlns:r="http://schemas.openxmlformats.org/officeDocument/2006/relationships">
  <sheetPr>
    <pageSetUpPr fitToPage="1"/>
  </sheetPr>
  <dimension ref="A1:O27"/>
  <sheetViews>
    <sheetView tabSelected="1" zoomScalePageLayoutView="0" workbookViewId="0" topLeftCell="A1">
      <selection activeCell="A1" sqref="A1:M1"/>
    </sheetView>
  </sheetViews>
  <sheetFormatPr defaultColWidth="8.796875" defaultRowHeight="14.25"/>
  <cols>
    <col min="1" max="1" width="3.8984375" style="0" customWidth="1"/>
    <col min="2" max="2" width="44.09765625" style="0" customWidth="1"/>
    <col min="3" max="3" width="16.09765625" style="0" customWidth="1"/>
    <col min="12" max="12" width="14.3984375" style="0" customWidth="1"/>
    <col min="13" max="13" width="16" style="0" customWidth="1"/>
  </cols>
  <sheetData>
    <row r="1" spans="1:13" s="1" customFormat="1" ht="36" customHeight="1">
      <c r="A1" s="392" t="s">
        <v>234</v>
      </c>
      <c r="B1" s="392"/>
      <c r="C1" s="392"/>
      <c r="D1" s="392"/>
      <c r="E1" s="392"/>
      <c r="F1" s="392"/>
      <c r="G1" s="392"/>
      <c r="H1" s="392"/>
      <c r="I1" s="392"/>
      <c r="J1" s="392"/>
      <c r="K1" s="392"/>
      <c r="L1" s="392"/>
      <c r="M1" s="392"/>
    </row>
    <row r="2" spans="1:15" ht="48">
      <c r="A2" s="283" t="s">
        <v>1</v>
      </c>
      <c r="B2" s="283" t="s">
        <v>2</v>
      </c>
      <c r="C2" s="284" t="s">
        <v>50</v>
      </c>
      <c r="D2" s="283" t="s">
        <v>4</v>
      </c>
      <c r="E2" s="283" t="s">
        <v>45</v>
      </c>
      <c r="F2" s="283" t="s">
        <v>6</v>
      </c>
      <c r="G2" s="283" t="s">
        <v>7</v>
      </c>
      <c r="H2" s="283" t="s">
        <v>8</v>
      </c>
      <c r="I2" s="285" t="s">
        <v>46</v>
      </c>
      <c r="J2" s="286" t="s">
        <v>10</v>
      </c>
      <c r="K2" s="285" t="s">
        <v>47</v>
      </c>
      <c r="L2" s="284" t="s">
        <v>12</v>
      </c>
      <c r="M2" s="284" t="s">
        <v>13</v>
      </c>
      <c r="N2" s="1"/>
      <c r="O2" s="1"/>
    </row>
    <row r="3" spans="1:15" ht="44.25" customHeight="1">
      <c r="A3" s="12">
        <v>1</v>
      </c>
      <c r="B3" s="247" t="s">
        <v>180</v>
      </c>
      <c r="C3" s="248"/>
      <c r="D3" s="12" t="s">
        <v>18</v>
      </c>
      <c r="E3" s="12">
        <v>15</v>
      </c>
      <c r="F3" s="12">
        <v>0</v>
      </c>
      <c r="G3" s="13">
        <v>50</v>
      </c>
      <c r="H3" s="229">
        <f aca="true" t="shared" si="0" ref="H3:H26">E3+F3+G3</f>
        <v>65</v>
      </c>
      <c r="I3" s="17"/>
      <c r="J3" s="39"/>
      <c r="K3" s="17"/>
      <c r="L3" s="17"/>
      <c r="M3" s="17"/>
      <c r="N3" s="1"/>
      <c r="O3" s="1"/>
    </row>
    <row r="4" spans="1:15" ht="77.25" customHeight="1">
      <c r="A4" s="12">
        <v>2</v>
      </c>
      <c r="B4" s="247" t="s">
        <v>181</v>
      </c>
      <c r="C4" s="248"/>
      <c r="D4" s="12" t="s">
        <v>18</v>
      </c>
      <c r="E4" s="12">
        <v>100</v>
      </c>
      <c r="F4" s="12">
        <v>400</v>
      </c>
      <c r="G4" s="212">
        <v>400</v>
      </c>
      <c r="H4" s="229">
        <f t="shared" si="0"/>
        <v>900</v>
      </c>
      <c r="I4" s="17"/>
      <c r="J4" s="39"/>
      <c r="K4" s="17"/>
      <c r="L4" s="17"/>
      <c r="M4" s="17"/>
      <c r="N4" s="1"/>
      <c r="O4" s="1"/>
    </row>
    <row r="5" spans="1:15" ht="76.5" customHeight="1">
      <c r="A5" s="12">
        <v>3</v>
      </c>
      <c r="B5" s="247" t="s">
        <v>182</v>
      </c>
      <c r="C5" s="248"/>
      <c r="D5" s="12" t="s">
        <v>18</v>
      </c>
      <c r="E5" s="12">
        <v>900</v>
      </c>
      <c r="F5" s="12">
        <v>200</v>
      </c>
      <c r="G5" s="212">
        <v>200</v>
      </c>
      <c r="H5" s="229">
        <f t="shared" si="0"/>
        <v>1300</v>
      </c>
      <c r="I5" s="230"/>
      <c r="J5" s="39"/>
      <c r="K5" s="17"/>
      <c r="L5" s="17"/>
      <c r="M5" s="17"/>
      <c r="N5" s="1"/>
      <c r="O5" s="1"/>
    </row>
    <row r="6" spans="1:15" ht="67.5" customHeight="1">
      <c r="A6" s="12">
        <v>4</v>
      </c>
      <c r="B6" s="247" t="s">
        <v>183</v>
      </c>
      <c r="C6" s="249"/>
      <c r="D6" s="12" t="s">
        <v>18</v>
      </c>
      <c r="E6" s="12">
        <v>6000</v>
      </c>
      <c r="F6" s="12">
        <v>0</v>
      </c>
      <c r="G6" s="212">
        <v>0</v>
      </c>
      <c r="H6" s="229">
        <f>E6+F6+G6</f>
        <v>6000</v>
      </c>
      <c r="I6" s="231"/>
      <c r="J6" s="39"/>
      <c r="K6" s="17"/>
      <c r="L6" s="17"/>
      <c r="M6" s="17"/>
      <c r="N6" s="1"/>
      <c r="O6" s="1"/>
    </row>
    <row r="7" spans="1:15" ht="77.25" customHeight="1">
      <c r="A7" s="12">
        <v>5</v>
      </c>
      <c r="B7" s="247" t="s">
        <v>184</v>
      </c>
      <c r="C7" s="249"/>
      <c r="D7" s="12" t="s">
        <v>18</v>
      </c>
      <c r="E7" s="12">
        <v>9000</v>
      </c>
      <c r="F7" s="12">
        <v>0</v>
      </c>
      <c r="G7" s="212">
        <v>3000</v>
      </c>
      <c r="H7" s="229">
        <f t="shared" si="0"/>
        <v>12000</v>
      </c>
      <c r="I7" s="231"/>
      <c r="J7" s="39"/>
      <c r="K7" s="17"/>
      <c r="L7" s="17"/>
      <c r="M7" s="17"/>
      <c r="N7" s="1"/>
      <c r="O7" s="1"/>
    </row>
    <row r="8" spans="1:15" ht="73.5" customHeight="1">
      <c r="A8" s="12">
        <v>6</v>
      </c>
      <c r="B8" s="247" t="s">
        <v>185</v>
      </c>
      <c r="C8" s="249"/>
      <c r="D8" s="12" t="s">
        <v>18</v>
      </c>
      <c r="E8" s="12">
        <v>0</v>
      </c>
      <c r="F8" s="12">
        <v>5000</v>
      </c>
      <c r="G8" s="212">
        <v>0</v>
      </c>
      <c r="H8" s="229">
        <f t="shared" si="0"/>
        <v>5000</v>
      </c>
      <c r="I8" s="231"/>
      <c r="J8" s="39"/>
      <c r="K8" s="17"/>
      <c r="L8" s="17"/>
      <c r="M8" s="17"/>
      <c r="N8" s="294"/>
      <c r="O8" s="1"/>
    </row>
    <row r="9" spans="1:15" ht="63.75" customHeight="1">
      <c r="A9" s="12">
        <v>7</v>
      </c>
      <c r="B9" s="247" t="s">
        <v>186</v>
      </c>
      <c r="C9" s="249"/>
      <c r="D9" s="12" t="s">
        <v>18</v>
      </c>
      <c r="E9" s="12">
        <v>0</v>
      </c>
      <c r="F9" s="12">
        <v>4000</v>
      </c>
      <c r="G9" s="212">
        <v>0</v>
      </c>
      <c r="H9" s="229">
        <f t="shared" si="0"/>
        <v>4000</v>
      </c>
      <c r="I9" s="231"/>
      <c r="J9" s="39"/>
      <c r="K9" s="17"/>
      <c r="L9" s="17"/>
      <c r="M9" s="17"/>
      <c r="N9" s="1"/>
      <c r="O9" s="1"/>
    </row>
    <row r="10" spans="1:15" ht="81" customHeight="1">
      <c r="A10" s="12">
        <v>8</v>
      </c>
      <c r="B10" s="247" t="s">
        <v>187</v>
      </c>
      <c r="C10" s="249"/>
      <c r="D10" s="12" t="s">
        <v>18</v>
      </c>
      <c r="E10" s="232">
        <v>100</v>
      </c>
      <c r="F10" s="232">
        <v>100</v>
      </c>
      <c r="G10" s="233">
        <v>300</v>
      </c>
      <c r="H10" s="229">
        <f t="shared" si="0"/>
        <v>500</v>
      </c>
      <c r="I10" s="231"/>
      <c r="J10" s="39"/>
      <c r="K10" s="17"/>
      <c r="L10" s="17"/>
      <c r="M10" s="17"/>
      <c r="N10" s="1"/>
      <c r="O10" s="1"/>
    </row>
    <row r="11" spans="1:15" ht="46.5" customHeight="1">
      <c r="A11" s="12">
        <v>9</v>
      </c>
      <c r="B11" s="247" t="s">
        <v>188</v>
      </c>
      <c r="C11" s="248"/>
      <c r="D11" s="12" t="s">
        <v>18</v>
      </c>
      <c r="E11" s="12">
        <v>3000</v>
      </c>
      <c r="F11" s="12">
        <v>0</v>
      </c>
      <c r="G11" s="212">
        <v>1000</v>
      </c>
      <c r="H11" s="229">
        <f t="shared" si="0"/>
        <v>4000</v>
      </c>
      <c r="I11" s="231"/>
      <c r="J11" s="39"/>
      <c r="K11" s="17"/>
      <c r="L11" s="17"/>
      <c r="M11" s="17"/>
      <c r="N11" s="1"/>
      <c r="O11" s="1"/>
    </row>
    <row r="12" spans="1:15" ht="40.5" customHeight="1">
      <c r="A12" s="12">
        <v>10</v>
      </c>
      <c r="B12" s="247" t="s">
        <v>189</v>
      </c>
      <c r="C12" s="248"/>
      <c r="D12" s="12" t="s">
        <v>18</v>
      </c>
      <c r="E12" s="12">
        <v>0</v>
      </c>
      <c r="F12" s="12">
        <v>0</v>
      </c>
      <c r="G12" s="212">
        <v>4000</v>
      </c>
      <c r="H12" s="229">
        <f t="shared" si="0"/>
        <v>4000</v>
      </c>
      <c r="I12" s="231"/>
      <c r="J12" s="39"/>
      <c r="K12" s="17"/>
      <c r="L12" s="17"/>
      <c r="M12" s="17"/>
      <c r="N12" s="1"/>
      <c r="O12" s="1"/>
    </row>
    <row r="13" spans="1:15" ht="34.5" customHeight="1">
      <c r="A13" s="12">
        <v>11</v>
      </c>
      <c r="B13" s="250" t="s">
        <v>190</v>
      </c>
      <c r="C13" s="248"/>
      <c r="D13" s="12" t="s">
        <v>18</v>
      </c>
      <c r="E13" s="12">
        <v>1500</v>
      </c>
      <c r="F13" s="12">
        <v>0</v>
      </c>
      <c r="G13" s="212">
        <v>500</v>
      </c>
      <c r="H13" s="229">
        <f t="shared" si="0"/>
        <v>2000</v>
      </c>
      <c r="I13" s="231"/>
      <c r="J13" s="39"/>
      <c r="K13" s="17"/>
      <c r="L13" s="17"/>
      <c r="M13" s="17"/>
      <c r="N13" s="1"/>
      <c r="O13" s="1"/>
    </row>
    <row r="14" spans="1:15" ht="51" customHeight="1">
      <c r="A14" s="12">
        <v>12</v>
      </c>
      <c r="B14" s="251" t="s">
        <v>191</v>
      </c>
      <c r="C14" s="252"/>
      <c r="D14" s="234" t="s">
        <v>18</v>
      </c>
      <c r="E14" s="234">
        <v>0</v>
      </c>
      <c r="F14" s="234">
        <v>0</v>
      </c>
      <c r="G14" s="235">
        <v>1000</v>
      </c>
      <c r="H14" s="236">
        <f t="shared" si="0"/>
        <v>1000</v>
      </c>
      <c r="I14" s="237"/>
      <c r="J14" s="39"/>
      <c r="K14" s="17"/>
      <c r="L14" s="17"/>
      <c r="M14" s="17"/>
      <c r="N14" s="1"/>
      <c r="O14" s="1"/>
    </row>
    <row r="15" spans="1:15" ht="66" customHeight="1">
      <c r="A15" s="12">
        <v>13</v>
      </c>
      <c r="B15" s="253" t="s">
        <v>200</v>
      </c>
      <c r="C15" s="254"/>
      <c r="D15" s="239" t="s">
        <v>18</v>
      </c>
      <c r="E15" s="239">
        <v>1000</v>
      </c>
      <c r="F15" s="239">
        <v>0</v>
      </c>
      <c r="G15" s="240">
        <v>500</v>
      </c>
      <c r="H15" s="241">
        <f t="shared" si="0"/>
        <v>1500</v>
      </c>
      <c r="I15" s="242"/>
      <c r="J15" s="39"/>
      <c r="K15" s="17"/>
      <c r="L15" s="17"/>
      <c r="M15" s="17"/>
      <c r="N15" s="1"/>
      <c r="O15" s="1"/>
    </row>
    <row r="16" spans="1:15" ht="54.75" customHeight="1">
      <c r="A16" s="12">
        <v>14</v>
      </c>
      <c r="B16" s="253" t="s">
        <v>53</v>
      </c>
      <c r="C16" s="254"/>
      <c r="D16" s="239" t="s">
        <v>18</v>
      </c>
      <c r="E16" s="239">
        <v>0</v>
      </c>
      <c r="F16" s="239">
        <v>0</v>
      </c>
      <c r="G16" s="240">
        <v>800</v>
      </c>
      <c r="H16" s="241">
        <f t="shared" si="0"/>
        <v>800</v>
      </c>
      <c r="I16" s="242"/>
      <c r="J16" s="39"/>
      <c r="K16" s="17"/>
      <c r="L16" s="17"/>
      <c r="M16" s="17"/>
      <c r="N16" s="1"/>
      <c r="O16" s="1"/>
    </row>
    <row r="17" spans="1:15" ht="94.5" customHeight="1">
      <c r="A17" s="12">
        <v>15</v>
      </c>
      <c r="B17" s="255" t="s">
        <v>192</v>
      </c>
      <c r="C17" s="256"/>
      <c r="D17" s="243" t="s">
        <v>193</v>
      </c>
      <c r="E17" s="243">
        <v>0</v>
      </c>
      <c r="F17" s="243">
        <v>2000</v>
      </c>
      <c r="G17" s="240">
        <v>2000</v>
      </c>
      <c r="H17" s="244">
        <f t="shared" si="0"/>
        <v>4000</v>
      </c>
      <c r="I17" s="245"/>
      <c r="J17" s="39"/>
      <c r="K17" s="17"/>
      <c r="L17" s="17"/>
      <c r="M17" s="17"/>
      <c r="N17" s="1"/>
      <c r="O17" s="1"/>
    </row>
    <row r="18" spans="1:15" ht="93.75" customHeight="1">
      <c r="A18" s="12">
        <v>16</v>
      </c>
      <c r="B18" s="257" t="s">
        <v>201</v>
      </c>
      <c r="C18" s="256"/>
      <c r="D18" s="243" t="s">
        <v>18</v>
      </c>
      <c r="E18" s="243">
        <v>0</v>
      </c>
      <c r="F18" s="243">
        <v>500</v>
      </c>
      <c r="G18" s="240">
        <v>500</v>
      </c>
      <c r="H18" s="244">
        <f t="shared" si="0"/>
        <v>1000</v>
      </c>
      <c r="I18" s="245"/>
      <c r="J18" s="39"/>
      <c r="K18" s="17"/>
      <c r="L18" s="17"/>
      <c r="M18" s="17"/>
      <c r="N18" s="350"/>
      <c r="O18" s="350"/>
    </row>
    <row r="19" spans="1:15" ht="83.25" customHeight="1">
      <c r="A19" s="12">
        <v>17</v>
      </c>
      <c r="B19" s="258" t="s">
        <v>194</v>
      </c>
      <c r="C19" s="256"/>
      <c r="D19" s="243" t="s">
        <v>18</v>
      </c>
      <c r="E19" s="243">
        <v>0</v>
      </c>
      <c r="F19" s="243">
        <v>2000</v>
      </c>
      <c r="G19" s="240">
        <v>0</v>
      </c>
      <c r="H19" s="244">
        <f t="shared" si="0"/>
        <v>2000</v>
      </c>
      <c r="I19" s="245"/>
      <c r="J19" s="39"/>
      <c r="K19" s="17"/>
      <c r="L19" s="17"/>
      <c r="M19" s="17"/>
      <c r="N19" s="350"/>
      <c r="O19" s="350"/>
    </row>
    <row r="20" spans="1:15" ht="78" customHeight="1">
      <c r="A20" s="12">
        <v>18</v>
      </c>
      <c r="B20" s="255" t="s">
        <v>195</v>
      </c>
      <c r="C20" s="256"/>
      <c r="D20" s="243" t="s">
        <v>18</v>
      </c>
      <c r="E20" s="243">
        <v>0</v>
      </c>
      <c r="F20" s="243">
        <v>4000</v>
      </c>
      <c r="G20" s="240">
        <v>1000</v>
      </c>
      <c r="H20" s="244">
        <f t="shared" si="0"/>
        <v>5000</v>
      </c>
      <c r="I20" s="245"/>
      <c r="J20" s="39"/>
      <c r="K20" s="17"/>
      <c r="L20" s="17"/>
      <c r="M20" s="17"/>
      <c r="N20" s="350"/>
      <c r="O20" s="350"/>
    </row>
    <row r="21" spans="1:15" ht="180.75" customHeight="1">
      <c r="A21" s="12">
        <v>19</v>
      </c>
      <c r="B21" s="390" t="s">
        <v>196</v>
      </c>
      <c r="C21" s="256"/>
      <c r="D21" s="243" t="s">
        <v>18</v>
      </c>
      <c r="E21" s="243">
        <v>50</v>
      </c>
      <c r="F21" s="243">
        <v>50</v>
      </c>
      <c r="G21" s="240">
        <v>100</v>
      </c>
      <c r="H21" s="244">
        <f t="shared" si="0"/>
        <v>200</v>
      </c>
      <c r="I21" s="245"/>
      <c r="J21" s="39"/>
      <c r="K21" s="17"/>
      <c r="L21" s="17"/>
      <c r="M21" s="17"/>
      <c r="N21" s="350"/>
      <c r="O21" s="350"/>
    </row>
    <row r="22" spans="1:15" ht="157.5">
      <c r="A22" s="12">
        <v>20</v>
      </c>
      <c r="B22" s="391" t="s">
        <v>233</v>
      </c>
      <c r="C22" s="256"/>
      <c r="D22" s="243" t="s">
        <v>18</v>
      </c>
      <c r="E22" s="243">
        <v>50</v>
      </c>
      <c r="F22" s="243">
        <v>50</v>
      </c>
      <c r="G22" s="240">
        <v>50</v>
      </c>
      <c r="H22" s="244">
        <f t="shared" si="0"/>
        <v>150</v>
      </c>
      <c r="I22" s="245"/>
      <c r="J22" s="39"/>
      <c r="K22" s="17"/>
      <c r="L22" s="17"/>
      <c r="M22" s="17"/>
      <c r="N22" s="1"/>
      <c r="O22" s="1"/>
    </row>
    <row r="23" spans="1:15" ht="81.75" customHeight="1">
      <c r="A23" s="12">
        <v>21</v>
      </c>
      <c r="B23" s="255" t="s">
        <v>87</v>
      </c>
      <c r="C23" s="256"/>
      <c r="D23" s="243" t="s">
        <v>18</v>
      </c>
      <c r="E23" s="243">
        <v>100</v>
      </c>
      <c r="F23" s="243">
        <v>5000</v>
      </c>
      <c r="G23" s="240">
        <v>1000</v>
      </c>
      <c r="H23" s="244">
        <f t="shared" si="0"/>
        <v>6100</v>
      </c>
      <c r="I23" s="245"/>
      <c r="J23" s="39"/>
      <c r="K23" s="17"/>
      <c r="L23" s="17"/>
      <c r="M23" s="17"/>
      <c r="N23" s="350"/>
      <c r="O23" s="350"/>
    </row>
    <row r="24" spans="1:15" ht="35.25" customHeight="1">
      <c r="A24" s="12">
        <v>22</v>
      </c>
      <c r="B24" s="255" t="s">
        <v>197</v>
      </c>
      <c r="C24" s="256"/>
      <c r="D24" s="243" t="s">
        <v>18</v>
      </c>
      <c r="E24" s="243">
        <v>3500</v>
      </c>
      <c r="F24" s="243">
        <v>4000</v>
      </c>
      <c r="G24" s="240">
        <v>12000</v>
      </c>
      <c r="H24" s="244">
        <f t="shared" si="0"/>
        <v>19500</v>
      </c>
      <c r="I24" s="246"/>
      <c r="J24" s="39"/>
      <c r="K24" s="17"/>
      <c r="L24" s="17"/>
      <c r="M24" s="17"/>
      <c r="N24" s="1"/>
      <c r="O24" s="1"/>
    </row>
    <row r="25" spans="1:15" s="3" customFormat="1" ht="230.25" customHeight="1">
      <c r="A25" s="13">
        <v>23</v>
      </c>
      <c r="B25" s="260" t="s">
        <v>198</v>
      </c>
      <c r="C25" s="261"/>
      <c r="D25" s="262" t="s">
        <v>18</v>
      </c>
      <c r="E25" s="263">
        <v>10</v>
      </c>
      <c r="F25" s="263">
        <v>0</v>
      </c>
      <c r="G25" s="263">
        <v>0</v>
      </c>
      <c r="H25" s="264">
        <f t="shared" si="0"/>
        <v>10</v>
      </c>
      <c r="I25" s="265"/>
      <c r="J25" s="213"/>
      <c r="K25" s="17"/>
      <c r="L25" s="193"/>
      <c r="M25" s="193"/>
      <c r="N25" s="266"/>
      <c r="O25" s="266"/>
    </row>
    <row r="26" spans="1:15" ht="55.5" customHeight="1">
      <c r="A26" s="234">
        <v>24</v>
      </c>
      <c r="B26" s="267" t="s">
        <v>199</v>
      </c>
      <c r="C26" s="268"/>
      <c r="D26" s="269" t="s">
        <v>18</v>
      </c>
      <c r="E26" s="269">
        <v>50</v>
      </c>
      <c r="F26" s="269">
        <v>500</v>
      </c>
      <c r="G26" s="269">
        <v>300</v>
      </c>
      <c r="H26" s="270">
        <f t="shared" si="0"/>
        <v>850</v>
      </c>
      <c r="I26" s="271"/>
      <c r="J26" s="238"/>
      <c r="K26" s="259"/>
      <c r="L26" s="259"/>
      <c r="M26" s="259"/>
      <c r="N26" s="350"/>
      <c r="O26" s="350"/>
    </row>
    <row r="27" spans="1:13" s="156" customFormat="1" ht="35.25" customHeight="1">
      <c r="A27" s="351" t="s">
        <v>43</v>
      </c>
      <c r="B27" s="352"/>
      <c r="C27" s="352"/>
      <c r="D27" s="352"/>
      <c r="E27" s="352"/>
      <c r="F27" s="352"/>
      <c r="G27" s="352"/>
      <c r="H27" s="352"/>
      <c r="I27" s="352"/>
      <c r="J27" s="352"/>
      <c r="K27" s="353"/>
      <c r="L27" s="272"/>
      <c r="M27" s="272"/>
    </row>
  </sheetData>
  <sheetProtection/>
  <mergeCells count="8">
    <mergeCell ref="N26:O26"/>
    <mergeCell ref="A27:K27"/>
    <mergeCell ref="A1:M1"/>
    <mergeCell ref="N18:O18"/>
    <mergeCell ref="N19:O19"/>
    <mergeCell ref="N20:O20"/>
    <mergeCell ref="N21:O21"/>
    <mergeCell ref="N23:O23"/>
  </mergeCells>
  <printOptions/>
  <pageMargins left="0.7" right="0.7" top="0.75" bottom="0.75" header="0.3" footer="0.3"/>
  <pageSetup fitToHeight="0" fitToWidth="1"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1:M7"/>
  <sheetViews>
    <sheetView zoomScalePageLayoutView="0" workbookViewId="0" topLeftCell="A1">
      <selection activeCell="J6" sqref="J3:J6"/>
    </sheetView>
  </sheetViews>
  <sheetFormatPr defaultColWidth="8.796875" defaultRowHeight="14.25"/>
  <cols>
    <col min="1" max="1" width="3.59765625" style="0" customWidth="1"/>
    <col min="2" max="2" width="75.19921875" style="0" customWidth="1"/>
    <col min="3" max="3" width="11.3984375" style="0" customWidth="1"/>
    <col min="4" max="4" width="5.69921875" style="0" customWidth="1"/>
    <col min="5" max="5" width="6" style="0" customWidth="1"/>
    <col min="6" max="6" width="9" style="3" customWidth="1"/>
    <col min="7" max="7" width="6.19921875" style="3" customWidth="1"/>
    <col min="8" max="8" width="11.3984375" style="0" customWidth="1"/>
    <col min="9" max="11" width="9" style="0" customWidth="1"/>
    <col min="12" max="13" width="9.8984375" style="0" customWidth="1"/>
  </cols>
  <sheetData>
    <row r="1" spans="1:13" s="50" customFormat="1" ht="35.25" customHeight="1">
      <c r="A1" s="354" t="s">
        <v>202</v>
      </c>
      <c r="B1" s="354"/>
      <c r="C1" s="354"/>
      <c r="D1" s="354"/>
      <c r="E1" s="354"/>
      <c r="F1" s="354"/>
      <c r="G1" s="354"/>
      <c r="H1" s="354"/>
      <c r="I1" s="354"/>
      <c r="J1" s="354"/>
      <c r="K1" s="354"/>
      <c r="L1" s="354"/>
      <c r="M1" s="354"/>
    </row>
    <row r="2" spans="1:13" ht="38.25">
      <c r="A2" s="287" t="s">
        <v>1</v>
      </c>
      <c r="B2" s="287" t="s">
        <v>82</v>
      </c>
      <c r="C2" s="277" t="s">
        <v>54</v>
      </c>
      <c r="D2" s="277" t="s">
        <v>4</v>
      </c>
      <c r="E2" s="277" t="s">
        <v>45</v>
      </c>
      <c r="F2" s="277" t="s">
        <v>6</v>
      </c>
      <c r="G2" s="277" t="s">
        <v>7</v>
      </c>
      <c r="H2" s="277" t="s">
        <v>8</v>
      </c>
      <c r="I2" s="277" t="s">
        <v>55</v>
      </c>
      <c r="J2" s="277" t="s">
        <v>56</v>
      </c>
      <c r="K2" s="277" t="s">
        <v>57</v>
      </c>
      <c r="L2" s="277" t="s">
        <v>12</v>
      </c>
      <c r="M2" s="277" t="s">
        <v>13</v>
      </c>
    </row>
    <row r="3" spans="1:13" ht="40.5" customHeight="1">
      <c r="A3" s="26">
        <v>1</v>
      </c>
      <c r="B3" s="15" t="s">
        <v>83</v>
      </c>
      <c r="C3" s="121"/>
      <c r="D3" s="26" t="s">
        <v>18</v>
      </c>
      <c r="E3" s="26">
        <v>0</v>
      </c>
      <c r="F3" s="19">
        <v>5000</v>
      </c>
      <c r="G3" s="196">
        <v>0</v>
      </c>
      <c r="H3" s="113">
        <f>E3+F3+G3</f>
        <v>5000</v>
      </c>
      <c r="I3" s="27"/>
      <c r="J3" s="26"/>
      <c r="K3" s="115"/>
      <c r="L3" s="27"/>
      <c r="M3" s="27"/>
    </row>
    <row r="4" spans="1:13" ht="39.75" customHeight="1">
      <c r="A4" s="26">
        <v>2</v>
      </c>
      <c r="B4" s="15" t="s">
        <v>84</v>
      </c>
      <c r="C4" s="121"/>
      <c r="D4" s="26" t="s">
        <v>18</v>
      </c>
      <c r="E4" s="26">
        <v>0</v>
      </c>
      <c r="F4" s="19">
        <v>15000</v>
      </c>
      <c r="G4" s="196">
        <v>4000</v>
      </c>
      <c r="H4" s="113">
        <f>E4+F4+G4</f>
        <v>19000</v>
      </c>
      <c r="I4" s="27"/>
      <c r="J4" s="26"/>
      <c r="K4" s="115"/>
      <c r="L4" s="27"/>
      <c r="M4" s="27"/>
    </row>
    <row r="5" spans="1:13" ht="33.75" customHeight="1">
      <c r="A5" s="26">
        <v>3</v>
      </c>
      <c r="B5" s="15" t="s">
        <v>85</v>
      </c>
      <c r="C5" s="121"/>
      <c r="D5" s="26" t="s">
        <v>18</v>
      </c>
      <c r="E5" s="26">
        <v>0</v>
      </c>
      <c r="F5" s="19">
        <v>1000</v>
      </c>
      <c r="G5" s="196">
        <v>500</v>
      </c>
      <c r="H5" s="113">
        <f>E5+F5+G5</f>
        <v>1500</v>
      </c>
      <c r="I5" s="27"/>
      <c r="J5" s="26"/>
      <c r="K5" s="115"/>
      <c r="L5" s="27"/>
      <c r="M5" s="27"/>
    </row>
    <row r="6" spans="1:13" ht="43.5" customHeight="1">
      <c r="A6" s="26">
        <v>4</v>
      </c>
      <c r="B6" s="15" t="s">
        <v>86</v>
      </c>
      <c r="C6" s="122"/>
      <c r="D6" s="26" t="s">
        <v>15</v>
      </c>
      <c r="E6" s="26">
        <v>0</v>
      </c>
      <c r="F6" s="19">
        <v>10</v>
      </c>
      <c r="G6" s="196">
        <v>5</v>
      </c>
      <c r="H6" s="113">
        <f>E6+F6+G6</f>
        <v>15</v>
      </c>
      <c r="I6" s="27"/>
      <c r="J6" s="26"/>
      <c r="K6" s="115"/>
      <c r="L6" s="27"/>
      <c r="M6" s="27"/>
    </row>
    <row r="7" spans="1:13" ht="33" customHeight="1">
      <c r="A7" s="355" t="s">
        <v>43</v>
      </c>
      <c r="B7" s="355"/>
      <c r="C7" s="355"/>
      <c r="D7" s="355"/>
      <c r="E7" s="355"/>
      <c r="F7" s="355"/>
      <c r="G7" s="355"/>
      <c r="H7" s="355"/>
      <c r="I7" s="355"/>
      <c r="J7" s="355"/>
      <c r="K7" s="355"/>
      <c r="L7" s="116"/>
      <c r="M7" s="116"/>
    </row>
  </sheetData>
  <sheetProtection selectLockedCells="1" selectUnlockedCells="1"/>
  <mergeCells count="2">
    <mergeCell ref="A1:M1"/>
    <mergeCell ref="A7:K7"/>
  </mergeCells>
  <printOptions/>
  <pageMargins left="0.7" right="0.7" top="0.75" bottom="0.75" header="0.5118055555555555" footer="0.5118055555555555"/>
  <pageSetup fitToHeight="0" fitToWidth="1" horizontalDpi="300" verticalDpi="300" orientation="landscape" paperSize="9" scale="68" r:id="rId1"/>
</worksheet>
</file>

<file path=xl/worksheets/sheet6.xml><?xml version="1.0" encoding="utf-8"?>
<worksheet xmlns="http://schemas.openxmlformats.org/spreadsheetml/2006/main" xmlns:r="http://schemas.openxmlformats.org/officeDocument/2006/relationships">
  <sheetPr>
    <pageSetUpPr fitToPage="1"/>
  </sheetPr>
  <dimension ref="A1:M4"/>
  <sheetViews>
    <sheetView zoomScalePageLayoutView="0" workbookViewId="0" topLeftCell="A1">
      <selection activeCell="B3" sqref="B3"/>
    </sheetView>
  </sheetViews>
  <sheetFormatPr defaultColWidth="8.796875" defaultRowHeight="14.25"/>
  <cols>
    <col min="1" max="1" width="4.8984375" style="0" customWidth="1"/>
    <col min="2" max="2" width="25" style="0" customWidth="1"/>
    <col min="3" max="3" width="8.69921875" style="0" customWidth="1"/>
    <col min="4" max="4" width="9" style="0" customWidth="1"/>
    <col min="5" max="5" width="8" style="0" customWidth="1"/>
    <col min="6" max="6" width="8.19921875" style="3" customWidth="1"/>
    <col min="7" max="7" width="7.19921875" style="3" customWidth="1"/>
    <col min="8" max="8" width="8.69921875" style="0" customWidth="1"/>
    <col min="9" max="9" width="10" style="0" customWidth="1"/>
    <col min="10" max="10" width="5.59765625" style="0" customWidth="1"/>
    <col min="11" max="11" width="9" style="0" customWidth="1"/>
    <col min="12" max="12" width="10.19921875" style="0" customWidth="1"/>
    <col min="13" max="13" width="10" style="0" customWidth="1"/>
  </cols>
  <sheetData>
    <row r="1" spans="1:13" s="50" customFormat="1" ht="34.5" customHeight="1">
      <c r="A1" s="356" t="s">
        <v>203</v>
      </c>
      <c r="B1" s="356"/>
      <c r="C1" s="356"/>
      <c r="D1" s="356"/>
      <c r="E1" s="356"/>
      <c r="F1" s="356"/>
      <c r="G1" s="356"/>
      <c r="H1" s="356"/>
      <c r="I1" s="356"/>
      <c r="J1" s="356"/>
      <c r="K1" s="356"/>
      <c r="L1" s="356"/>
      <c r="M1" s="356"/>
    </row>
    <row r="2" spans="1:13" ht="48">
      <c r="A2" s="288" t="s">
        <v>1</v>
      </c>
      <c r="B2" s="288" t="s">
        <v>2</v>
      </c>
      <c r="C2" s="288" t="s">
        <v>54</v>
      </c>
      <c r="D2" s="288" t="s">
        <v>4</v>
      </c>
      <c r="E2" s="288" t="s">
        <v>45</v>
      </c>
      <c r="F2" s="289" t="s">
        <v>6</v>
      </c>
      <c r="G2" s="289" t="s">
        <v>7</v>
      </c>
      <c r="H2" s="288" t="s">
        <v>8</v>
      </c>
      <c r="I2" s="288" t="s">
        <v>55</v>
      </c>
      <c r="J2" s="288" t="s">
        <v>56</v>
      </c>
      <c r="K2" s="288" t="s">
        <v>57</v>
      </c>
      <c r="L2" s="288" t="s">
        <v>12</v>
      </c>
      <c r="M2" s="288" t="s">
        <v>13</v>
      </c>
    </row>
    <row r="3" spans="1:13" ht="207.75" customHeight="1">
      <c r="A3" s="43">
        <v>1</v>
      </c>
      <c r="B3" s="51" t="s">
        <v>58</v>
      </c>
      <c r="C3" s="47"/>
      <c r="D3" s="48" t="s">
        <v>18</v>
      </c>
      <c r="E3" s="48">
        <v>500</v>
      </c>
      <c r="F3" s="45">
        <v>750</v>
      </c>
      <c r="G3" s="45">
        <v>1000</v>
      </c>
      <c r="H3" s="44">
        <f>E3+F3+G3</f>
        <v>2250</v>
      </c>
      <c r="I3" s="49"/>
      <c r="J3" s="24"/>
      <c r="K3" s="46"/>
      <c r="L3" s="24"/>
      <c r="M3" s="24"/>
    </row>
    <row r="4" spans="1:13" s="1" customFormat="1" ht="30" customHeight="1">
      <c r="A4" s="357" t="s">
        <v>43</v>
      </c>
      <c r="B4" s="357"/>
      <c r="C4" s="357"/>
      <c r="D4" s="357"/>
      <c r="E4" s="357"/>
      <c r="F4" s="357"/>
      <c r="G4" s="357"/>
      <c r="H4" s="357"/>
      <c r="I4" s="357"/>
      <c r="J4" s="357"/>
      <c r="K4" s="357"/>
      <c r="L4" s="52"/>
      <c r="M4" s="52"/>
    </row>
  </sheetData>
  <sheetProtection selectLockedCells="1" selectUnlockedCells="1"/>
  <mergeCells count="2">
    <mergeCell ref="A1:M1"/>
    <mergeCell ref="A4:K4"/>
  </mergeCells>
  <printOptions/>
  <pageMargins left="0.7" right="0.7" top="0.75" bottom="0.75" header="0.5118055555555555" footer="0.5118055555555555"/>
  <pageSetup fitToHeight="0" fitToWidth="1" horizontalDpi="300" verticalDpi="300" orientation="landscape" paperSize="9" scale="96" r:id="rId1"/>
</worksheet>
</file>

<file path=xl/worksheets/sheet7.xml><?xml version="1.0" encoding="utf-8"?>
<worksheet xmlns="http://schemas.openxmlformats.org/spreadsheetml/2006/main" xmlns:r="http://schemas.openxmlformats.org/officeDocument/2006/relationships">
  <sheetPr>
    <pageSetUpPr fitToPage="1"/>
  </sheetPr>
  <dimension ref="A1:M8"/>
  <sheetViews>
    <sheetView zoomScalePageLayoutView="0" workbookViewId="0" topLeftCell="A1">
      <selection activeCell="J5" sqref="J3:K5"/>
    </sheetView>
  </sheetViews>
  <sheetFormatPr defaultColWidth="8.796875" defaultRowHeight="14.25"/>
  <cols>
    <col min="1" max="1" width="2.59765625" style="0" customWidth="1"/>
    <col min="2" max="2" width="35.69921875" style="0" customWidth="1"/>
    <col min="3" max="3" width="9.8984375" style="0" customWidth="1"/>
    <col min="4" max="4" width="5.19921875" style="0" customWidth="1"/>
    <col min="5" max="5" width="7.19921875" style="0" customWidth="1"/>
    <col min="6" max="6" width="5.59765625" style="53" customWidth="1"/>
    <col min="7" max="7" width="6.19921875" style="53" customWidth="1"/>
    <col min="8" max="8" width="11.19921875" style="0" customWidth="1"/>
    <col min="9" max="9" width="7.5" style="0" customWidth="1"/>
    <col min="10" max="10" width="5.69921875" style="0" customWidth="1"/>
    <col min="11" max="11" width="9" style="0" customWidth="1"/>
    <col min="12" max="12" width="11.19921875" style="0" customWidth="1"/>
    <col min="13" max="13" width="10.59765625" style="0" customWidth="1"/>
  </cols>
  <sheetData>
    <row r="1" spans="1:13" s="290" customFormat="1" ht="33" customHeight="1">
      <c r="A1" s="356" t="s">
        <v>204</v>
      </c>
      <c r="B1" s="356"/>
      <c r="C1" s="356"/>
      <c r="D1" s="356"/>
      <c r="E1" s="356"/>
      <c r="F1" s="356"/>
      <c r="G1" s="356"/>
      <c r="H1" s="356"/>
      <c r="I1" s="356"/>
      <c r="J1" s="356"/>
      <c r="K1" s="356"/>
      <c r="L1" s="356"/>
      <c r="M1" s="356"/>
    </row>
    <row r="2" spans="1:13" ht="60" customHeight="1">
      <c r="A2" s="291" t="s">
        <v>1</v>
      </c>
      <c r="B2" s="291" t="s">
        <v>2</v>
      </c>
      <c r="C2" s="292" t="s">
        <v>50</v>
      </c>
      <c r="D2" s="291" t="s">
        <v>4</v>
      </c>
      <c r="E2" s="291" t="s">
        <v>45</v>
      </c>
      <c r="F2" s="280" t="s">
        <v>6</v>
      </c>
      <c r="G2" s="280" t="s">
        <v>7</v>
      </c>
      <c r="H2" s="291" t="s">
        <v>8</v>
      </c>
      <c r="I2" s="292" t="s">
        <v>46</v>
      </c>
      <c r="J2" s="292" t="s">
        <v>10</v>
      </c>
      <c r="K2" s="292" t="s">
        <v>47</v>
      </c>
      <c r="L2" s="292" t="s">
        <v>12</v>
      </c>
      <c r="M2" s="292" t="s">
        <v>13</v>
      </c>
    </row>
    <row r="3" spans="1:13" ht="120.75" customHeight="1">
      <c r="A3" s="54">
        <v>1</v>
      </c>
      <c r="B3" s="29" t="s">
        <v>59</v>
      </c>
      <c r="C3" s="55"/>
      <c r="D3" s="10" t="s">
        <v>15</v>
      </c>
      <c r="E3" s="10">
        <v>2300</v>
      </c>
      <c r="F3" s="56">
        <v>500</v>
      </c>
      <c r="G3" s="56">
        <v>3000</v>
      </c>
      <c r="H3" s="57">
        <f>E3+F3+G3</f>
        <v>5800</v>
      </c>
      <c r="I3" s="58"/>
      <c r="J3" s="58"/>
      <c r="K3" s="59"/>
      <c r="L3" s="58"/>
      <c r="M3" s="58"/>
    </row>
    <row r="4" spans="1:13" ht="132" customHeight="1">
      <c r="A4" s="54">
        <v>2</v>
      </c>
      <c r="B4" s="60" t="s">
        <v>60</v>
      </c>
      <c r="C4" s="55"/>
      <c r="D4" s="10" t="s">
        <v>15</v>
      </c>
      <c r="E4" s="10">
        <v>230</v>
      </c>
      <c r="F4" s="56">
        <v>150</v>
      </c>
      <c r="G4" s="56">
        <v>250</v>
      </c>
      <c r="H4" s="57">
        <f>E4+F4+G4</f>
        <v>630</v>
      </c>
      <c r="I4" s="58"/>
      <c r="J4" s="58"/>
      <c r="K4" s="59"/>
      <c r="L4" s="58"/>
      <c r="M4" s="58"/>
    </row>
    <row r="5" spans="1:13" ht="131.25" customHeight="1">
      <c r="A5" s="54">
        <v>3</v>
      </c>
      <c r="B5" s="60" t="s">
        <v>61</v>
      </c>
      <c r="C5" s="55"/>
      <c r="D5" s="10" t="s">
        <v>15</v>
      </c>
      <c r="E5" s="10">
        <v>100</v>
      </c>
      <c r="F5" s="56">
        <v>60</v>
      </c>
      <c r="G5" s="56">
        <v>50</v>
      </c>
      <c r="H5" s="57">
        <f>E5+F5+G5</f>
        <v>210</v>
      </c>
      <c r="I5" s="58"/>
      <c r="J5" s="58"/>
      <c r="K5" s="59"/>
      <c r="L5" s="58"/>
      <c r="M5" s="58"/>
    </row>
    <row r="6" spans="1:13" s="1" customFormat="1" ht="37.5" customHeight="1">
      <c r="A6" s="358" t="s">
        <v>43</v>
      </c>
      <c r="B6" s="358"/>
      <c r="C6" s="358"/>
      <c r="D6" s="358"/>
      <c r="E6" s="358"/>
      <c r="F6" s="358"/>
      <c r="G6" s="358"/>
      <c r="H6" s="358"/>
      <c r="I6" s="358"/>
      <c r="J6" s="358"/>
      <c r="K6" s="358"/>
      <c r="L6" s="61"/>
      <c r="M6" s="61"/>
    </row>
    <row r="7" spans="1:13" ht="14.25">
      <c r="A7" s="62"/>
      <c r="B7" s="62"/>
      <c r="C7" s="62"/>
      <c r="D7" s="62"/>
      <c r="E7" s="62"/>
      <c r="F7" s="63"/>
      <c r="G7" s="63"/>
      <c r="H7" s="62"/>
      <c r="I7" s="62"/>
      <c r="J7" s="62"/>
      <c r="K7" s="62"/>
      <c r="L7" s="62"/>
      <c r="M7" s="62"/>
    </row>
    <row r="8" spans="1:13" ht="38.25" customHeight="1">
      <c r="A8" s="62"/>
      <c r="B8" s="359" t="s">
        <v>62</v>
      </c>
      <c r="C8" s="359"/>
      <c r="D8" s="359"/>
      <c r="E8" s="359"/>
      <c r="F8" s="359"/>
      <c r="G8" s="359"/>
      <c r="H8" s="359"/>
      <c r="I8" s="359"/>
      <c r="J8" s="359"/>
      <c r="K8" s="359"/>
      <c r="L8" s="359"/>
      <c r="M8" s="359"/>
    </row>
  </sheetData>
  <sheetProtection selectLockedCells="1" selectUnlockedCells="1"/>
  <mergeCells count="3">
    <mergeCell ref="A1:M1"/>
    <mergeCell ref="A6:K6"/>
    <mergeCell ref="B8:M8"/>
  </mergeCells>
  <printOptions/>
  <pageMargins left="0.25" right="0.25" top="0.75" bottom="0.75" header="0.5118055555555555" footer="0.5118055555555555"/>
  <pageSetup fitToHeight="0" fitToWidth="1" horizontalDpi="300" verticalDpi="3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O6"/>
  <sheetViews>
    <sheetView zoomScalePageLayoutView="0" workbookViewId="0" topLeftCell="A1">
      <selection activeCell="G5" sqref="G3:G5"/>
    </sheetView>
  </sheetViews>
  <sheetFormatPr defaultColWidth="8.796875" defaultRowHeight="14.25"/>
  <cols>
    <col min="1" max="1" width="4.09765625" style="0" customWidth="1"/>
    <col min="2" max="2" width="22.09765625" style="0" customWidth="1"/>
    <col min="3" max="3" width="12.19921875" style="0" customWidth="1"/>
    <col min="4" max="4" width="7" style="0" customWidth="1"/>
    <col min="5" max="5" width="9" style="0" customWidth="1"/>
    <col min="6" max="6" width="13.59765625" style="0" customWidth="1"/>
    <col min="7" max="7" width="6.5" style="0" customWidth="1"/>
    <col min="8" max="8" width="12.59765625" style="0" customWidth="1"/>
    <col min="9" max="9" width="10.59765625" style="0" customWidth="1"/>
    <col min="10" max="10" width="11.8984375" style="0" customWidth="1"/>
  </cols>
  <sheetData>
    <row r="1" spans="1:10" s="279" customFormat="1" ht="29.25" customHeight="1">
      <c r="A1" s="360" t="s">
        <v>209</v>
      </c>
      <c r="B1" s="360"/>
      <c r="C1" s="360"/>
      <c r="D1" s="360"/>
      <c r="E1" s="360"/>
      <c r="F1" s="360"/>
      <c r="G1" s="360"/>
      <c r="H1" s="360"/>
      <c r="I1" s="360"/>
      <c r="J1" s="360"/>
    </row>
    <row r="2" spans="1:10" s="9" customFormat="1" ht="60">
      <c r="A2" s="57" t="s">
        <v>1</v>
      </c>
      <c r="B2" s="57" t="s">
        <v>2</v>
      </c>
      <c r="C2" s="64" t="s">
        <v>63</v>
      </c>
      <c r="D2" s="57" t="s">
        <v>4</v>
      </c>
      <c r="E2" s="57" t="s">
        <v>45</v>
      </c>
      <c r="F2" s="64" t="s">
        <v>46</v>
      </c>
      <c r="G2" s="64" t="s">
        <v>10</v>
      </c>
      <c r="H2" s="64" t="s">
        <v>47</v>
      </c>
      <c r="I2" s="64" t="s">
        <v>12</v>
      </c>
      <c r="J2" s="64" t="s">
        <v>13</v>
      </c>
    </row>
    <row r="3" spans="1:15" ht="57">
      <c r="A3" s="16">
        <v>1</v>
      </c>
      <c r="B3" s="65" t="s">
        <v>64</v>
      </c>
      <c r="C3" s="66"/>
      <c r="D3" s="67" t="s">
        <v>18</v>
      </c>
      <c r="E3" s="57">
        <v>95000</v>
      </c>
      <c r="F3" s="68"/>
      <c r="G3" s="21"/>
      <c r="H3" s="69"/>
      <c r="I3" s="68"/>
      <c r="J3" s="68"/>
      <c r="O3" s="18"/>
    </row>
    <row r="4" spans="1:15" ht="57">
      <c r="A4" s="12">
        <v>2</v>
      </c>
      <c r="B4" s="11" t="s">
        <v>65</v>
      </c>
      <c r="C4" s="66"/>
      <c r="D4" s="67" t="s">
        <v>18</v>
      </c>
      <c r="E4" s="57">
        <v>40000</v>
      </c>
      <c r="F4" s="68"/>
      <c r="G4" s="21"/>
      <c r="H4" s="69"/>
      <c r="I4" s="68"/>
      <c r="J4" s="68"/>
      <c r="O4" s="18"/>
    </row>
    <row r="5" spans="1:15" ht="57">
      <c r="A5" s="12">
        <v>3</v>
      </c>
      <c r="B5" s="11" t="s">
        <v>66</v>
      </c>
      <c r="C5" s="66"/>
      <c r="D5" s="67" t="s">
        <v>18</v>
      </c>
      <c r="E5" s="57">
        <v>800</v>
      </c>
      <c r="F5" s="68"/>
      <c r="G5" s="21"/>
      <c r="H5" s="69"/>
      <c r="I5" s="68"/>
      <c r="J5" s="68"/>
      <c r="O5" s="18"/>
    </row>
    <row r="6" spans="1:10" s="70" customFormat="1" ht="29.25" customHeight="1">
      <c r="A6" s="348" t="s">
        <v>43</v>
      </c>
      <c r="B6" s="348"/>
      <c r="C6" s="348"/>
      <c r="D6" s="348"/>
      <c r="E6" s="348"/>
      <c r="F6" s="348"/>
      <c r="G6" s="348"/>
      <c r="H6" s="348"/>
      <c r="I6" s="36"/>
      <c r="J6" s="36"/>
    </row>
  </sheetData>
  <sheetProtection selectLockedCells="1" selectUnlockedCells="1"/>
  <mergeCells count="2">
    <mergeCell ref="A1:J1"/>
    <mergeCell ref="A6:H6"/>
  </mergeCells>
  <printOptions/>
  <pageMargins left="0.7083333333333334" right="0.7083333333333334" top="0.7479166666666667" bottom="0.7479166666666667" header="0.5118055555555555" footer="0.5118055555555555"/>
  <pageSetup fitToHeight="0" fitToWidth="1"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M5"/>
  <sheetViews>
    <sheetView zoomScalePageLayoutView="0" workbookViewId="0" topLeftCell="A1">
      <selection activeCell="M5" sqref="M5"/>
    </sheetView>
  </sheetViews>
  <sheetFormatPr defaultColWidth="8.796875" defaultRowHeight="14.25"/>
  <cols>
    <col min="1" max="1" width="3.59765625" style="0" customWidth="1"/>
    <col min="2" max="2" width="20.8984375" style="0" customWidth="1"/>
    <col min="3" max="5" width="9" style="0" customWidth="1"/>
    <col min="6" max="7" width="9" style="3" customWidth="1"/>
    <col min="8" max="8" width="8.19921875" style="0" customWidth="1"/>
    <col min="9" max="9" width="9" style="0" customWidth="1"/>
    <col min="10" max="10" width="6.5" style="0" customWidth="1"/>
    <col min="12" max="13" width="10.8984375" style="0" bestFit="1" customWidth="1"/>
  </cols>
  <sheetData>
    <row r="1" spans="1:13" s="32" customFormat="1" ht="34.5" customHeight="1">
      <c r="A1" s="361" t="s">
        <v>205</v>
      </c>
      <c r="B1" s="361"/>
      <c r="C1" s="361"/>
      <c r="D1" s="361"/>
      <c r="E1" s="361"/>
      <c r="F1" s="361"/>
      <c r="G1" s="361"/>
      <c r="H1" s="361"/>
      <c r="I1" s="361"/>
      <c r="J1" s="361"/>
      <c r="K1" s="361"/>
      <c r="L1" s="361"/>
      <c r="M1" s="361"/>
    </row>
    <row r="2" spans="1:13" ht="60">
      <c r="A2" s="71" t="s">
        <v>1</v>
      </c>
      <c r="B2" s="71" t="s">
        <v>2</v>
      </c>
      <c r="C2" s="72" t="s">
        <v>54</v>
      </c>
      <c r="D2" s="71" t="s">
        <v>4</v>
      </c>
      <c r="E2" s="71" t="s">
        <v>45</v>
      </c>
      <c r="F2" s="73" t="s">
        <v>6</v>
      </c>
      <c r="G2" s="73" t="s">
        <v>7</v>
      </c>
      <c r="H2" s="71" t="s">
        <v>8</v>
      </c>
      <c r="I2" s="74" t="s">
        <v>55</v>
      </c>
      <c r="J2" s="74" t="s">
        <v>56</v>
      </c>
      <c r="K2" s="44" t="s">
        <v>57</v>
      </c>
      <c r="L2" s="44" t="s">
        <v>12</v>
      </c>
      <c r="M2" s="44" t="s">
        <v>13</v>
      </c>
    </row>
    <row r="3" spans="1:13" ht="80.25" customHeight="1">
      <c r="A3" s="22">
        <v>1</v>
      </c>
      <c r="B3" s="75" t="s">
        <v>67</v>
      </c>
      <c r="C3" s="44"/>
      <c r="D3" s="76" t="s">
        <v>18</v>
      </c>
      <c r="E3" s="22">
        <v>16000</v>
      </c>
      <c r="F3" s="23">
        <v>0</v>
      </c>
      <c r="G3" s="23">
        <v>10000</v>
      </c>
      <c r="H3" s="77">
        <f>E3+F3+G3</f>
        <v>26000</v>
      </c>
      <c r="I3" s="78"/>
      <c r="J3" s="78"/>
      <c r="K3" s="24"/>
      <c r="L3" s="24"/>
      <c r="M3" s="24"/>
    </row>
    <row r="4" spans="1:13" ht="54" customHeight="1">
      <c r="A4" s="79">
        <v>2</v>
      </c>
      <c r="B4" s="80" t="s">
        <v>68</v>
      </c>
      <c r="C4" s="81"/>
      <c r="D4" s="82" t="s">
        <v>18</v>
      </c>
      <c r="E4" s="79">
        <v>6000</v>
      </c>
      <c r="F4" s="83">
        <v>700</v>
      </c>
      <c r="G4" s="83">
        <v>1000</v>
      </c>
      <c r="H4" s="77">
        <f>E4+F4+G4</f>
        <v>7700</v>
      </c>
      <c r="I4" s="84"/>
      <c r="J4" s="78"/>
      <c r="K4" s="24"/>
      <c r="L4" s="24"/>
      <c r="M4" s="24"/>
    </row>
    <row r="5" spans="1:13" s="1" customFormat="1" ht="30.75" customHeight="1">
      <c r="A5" s="357" t="s">
        <v>43</v>
      </c>
      <c r="B5" s="357"/>
      <c r="C5" s="357"/>
      <c r="D5" s="357"/>
      <c r="E5" s="357"/>
      <c r="F5" s="357"/>
      <c r="G5" s="357"/>
      <c r="H5" s="357"/>
      <c r="I5" s="357"/>
      <c r="J5" s="357"/>
      <c r="K5" s="357"/>
      <c r="L5" s="342"/>
      <c r="M5" s="342"/>
    </row>
  </sheetData>
  <sheetProtection selectLockedCells="1" selectUnlockedCells="1"/>
  <mergeCells count="2">
    <mergeCell ref="A1:M1"/>
    <mergeCell ref="A5:K5"/>
  </mergeCells>
  <printOptions/>
  <pageMargins left="0.7" right="0.7" top="0.75" bottom="0.75" header="0.5118055555555555" footer="0.5118055555555555"/>
  <pageSetup fitToHeight="0" fitToWidth="1" horizontalDpi="300" verticalDpi="300" orientation="landscape" paperSize="9" scale="97"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Małgorzata Tołwińska</dc:creator>
  <cp:keywords/>
  <dc:description/>
  <cp:lastModifiedBy>user</cp:lastModifiedBy>
  <cp:lastPrinted>2020-04-06T06:45:37Z</cp:lastPrinted>
  <dcterms:created xsi:type="dcterms:W3CDTF">2020-03-17T13:36:28Z</dcterms:created>
  <dcterms:modified xsi:type="dcterms:W3CDTF">2020-04-21T12:08:34Z</dcterms:modified>
  <cp:category/>
  <cp:version/>
  <cp:contentType/>
  <cp:contentStatus/>
</cp:coreProperties>
</file>