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125" windowHeight="9675" tabRatio="552" activeTab="0"/>
  </bookViews>
  <sheets>
    <sheet name="FC_zał 2" sheetId="1" r:id="rId1"/>
    <sheet name="cpv" sheetId="2" r:id="rId2"/>
  </sheets>
  <definedNames>
    <definedName name="_xlnm.Print_Area" localSheetId="0">'FC_zał 2'!$A$1:$K$280</definedName>
  </definedNames>
  <calcPr fullCalcOnLoad="1"/>
</workbook>
</file>

<file path=xl/sharedStrings.xml><?xml version="1.0" encoding="utf-8"?>
<sst xmlns="http://schemas.openxmlformats.org/spreadsheetml/2006/main" count="808" uniqueCount="277">
  <si>
    <t>Lp.</t>
  </si>
  <si>
    <t>opakowanie</t>
  </si>
  <si>
    <t>j.m.</t>
  </si>
  <si>
    <t>Ilość zamawiana</t>
  </si>
  <si>
    <t>Nazwa handlowa</t>
  </si>
  <si>
    <t>szt.</t>
  </si>
  <si>
    <t>op.</t>
  </si>
  <si>
    <t>100 szt.</t>
  </si>
  <si>
    <t>Przedmiot zamówienia</t>
  </si>
  <si>
    <t xml:space="preserve">Nakładka jednorazowa, kieszeniowa na mop posiadająca 3-strefy (chłonną, zbierająca i rezerwuar dla  środka dezynfekcyjnego o powolnym uwalnianiu z ułatwiającym poślizg paskiem włókniny (4 cm x 40 cm) na środku. Chłonna, biała, z mikrofibry o wymiarach 14,6x40cm, chłonność min. 299 ml; Waga min. 40 g.  </t>
  </si>
  <si>
    <t>1 szt.</t>
  </si>
  <si>
    <t>rolka 99 szt. + naklejki do opisania dozownika dla chusteczek</t>
  </si>
  <si>
    <t>najem na miesiąc</t>
  </si>
  <si>
    <t>Dozownik/wiaderko wielokrotnego użytku z wymiennymi zamknięciami w kilku różnych kolorach dla oznakowania zawartości dozownika; trwały, wytrzymały, kompatybilny z op. chusteczek z poz. 2 i umożliwiający ich dozowanie.
Należy wycenić, jeżeli nie jest integralną częścią opakowania chusteczek z poz. 2</t>
  </si>
  <si>
    <t>Pakiet nr 2</t>
  </si>
  <si>
    <t>cpv 33631600-8 Środki antyseptyczne i dezynfekcyjne</t>
  </si>
  <si>
    <t>CPV 39224330-0 Wiadra; 39525800-6 Ściereczki do czyszczenia; 39224000-8 Miotły i szczotki i inne artykuły różnego rodzaju; 34911100-7 Wózki</t>
  </si>
  <si>
    <t>CPV 33631600-8 Środki antyseptyczne i dezynfekcyjne</t>
  </si>
  <si>
    <t>Środki do dezynfekcji powierzchni</t>
  </si>
  <si>
    <t>butelka 
500 ml</t>
  </si>
  <si>
    <t>Pakiet nr 3</t>
  </si>
  <si>
    <t>butelka 
2 L</t>
  </si>
  <si>
    <t>butelka 
 350 ml</t>
  </si>
  <si>
    <t>tuba 
20 ml</t>
  </si>
  <si>
    <t xml:space="preserve">kanister
 5 L  </t>
  </si>
  <si>
    <t>Cena brutto PLN</t>
  </si>
  <si>
    <t>Wartość netto PLN</t>
  </si>
  <si>
    <t>Wartość jednostkowa netto PLN</t>
  </si>
  <si>
    <t>Cena jedostkowa brutto</t>
  </si>
  <si>
    <t>Stawka VAT</t>
  </si>
  <si>
    <t>Pakiet nr 4</t>
  </si>
  <si>
    <t>1 butelka 
1000 ml</t>
  </si>
  <si>
    <t>Pakiet nr 5</t>
  </si>
  <si>
    <t xml:space="preserve">Gaziki do dezynfekcji skóry do stosowania przed zastrzykami na bazie 2-propanolu </t>
  </si>
  <si>
    <t>Roztwór do dezynfekcji skóry i oznaczania pola operacyjnego; w składzie Alcohol isopropylicus + PVP-I (50 g + 1g)/100 g; wersja barwiona; biobójczy</t>
  </si>
  <si>
    <t>Płyn do antyseptyki każdego rodzaju zakażonych i niezakażonych ran na bazie poliheksanidyny i betainy, usuwający biofilm i nieprzyjemny zapach z rany;  wyrób medyczny klasy III,</t>
  </si>
  <si>
    <t xml:space="preserve">Płyn do dezynfekcji ran powierzchniowych, jamy ustnej, błon śluzowych, pochwy na bazie oktenidyny i fenoksyetanolu (0,10 g + 2 g)/100 g  </t>
  </si>
  <si>
    <t>Roztwór do irygacji ran o składzie: oktenidyna,  etyloheksylogliceryna, glicerol, woda oczyszczona.</t>
  </si>
  <si>
    <t>Żel do czyszczenia, nawilżania ran na bazie poliheksanidyny i betainy, usuwający biofilm</t>
  </si>
  <si>
    <t>Pakiet nr 6</t>
  </si>
  <si>
    <t>kanister 
5 L</t>
  </si>
  <si>
    <t>Środki do mycia i dezynfekcji narzędzi, sprzętu anestezjologicznego i endoskopów</t>
  </si>
  <si>
    <t>Środki do mycia i dezynfekcji powierzchni, narzędzi, sprzętu w tym anestezjologicznego i endoskopów</t>
  </si>
  <si>
    <t>pojemnik 500 g</t>
  </si>
  <si>
    <t xml:space="preserve">Granulat do zasypywania plam krwi, wydalin, wydzielin; w składzie  dichloroizocyjanuran sodu, kwaśny węglan sodu;  biobójczy o spektrum B, Tbc, F, V </t>
  </si>
  <si>
    <t xml:space="preserve"> butelka
 500 ml</t>
  </si>
  <si>
    <t>Płyn sterylny wolny od przetrwalników do dezynfekcji komory laminarnej na bazie roztworu 2-propanolu 70% lub etanolu denaturowanego w wodzie do iniekcji; pakowany w potrójne opakowanie</t>
  </si>
  <si>
    <t>Koncentrat do mycia i dezynfekcji powierzchni na bazie dwutlenku chloru z połącznia roztworów: kwasu cytrynowego 1% 50 ml i  chlorynu sodu 2,1% 50 ml; spektrum B (w tym MRSA), V, F, S (w tym Clostridium difficile); ze 100 ml koncentratu uzyskuje się 1 L roztworu roboczego</t>
  </si>
  <si>
    <t>Pakiet nr 7</t>
  </si>
  <si>
    <t>100 ml (2 saszetki po 50 ml)</t>
  </si>
  <si>
    <t>butelka 
1000 ml</t>
  </si>
  <si>
    <t>butelka 
250 ml</t>
  </si>
  <si>
    <t>butelka
250 ml</t>
  </si>
  <si>
    <t>torebka
1 kg</t>
  </si>
  <si>
    <t xml:space="preserve">4 butelki 
3,78 L + paski testowe
 (60 szt.) </t>
  </si>
  <si>
    <t>kanister 
6 L</t>
  </si>
  <si>
    <t xml:space="preserve">Środki do odkażania skóry </t>
  </si>
  <si>
    <t>Pakiet nr 8</t>
  </si>
  <si>
    <t>Pakiet nr 9</t>
  </si>
  <si>
    <t>kanister 
10 L</t>
  </si>
  <si>
    <t>butelka 
1 L</t>
  </si>
  <si>
    <t>Żel do dekontaminacji i oczyszczania ran na bazie oktenidyny</t>
  </si>
  <si>
    <t xml:space="preserve">Spryskiwacz do butelek 1 L należy wycenić, jeżeli nie jest częścią op. </t>
  </si>
  <si>
    <t>Pakiet nr 10</t>
  </si>
  <si>
    <t>pojemnik 900 g</t>
  </si>
  <si>
    <t>Pakiet nr 11</t>
  </si>
  <si>
    <t>3 kanistry 
po 5 L</t>
  </si>
  <si>
    <t>Chusteczki do dezynfekcji powierzchni</t>
  </si>
  <si>
    <t>Pakiet nr 12</t>
  </si>
  <si>
    <t>300 tabl.</t>
  </si>
  <si>
    <t>Pakiet nr 15</t>
  </si>
  <si>
    <t>Paski testowe do kontroli aktywności roztworu roboczego koncenrtatu z poz.1</t>
  </si>
  <si>
    <t>Pompka/kranik dozujący należy wycenić, jeżeli nie jest częścią kanistra z poz.1</t>
  </si>
  <si>
    <t>Pakiet nr 16</t>
  </si>
  <si>
    <t>butelka 
1000 ml + spryskiwacz pianowy</t>
  </si>
  <si>
    <t xml:space="preserve">  butelka 1000 ml + spryskiwacz pianowy</t>
  </si>
  <si>
    <t>Pakiet nr 17</t>
  </si>
  <si>
    <t>pojemnik 500 ml</t>
  </si>
  <si>
    <t xml:space="preserve">Pianka czyszcząco-pielęgnująca do skóry i błon śluzowych neutralizująca zapachy; niepowodująca podrażnienia </t>
  </si>
  <si>
    <t>Pakiet nr 18</t>
  </si>
  <si>
    <t>Pakiet nr 19</t>
  </si>
  <si>
    <t xml:space="preserve">Emulsja szybko wchłaniająca się do pielęgnacji i regeneracji wrażliwej i suchej skóry rąk; kosmetyk na bazie pantenolu i alantoiny lub wosku pszczelego lub parafiny i oliwy z oliwek </t>
  </si>
  <si>
    <t>Środki do dezynfekcji powierzchni i instrumentarium</t>
  </si>
  <si>
    <t>Wapno sodowane</t>
  </si>
  <si>
    <t>Pakiet nr 20</t>
  </si>
  <si>
    <t>Środki do pielęgnacji rąk</t>
  </si>
  <si>
    <t>Środki do pielęgnacji skóry</t>
  </si>
  <si>
    <t>cpv 3695000-8 Wszelkie pozostałe produkty inne niż terapeutyczne</t>
  </si>
  <si>
    <t>cpv 33711500-2 Produkty do pielęgnacji skóry</t>
  </si>
  <si>
    <t>butelka + spryskiwacz
1000 ml</t>
  </si>
  <si>
    <t>Pakiet nr 21</t>
  </si>
  <si>
    <t>Pakiet nr 22</t>
  </si>
  <si>
    <t>Pakiet nr 23</t>
  </si>
  <si>
    <t>kanister
20 L</t>
  </si>
  <si>
    <t xml:space="preserve">Roztwór wodny gotowy do użycia, do dezynfekcji za pomocą urządzenia typu Nocospray; na bazie nadtlenku wodoru (12%) i kationów srebra; spektrum B,V,F,S; biodegradowalny w 99,9%; działa bez korozji i śladów osadu </t>
  </si>
  <si>
    <t>Środki do dezynfekcji pomieszczeń</t>
  </si>
  <si>
    <t>Pakiet nr 24</t>
  </si>
  <si>
    <t>butelka
1000 ml</t>
  </si>
  <si>
    <t xml:space="preserve">butelka 
500 ml </t>
  </si>
  <si>
    <t>Emulsja myjąca do rąk przed i po chir/hig. dezynfekcji, kosmetyk bez syntetycznych środków myjących na bazie mydła kokosowego</t>
  </si>
  <si>
    <t>pojemnik 
2 kg</t>
  </si>
  <si>
    <t>Pompka do butelek 500 ml; należy wycenić, jeżeli nie jest integralną częścią opakowania</t>
  </si>
  <si>
    <t>Cenę brutto (PLN), będąca podstawą do wyliczenia punktów za cenę – otrzymujemy ze wzoru: Wartość jednostkowa netto(PLN) razy Ilość  – daje Wartość netto (PLN), z której to wartości liczymy podatek vat i po dodaniu podatku vat do wartości netto otrzymujemy Cenę brutto (PLN).</t>
  </si>
  <si>
    <t>pompka</t>
  </si>
  <si>
    <t>Pompka/kranik dozujący należy wycenić, jeżeli nie jest integralną częścią butelki 1000 ml z poz. 1</t>
  </si>
  <si>
    <t xml:space="preserve">kanister 
6 L </t>
  </si>
  <si>
    <t>tuba 
250 g</t>
  </si>
  <si>
    <t>100 
sztuk</t>
  </si>
  <si>
    <t>tuba 
30 ml</t>
  </si>
  <si>
    <t xml:space="preserve">butelka z dozownikiem
2 L </t>
  </si>
  <si>
    <t>Środki do mycia, odkażania i pielęgnacji rąk</t>
  </si>
  <si>
    <t>Środki do odkażania skóry i błon śluzowych</t>
  </si>
  <si>
    <t xml:space="preserve">Pompka/kranik do kanistrów z poz. 1 należy wycenić, jeżeli nie jest częścią op. </t>
  </si>
  <si>
    <t xml:space="preserve">Koncentrat do mycia i dezynfekcji wysokiego poziomu o zapachu lawendy na bazie poliamin, SPC, aminoetanolu, spektrum: B, F, Tbc, V (Polio,Adenowirus, Norowirus), S (Clostridium difficile, Clostridium perfringens, Bacillus subtilis, Bacillus cereus) w czasie 5 minut w stęż. 5%;  wyrób medyczny klasy IIb </t>
  </si>
  <si>
    <t>Środki do maszynowego mycia i dezynfekcji endoskopów</t>
  </si>
  <si>
    <t>butelka
500 ml</t>
  </si>
  <si>
    <t>2 x kanister
4,5 kg 
(5 litrów)</t>
  </si>
  <si>
    <t>30 ml</t>
  </si>
  <si>
    <t>10 ml</t>
  </si>
  <si>
    <t>200 ml</t>
  </si>
  <si>
    <t>250 ml (28)</t>
  </si>
  <si>
    <t>500 ml (28)</t>
  </si>
  <si>
    <t>1000 ml (28)</t>
  </si>
  <si>
    <t>300 ml (28)</t>
  </si>
  <si>
    <t>Akcesoria apteczne</t>
  </si>
  <si>
    <t>200 ml (28)</t>
  </si>
  <si>
    <t>20 ml (18)</t>
  </si>
  <si>
    <t>10 ml (18)</t>
  </si>
  <si>
    <t>50 szt.</t>
  </si>
  <si>
    <t>rozmiar / pojemność/ opakowanie</t>
  </si>
  <si>
    <t>Filtr jednorazowy do przesączania kropli ocznych o średnicy 33 mm, a porów 0,22 mcm</t>
  </si>
  <si>
    <t>Kliszki do usuwania substancji z moździerza</t>
  </si>
  <si>
    <t>250 ml</t>
  </si>
  <si>
    <t>Zlewka niska z podziałką wykonana ze szkła borokrzemowego</t>
  </si>
  <si>
    <t>150 ml</t>
  </si>
  <si>
    <t>Podkładki pergaminowe średnica 123 mm</t>
  </si>
  <si>
    <t>Podkładki pergaminowe średnica 140 mm</t>
  </si>
  <si>
    <t>100g/125ml</t>
  </si>
  <si>
    <t>150g/170 ml</t>
  </si>
  <si>
    <t>Pudełko apteczne na wcisk</t>
  </si>
  <si>
    <t>150g/175 ml</t>
  </si>
  <si>
    <t>Pudełko apteczne zakręcane</t>
  </si>
  <si>
    <t>Pudełko apteczne z pokrywką z pierścieniem gwarancyjnym</t>
  </si>
  <si>
    <t>200g/220 ml</t>
  </si>
  <si>
    <t>Butelka sterylna polipr. z zakraplaczem</t>
  </si>
  <si>
    <t>Roztwór do hemodializy wodorowęglanowej, o składzie: koncentrat kwaśny + wodorowęglan +elektrolity (zawartość składników w zależności od potrzeb zamawiającego) *</t>
  </si>
  <si>
    <t>Środek do dezynfekcji aparatów, systemów  dializacyjnych</t>
  </si>
  <si>
    <t xml:space="preserve">Środki do dezynfekcji i koncentraty do dializ </t>
  </si>
  <si>
    <t>kanister 
25 L</t>
  </si>
  <si>
    <t>205 L</t>
  </si>
  <si>
    <t>Płyn myjący narzędzia chirurgiczne z zanieczyszczeń, kamienia, plam tlenków na bazie alkalicznej z SPC, łagodny, niskopienny, bez właściwości ściernych i konieczności neutralizacji *</t>
  </si>
  <si>
    <t>Płyn zapobiegający powstawaniu kamienia kotłowego na bazie SPC, do ostatniego płukania, skracający czas suszenia *</t>
  </si>
  <si>
    <t>Płyn do neutralizacji pozostałości alkalicznych po zasadniczej fazie mycia na bazie kwasu cytrynowego bez fosforanów i bez SPC*</t>
  </si>
  <si>
    <t>Środki do mycia i dezynfekcji  do myjni-dezynfektora</t>
  </si>
  <si>
    <t>butelka
1 L</t>
  </si>
  <si>
    <t>Pompka do butelek 1000 ml; należy wycenić, jeżeli nie jest integralną częścią opakowania</t>
  </si>
  <si>
    <t>Pakiet nr 13</t>
  </si>
  <si>
    <t>Pakiet nr 14</t>
  </si>
  <si>
    <t>butelka 
750 ml</t>
  </si>
  <si>
    <t>Gotowa pianka do mycia i szybkiej dezynfekcji powierzchni na bazie nadtlenku wodoru 1,5%; produkt biobójczy o spektrum B (w tym Tbc), drożdze, F,V, S (Cl.difficile)</t>
  </si>
  <si>
    <t>kanister
5 L</t>
  </si>
  <si>
    <t>kanister 
10 kg (8,8 L)</t>
  </si>
  <si>
    <t>* wymagana pozytywna opinia NIZP-PZH</t>
  </si>
  <si>
    <t>Butelka PET sterylna z nakrętką</t>
  </si>
  <si>
    <t>Nakrętka z pierścieniem gwarancyjnym do butelek (gwint szyjki średnica 18 mm)</t>
  </si>
  <si>
    <t>Nakrętka z pierścieniem gwarancyjnym do butelek (gwint szyjki średnica 28 mm)</t>
  </si>
  <si>
    <t>100 ml (18)</t>
  </si>
  <si>
    <t>Butelka szklana (gwint w mm)</t>
  </si>
  <si>
    <t>Koncentrat do mycia endoskopów; w stężeniu użytkowym 0,6% czas działania 3 minuty; wyrób medyczny w pełni kompatybilny z preparatem z poz. 2, endoskopami oraz myjnią ETD na stanie szpitala</t>
  </si>
  <si>
    <t>Płyn do dezynfekcji aparatu do dializ* na bazie podchlorynu sodu **</t>
  </si>
  <si>
    <t xml:space="preserve">Płyn do dezynfekcji aparatu do dializ* na bazie 50% kwasu cytrynowego </t>
  </si>
  <si>
    <t>Koncentrat do dezynfekcji endoskopów na bazie aldehydu glutarowego (20g/100g) *, spektrum B, Tbc, F, V w czasie 5 minut  w stężeniu 1,2 %,  wyrób medyczny w pełni kompatybilny z preparatem z poz. 1, endoskopami oraz myjnią ETD na stanie szpitala</t>
  </si>
  <si>
    <t>Płyn do mycia manualnego i maszynowego w zlewach i myjniach ultradźwiękowych usuwający zanieczyszczenia białkowe; łagodny o neutralnym pH, efektywny w twardej i miękkiej wodzie*</t>
  </si>
  <si>
    <t>Pianka do mycia i konserwacji komory procesowej sterylizatora usuwająca kamień i osad mineralny przeznaczona do powierzchni ze stali nierdzewnej *</t>
  </si>
  <si>
    <t xml:space="preserve">Płyn zmiękczający wodę przeznaczony do płuczko-dezynfektora Clinox 3A na stanie szpitala </t>
  </si>
  <si>
    <t>Chusteczki nieskopylące i mopy z mikrofibry jednorazowego użytku wraz z dzierżawą sprzętu dozującego i do sprzątania</t>
  </si>
  <si>
    <t xml:space="preserve">Chusteczki do powierzchni i sprzętów med. stosowane po uprzednim zalaniu  preparatem z pakietu 2 poz. 1 i 2; niskopylące, suche, wykonane z PET; 20x38cm; 40 -60 g/m^2;  nasączone zachowują spektrum biobójcze przez min. 28 dni potwierdzone  przez producenta preparatu z pakietu 2 poz. 1 i 2. </t>
  </si>
  <si>
    <t>100 dozowników/wiaderek</t>
  </si>
  <si>
    <t>Wózek do transportowania akcesoriów do sprzątania odporny na działania mechaniczne, mycie i dezynfekcję, kompatybilny dla wszystkich części i akcesoriów. 
Wymiary zestawu: 44-55 x50-55 x112-120 cm; kuwety 47,5x33,5 x19 cm; obciążenie min. 100 kg; skrętność 360°; stelaż (1 szt.) z relingami (12 szt.) na wyciągane z uchwytami kuwety do pionowego umieszczania 20 szt. mopów n/tacę (min. 3 kuwety, w tym niebieska (1 szt.) i czerwona (1szt.) z pokrywą z sitem (min.1 szt.) oraz na wiadra ze skalą litrową od 1 do 5 L (3 szt. niebieskie (1 szt.) czerwone (1 szt.), żółte (1 szt.) z pokrywą z sitem (min. 2 szt.), zacisk na kij do mopa (min. 2 szt.), uchwyt do zawieszania na kij do mopa (min.1 szt.), taca na kuwety (min.1 szt.), kółka gumowe z hamulcami (4 szt.), podstawa do wszystkich akcesoriów z ochronnym zderzakiem (1 szt.), regulowana rama na worki na śmieci (1szt.), ściągaczka (1 szt.), 1 uchwyt na mopa z magnetycznym zamknięciem i kiejm w kształcie litery "z" i stożkowym zakończeniem do nakładania kieszeni mopa.</t>
  </si>
  <si>
    <t>10 wózków</t>
  </si>
  <si>
    <t xml:space="preserve">*środki w pełni kompatybilne między sobą oraz z myjnią-dezynfektorem Getinge na stanie szpitala oraz z większością instrumentarium (poz. 1,2,3), w tym z endoskopami elastycznymi (poz. 4,5). </t>
  </si>
  <si>
    <t xml:space="preserve">Pompka do butelek z poz. 1; należy wycenić, jeżeli nie jest częścią op. </t>
  </si>
  <si>
    <t xml:space="preserve">dozownik lub typu flow- pack 100* szt.  </t>
  </si>
  <si>
    <t>* Zamawiający dopuszcza inną wielkość opakowań z przeliczeniem ilości, a liczbę ułamkową należy zaokrąglić do pełnych opakowań w górę.</t>
  </si>
  <si>
    <t>Gotowy płyn-pianka do dezynfekcji powierzchni na bazie QACs; pianka bez alkoholu, aldehydu, fenolu, chloru, spektrum:  B,Tbc,F,V (HIV,HBV,HCV, Rotavirus, Adenovirus, Poliovirus)</t>
  </si>
  <si>
    <t>Gotowy płyn-pianka do wstępnej dezynfekcji i mycia narzędzi chirurgicznych ze stali szlachetnej, galwanizowanej, aluminum, tworzyw sztucznych, gumy; w składzie QACs, inhibitory korozji  bez alkoholu, aldehydu, fenolu, chloru; spektrum B,Tbc, F, V(HIV,HBV,HCV, Rotavirus, Adenovirus, Poliovirus)</t>
  </si>
  <si>
    <t xml:space="preserve">Płyn do manualnego i  półautomatycznego mycia endoskopów, narzędzi chirurg., wyrobów medycznych, oprzyrządowania anestezjologicznego. Stężenie użytkowe 0,5-1%, a przy silnym zanieczyszczeniu do 10%; na bazie SPC (zaw. 5 - 15%), enzymów proteolitycznych </t>
  </si>
  <si>
    <t xml:space="preserve">Koncentrat do rozcieńczania do dezynfekcji i mycia powierzchni, sprzętu medycznego, również przez zanurzenie lub wypełnienie, na bazie glukoprotaminy (zaw. 26%) bez aldehydów i QACs, o czasie działania 15 - 30 minut na B (w tym MRSA), Tbc, F, V (w tym HBV, HCV, HIV, Vaccinia, Herpes, Rota, do 1 godz. na Adeno) </t>
  </si>
  <si>
    <t>Płyn na skórę do higienicznego i chirurgicznego odkażania rąk; w składzie: izopropanol +chlorek benzalkoniowy + kwas undecylenowy  (60g + 0,3g + 0,1g)/100g; spektrum: B, Tbc, F, V (wirus opryszczki, Rota, HBV i HIV); produkt leczniczy</t>
  </si>
  <si>
    <t xml:space="preserve">Płyn na skórę do mycia i dezynfekcji rąk i skóry; w składzie chlorheksydyna 4%; spektrum B,F, V; produkt leczniczy  </t>
  </si>
  <si>
    <t xml:space="preserve">Płyn do dezynfekcji skóry, antyseptyki błon śluzowych, ran, oparzeń, oka, chorób skóry z infekcją i superinfekcją; w składzie PVP-I  75 mg/ml bez alkoholu; spektrum: B, Tbc, F, V, S, pierwotniaki; produkt leczniczy </t>
  </si>
  <si>
    <t xml:space="preserve">Płyn do dezynfekcji skóry, antyseptyki błon śluzowych i ran, oparzeń, oka, chorób skóry z infekcją i superinfekcją; w składzie PVP-I  75 mg/ml bez alkoholu; spektrum: B, Tbc, F, V, S, pierwotniaki; produkt leczniczy </t>
  </si>
  <si>
    <t>Maść do dezynfekcji skóry PVP-I 10% , w przypadku odleżyn, owrzodzeń, ropnych zmian skórnych, chorób skórnych, wtórnych zakażeń skóry, zakażonych ubytków skóry; spektrum B (w tym MRSA), Tbc, V, F, S, pierwotniaki</t>
  </si>
  <si>
    <t>Płyn do dekolonizacji MRSA z jamy ustnej i przełyku na bazie poliheksanidyny 0,15%, możliwość stosowania u pacjentów intubowanych, do pędzlowania jamy ustnej</t>
  </si>
  <si>
    <t>Roztwór do higienicznego mycia przed zabiegami operacyjnymi i w celu eradykacji MRSA, w ginekologii i przed cewnikowaniem na bazie poliheksanidyny; spektrum B (w tym MRSA) i F w 30 sekund, nie wymaga spłukiwania</t>
  </si>
  <si>
    <t>Koncentrat do dezynfekcji wysokiego stopnia endoskopów gotowy do użycia bez aktywacji na bazie aldehydu ortoftalowego (0,55%); biobójczy o spektrum B,V,F w ciągu 5 minut; aktywny do 14 dni przy kontroli paskami testowymi</t>
  </si>
  <si>
    <t xml:space="preserve">Preparat do mycia i dezynfekcji maceratora; roztwór roboczy na bazie glukoprotaminy (zaw. 25%) ważny 14 dni; o niedrażniącym zapachu </t>
  </si>
  <si>
    <t>butelka
2 L</t>
  </si>
  <si>
    <t>Koncentrat trójenzymatyczny do mycia manualnego lub w myjkach ultradźwiękowych i wstępnej dezynfekcji narzędzi, endoskopów i innych wyrobów medycznych przed sterylizacją;  0,5% stężenie biobójcze roztworu o czasie działania do 15 minut; w składzie: enzymy, QACs, SPC, bez alkoholu, aldehydu, fenolu, chloru; spektrum: B (ESBL, VRE, MRSA), F, V (otoczkowe) ; wydajność 200 l  roztworu roboczego z 1 litra koncentratu</t>
  </si>
  <si>
    <t>Płynny aktywator należy wycenić,  jeżeli jest niezbędny do uzyskania pełnej aktywności  preparatu z poz. 7</t>
  </si>
  <si>
    <t>Pompka/kranik dozujący należy wycenić, jeżeli nie jest integralną częścią kanistra 5 L z poz. 2</t>
  </si>
  <si>
    <t>Płyn do dezynfekcji zimnej i dekalcyfikacji urządzeń do hemodializy oraz dezynfekcji sieci wodnej na bazie 3,5% kwasu nadoctowego i 26% nadtlenku wodoru, spektrum B, Tbc, F, V  *</t>
  </si>
  <si>
    <t xml:space="preserve">Proszek do przygotowania roztworu z wodą o temp. pokojowej do mycia manualnego lub w myjkach ultradźwiękowych i wstępnej dezynfekcji narzędzi chirurgicznych, endoskopów, oprzyrządowania anestezjologicznego oraz innych wyrobów medycznych; na bazie nadwęglanu sodu, TAED, inhibitorów korozji, dopuszczony w składzie kwas nadoctowy (stęż. 2% = 1000 ppm kwasu nadoctowego);  spektrum B,F,V,S; wyrób medyczny klasy IIb  </t>
  </si>
  <si>
    <r>
      <t>Proszek do przygotowania roztworu do dezynfekcji powierzchni oraz wyposażenia na bazie tozylochloramidu sodu (zaw. 81%). Spektrum: B,F,V,prątki (</t>
    </r>
    <r>
      <rPr>
        <i/>
        <sz val="9"/>
        <color indexed="8"/>
        <rFont val="Arial"/>
        <family val="2"/>
      </rPr>
      <t>M.Avium)</t>
    </r>
    <r>
      <rPr>
        <sz val="9"/>
        <color indexed="8"/>
        <rFont val="Arial"/>
        <family val="2"/>
      </rPr>
      <t>, spory (</t>
    </r>
    <r>
      <rPr>
        <i/>
        <sz val="9"/>
        <color indexed="8"/>
        <rFont val="Arial"/>
        <family val="2"/>
      </rPr>
      <t>C. difficile, C. sporogenes</t>
    </r>
    <r>
      <rPr>
        <sz val="9"/>
        <color indexed="8"/>
        <rFont val="Arial"/>
        <family val="2"/>
      </rPr>
      <t>)</t>
    </r>
  </si>
  <si>
    <t xml:space="preserve">Proszek do przygotowania wodnych roztworów do dezynfekcji i mycia powierzchni oraz narzędzi i sprzętu medycznego, do dezynfekcji rozlanych płynów ustrojowych i wydalin; na bazie mononadsiarczanu potasu lub bis(peroksymonosiarczan) bis(siarczan) pentapotasu; Produkt biobójczy bez aldehydów i związków amoniowych; spektrum B, V, F </t>
  </si>
  <si>
    <t xml:space="preserve">Preparat do dezynfekcji powierzchni w postaci pianki na bazie alkoholu (do 30 %) ( 2-propanol lub 1-propanol dopuszczony w składzie z etanolem, QACs, glukoprotaminą) spektrum B (w tym Tbc), F, V  </t>
  </si>
  <si>
    <t>125 ml (28)</t>
  </si>
  <si>
    <t>Butelka PET transparentna (gwint w mm)</t>
  </si>
  <si>
    <t>250 ml (24)</t>
  </si>
  <si>
    <t>500 ml (24)</t>
  </si>
  <si>
    <t>Atomizer pasujący do butelek o średnicy gwintu</t>
  </si>
  <si>
    <t xml:space="preserve"> 18 mm</t>
  </si>
  <si>
    <t xml:space="preserve">Rozpylacz pasujący do butelek o średnicy gwintu </t>
  </si>
  <si>
    <t xml:space="preserve">24 mm </t>
  </si>
  <si>
    <t>Torebka biała 50x80 mm bez nadruku</t>
  </si>
  <si>
    <t>1 kg</t>
  </si>
  <si>
    <t>Torebka biała klockowa bez nadruku pojemność 0,5 kg</t>
  </si>
  <si>
    <t>Torebka biała klockowa bez nadruku pojemność 1 kg</t>
  </si>
  <si>
    <t>Torebka biała klockowa bez nadruku pojemność 3 kg</t>
  </si>
  <si>
    <t>Torebka recepturowa biała 120x190 mm</t>
  </si>
  <si>
    <t>Torebka recepturowa pomarańczowa 120x170 mm</t>
  </si>
  <si>
    <t>Bagietka szklana</t>
  </si>
  <si>
    <t xml:space="preserve"> (5x 300) mm</t>
  </si>
  <si>
    <t>100/140 ml</t>
  </si>
  <si>
    <t>Pojemnik do ungatora Gako na stanie szpitala 100/140 ml</t>
  </si>
  <si>
    <t>10 szt.</t>
  </si>
  <si>
    <t>Pojemnik do ungatora Gako na stanie szpitala 200/280 ml</t>
  </si>
  <si>
    <t>Pojemnik do ungatora Gako na stanie szpitala 300/390 ml</t>
  </si>
  <si>
    <t>5 szt.</t>
  </si>
  <si>
    <t>4 szt.</t>
  </si>
  <si>
    <t>Pojemnik do ungatora Gako na stanie szpitala 500/600 ml</t>
  </si>
  <si>
    <t xml:space="preserve">Pojemnik sterylny do ungatora Gako na stanie szpitala </t>
  </si>
  <si>
    <t xml:space="preserve">Mieszadło sterylne do ungatora Gako na stanie szpitala do op. poj. </t>
  </si>
  <si>
    <t>100/200 ml</t>
  </si>
  <si>
    <t xml:space="preserve">Mieszadło stałe do ungatora Gako na stanie szpitala </t>
  </si>
  <si>
    <t>500 ml FR 6</t>
  </si>
  <si>
    <t>Mieszadło stałe do ungatora Gako na stanie szpitala</t>
  </si>
  <si>
    <t>kanister 
4,7 L</t>
  </si>
  <si>
    <t>Torebka termoizolacyjna 2000 ml</t>
  </si>
  <si>
    <t>Torebka termoizolacyjna 500 ml</t>
  </si>
  <si>
    <t>Torebka termoizolacyjna 5000 ml</t>
  </si>
  <si>
    <t>Płynny koncentrat do chemiczno-termicznej dezynfekcji narzędzi oraz wyrobów medycznych wrażliwych termicznie (endoskopy); spektrum  B, F, V (otoczkowe), S (B. subtilis), jaja glisty – 1% w 5 min  w temperaturze 60°C; wyrób medyczny biodegradowalny o sprawdzonej tolerancji materiałowej endoskopów oraz urządzeń dezynfekcyjno-myjących m.in. Olympus (na stanie szpitala), kompatybilny z preparatem z poz. 7</t>
  </si>
  <si>
    <t>Płynny koncentrat do maszynowego mycia endoskopów elastycznych oraz oprzyrządowania endoskopowego o sprawdzonej tolerancji materiałowej endoskopów oraz urządzeń dezynfekcyjno-myjących m.in. Olympus (na stanie szpitala); lekko alkaliczny; w składzie kompleks enzymów oraz substancji powierzchniowo czynnych; wyrób medyczny kompatybilny z preparatem z poz. 6</t>
  </si>
  <si>
    <t>Płyn do mycia rąk i całego ciała, w składzie chlorheksydyna 0,9% i  chlorek didecylodimetyloamonu 0,9%; mikrobójczy o spektrum: B (w tym MRSA), drożdżaki, V (HBV,HCV, HIV)</t>
  </si>
  <si>
    <t>Płyn do higienicznej i chirurgicznej dezynfekcji rąk biobójczy bez barwników w składzie: etanol 89%, witamina E, gliceryna, pantenol; spektrum: B, Tbc, V (HBV,HCV,HIV oraz Noro, Rota,Polio, Adeno)</t>
  </si>
  <si>
    <t>Emulsja do chirurgicznego i higienicznego mycia rąk bez mydła o pH 5, usuwająca pozostałości maści</t>
  </si>
  <si>
    <t>OBJAŚNIENIA  SKRÓTÓW  
B - bakteriobójczy (bez Tbc) 
Tbc  -  prątkobójczy (prątki gruźlicy) 
F -  grzybobójczy 
V  -  wirusobójczy 
S -  sporobójczy
NIZP-PZH - Narodowy Instytut Zdrowia Publicznego - Państwowy Zakład Higieny
SPC -  środki powierzchniowo czynne (nazywane także surfaktantami lub tenzydami)
PET - politereftalan etylenu
PVP-I - powidon jodu
QACs - Czwartorzędowe związki amoniowe (quaternary ammonium compounds)</t>
  </si>
  <si>
    <t xml:space="preserve">Płyn do dezynfekcji skóry  przed operacjami, iniekcjami, punkcjami, pobraniem krwi i szczepieniami bezjodowy, bezbarwny o spektrum: B, Tbc, F, V </t>
  </si>
  <si>
    <r>
      <t>Tabletki rozpuszczalne do sporządzania roztworu wodnego do dezynfekcji powierzchni, sanitariatów i przedmiotów przez zanurzenie na bazie dichloroizocyjanuranu sodu x 2H</t>
    </r>
    <r>
      <rPr>
        <vertAlign val="subscript"/>
        <sz val="9"/>
        <color indexed="8"/>
        <rFont val="Arial"/>
        <family val="2"/>
      </rPr>
      <t>2</t>
    </r>
    <r>
      <rPr>
        <sz val="9"/>
        <color indexed="8"/>
        <rFont val="Arial"/>
        <family val="2"/>
      </rPr>
      <t xml:space="preserve">0 [99,6%] bez kwasu adepinowego; 1 tabletka 2,72 g na 1,5 litr wody = 0,18 % roztwór preparatu = 1000 ppm aktywnego chloru aktywnego; produkt biobójczy: B, Tbc, F, V, S (C.difficile); w warunkach brudnych spektrum  drożdżobójcze w czasie 15 min, bakteriobójcze 5 min. </t>
    </r>
  </si>
  <si>
    <t xml:space="preserve">Płyn bezbarwny, bezjodowy, dezynfekujący skórę przed operacjami, iniekcjami, punkcjami, pobraniem krwi i szczepieniami; w składzie 2-propanol (dopuszczalny w składzie z: 1-propanol, 2-difenylol, etanol, alkohol benzylowy); spektrum B, Tbc, F, V; produkt leczniczy </t>
  </si>
  <si>
    <t xml:space="preserve">Płyn barwiony, bezjodowy, dezynfekujący skórę przed operacjami, iniekcjami, punkcjami, pobraniem krwi i szczepieniami; w składzie 2-propanol (dopuszczalny w składzie z: 1-propanol, 2-difenylol, etanol, alkohol benzylowy); spektrum B, Tbc, F, V; produkt leczniczy </t>
  </si>
  <si>
    <t>butelka z pompką
250 ml</t>
  </si>
  <si>
    <t xml:space="preserve">Preparat do szybkiej dezynfekcji powierzchni i sprzętu medycznego na bazie 1-propanol dopuszczony w składzie z  etanol (90-96%) zaw. do 30%, SPC zaw. do 0,5%, QACs zaw. do 0,1%, bez aldehydu, fenolu i chloru; spektrum: B (MRSA), Tbc, F, V w czasie  5 minut </t>
  </si>
  <si>
    <t>Chusteczki bez alkoholu, chloru, adehydu, kwasu nadoctowego, bezzapachowe o wymiarach min.100x200 mm do szybkiej dezynfekcji , głowic USG,  wyrobów, powierzchni w obszarze medycznym na bazie QACs lub nadtlenku wodoru; spektrum: B, F, V w czasie 2 minut.</t>
  </si>
  <si>
    <r>
      <t>Chusteczki bez alkoholu, chloru, adehydu, kwasu nadoctowego, bezzapachowe o wymiarach min.100x200 mm do szybkiej dezynfekcji głowic USG, wyrobów i urządzeń medycznych, na bazie QACs lub nadtlenku wodoru; spektrum: B, F, V, S (Cl.difficile)</t>
    </r>
    <r>
      <rPr>
        <b/>
        <sz val="9"/>
        <color indexed="8"/>
        <rFont val="Arial"/>
        <family val="2"/>
      </rPr>
      <t xml:space="preserve"> </t>
    </r>
    <r>
      <rPr>
        <sz val="9"/>
        <color indexed="8"/>
        <rFont val="Arial"/>
        <family val="2"/>
      </rPr>
      <t>w czasie 2 minut.</t>
    </r>
  </si>
  <si>
    <r>
      <t xml:space="preserve">Wapno sodowane - pochłaniacz dwutlenku węgla z barwnym indykatorem zużycia w  postaci granulek od 2 do 5 mm, kruchości  95%, o zawartości Ca(OH)^2 &gt;75%, NaOH </t>
    </r>
    <r>
      <rPr>
        <sz val="9"/>
        <color indexed="8"/>
        <rFont val="Calibri"/>
        <family val="2"/>
      </rPr>
      <t>&lt;</t>
    </r>
    <r>
      <rPr>
        <sz val="9"/>
        <color indexed="8"/>
        <rFont val="Arial"/>
        <family val="2"/>
      </rPr>
      <t xml:space="preserve"> 4 %, wody 12-19%, bez KOCH, o zdolności pochłaniania CO^2 min. 19%; wyrób medyczny klasy IIa przeznaczony do stosowania, również przy niskich przepływach, w aparatach anestezjologicznych m.in. Aespire 7100, Aestiva S/5 na wyposażeniu szpitala. </t>
    </r>
  </si>
  <si>
    <t>100 ml FR 3</t>
  </si>
  <si>
    <t xml:space="preserve">Pakiet nr 1 </t>
  </si>
  <si>
    <t xml:space="preserve">Dotyczy: przetargu nieograniczonego na „Dostawę środków i akcesoriów dezynfekcyjnych, aptecznych, wapna sodowanego 2021/2022”, znak sprawy 4WSzKzP.SZP.2612.27.2021  </t>
  </si>
  <si>
    <t>Cena jedostkowa brutto PLN</t>
  </si>
  <si>
    <t>Stawka VAT [%]</t>
  </si>
  <si>
    <t>X</t>
  </si>
  <si>
    <t xml:space="preserve">Pakiet nr </t>
  </si>
  <si>
    <r>
      <t xml:space="preserve">FORMULARZ CENOWY
</t>
    </r>
    <r>
      <rPr>
        <i/>
        <sz val="11"/>
        <color indexed="8"/>
        <rFont val="Calibri"/>
        <family val="2"/>
      </rPr>
      <t>(Szczegółowy opis przedmiotu zamówienia)</t>
    </r>
    <r>
      <rPr>
        <b/>
        <sz val="11"/>
        <color indexed="8"/>
        <rFont val="Calibri"/>
        <family val="2"/>
      </rPr>
      <t xml:space="preserve">
</t>
    </r>
  </si>
  <si>
    <t>Pakiet nr  21</t>
  </si>
  <si>
    <r>
      <t>* środki w pełni kompatybilne między sobą oraz z aparatami do dializ Dialog na stanie szpitala
**</t>
    </r>
    <r>
      <rPr>
        <b/>
        <sz val="9"/>
        <rFont val="Arial"/>
        <family val="2"/>
      </rPr>
      <t>wymagana pozytywna opinia NIZP-PZH</t>
    </r>
  </si>
  <si>
    <t>Pakiet  nr 19</t>
  </si>
  <si>
    <t>Pakiet nr 1</t>
  </si>
  <si>
    <t>Pakiet nr  3</t>
  </si>
  <si>
    <t>Pakiet  nr 7</t>
  </si>
  <si>
    <t>Pakiet nr  11</t>
  </si>
  <si>
    <t>Pakiet nr  12</t>
  </si>
  <si>
    <t>Pakiet nr  14</t>
  </si>
  <si>
    <t xml:space="preserve">Dotyczy: przetargu nieograniczonego na „Dostawę środków i akcesoriów dezynfekcyjnych, aptecznych, wapna sodowanego 2021/2022”,  znak sprawy 4WSzKzP.SZP.2612.27.2021  </t>
  </si>
  <si>
    <t>Środki do szybkiej dezynfekcji powierzchni</t>
  </si>
  <si>
    <t>Środki do mycia, dezynfekcji skóry, ran, jamy ustnej, endoskopów</t>
  </si>
  <si>
    <t>Środki do mycia i szybkiej dezynfekcji powierzchni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</si>
</sst>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;[Red]\-#,##0.00"/>
    <numFmt numFmtId="165" formatCode="0.0000"/>
    <numFmt numFmtId="166" formatCode="#,##0.00\ [$zł-415];[Red]\-#,##0.00\ [$zł-415]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#,##0.00\ &quot;zł&quot;"/>
    <numFmt numFmtId="172" formatCode="#,##0.00\ [$€-1]"/>
    <numFmt numFmtId="173" formatCode="[$€-2]\ #,##0.00"/>
    <numFmt numFmtId="174" formatCode="yyyy\-mm\-dd"/>
  </numFmts>
  <fonts count="73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vertAlign val="subscript"/>
      <sz val="9"/>
      <color indexed="8"/>
      <name val="Arial"/>
      <family val="2"/>
    </font>
    <font>
      <u val="single"/>
      <sz val="9"/>
      <color indexed="8"/>
      <name val="Arial"/>
      <family val="2"/>
    </font>
    <font>
      <sz val="9"/>
      <color indexed="8"/>
      <name val="Calibri"/>
      <family val="2"/>
    </font>
    <font>
      <i/>
      <sz val="8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u val="single"/>
      <sz val="9"/>
      <color indexed="8"/>
      <name val="Arial"/>
      <family val="2"/>
    </font>
    <font>
      <b/>
      <i/>
      <sz val="9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i/>
      <sz val="11"/>
      <color indexed="23"/>
      <name val="Calibri"/>
      <family val="2"/>
    </font>
    <font>
      <sz val="11"/>
      <color indexed="53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b/>
      <sz val="9"/>
      <color indexed="9"/>
      <name val="Arial"/>
      <family val="2"/>
    </font>
    <font>
      <sz val="9"/>
      <color indexed="53"/>
      <name val="Arial"/>
      <family val="2"/>
    </font>
    <font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9"/>
      <color indexed="40"/>
      <name val="Arial"/>
      <family val="2"/>
    </font>
    <font>
      <b/>
      <i/>
      <sz val="9"/>
      <color indexed="40"/>
      <name val="Arial"/>
      <family val="2"/>
    </font>
    <font>
      <b/>
      <i/>
      <sz val="9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sz val="9"/>
      <color rgb="FFFF0000"/>
      <name val="Arial"/>
      <family val="2"/>
    </font>
    <font>
      <sz val="8"/>
      <color theme="1"/>
      <name val="Arial"/>
      <family val="2"/>
    </font>
    <font>
      <sz val="9"/>
      <color theme="0" tint="-0.4999699890613556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rgb="FF00B0F0"/>
      <name val="Arial"/>
      <family val="2"/>
    </font>
    <font>
      <b/>
      <i/>
      <sz val="9"/>
      <color rgb="FF00B0F0"/>
      <name val="Arial"/>
      <family val="2"/>
    </font>
    <font>
      <b/>
      <i/>
      <sz val="9"/>
      <color theme="0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>
        <color theme="4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44" fillId="0" borderId="0">
      <alignment/>
      <protection/>
    </xf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9" fontId="0" fillId="0" borderId="0" applyFill="0" applyBorder="0" applyAlignment="0" applyProtection="0"/>
    <xf numFmtId="0" fontId="1" fillId="0" borderId="0">
      <alignment horizontal="right" vertical="center"/>
      <protection/>
    </xf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2" fillId="32" borderId="0" applyNumberFormat="0" applyBorder="0" applyAlignment="0" applyProtection="0"/>
  </cellStyleXfs>
  <cellXfs count="346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" fontId="3" fillId="0" borderId="0" xfId="0" applyNumberFormat="1" applyFont="1" applyFill="1" applyAlignment="1">
      <alignment vertical="center"/>
    </xf>
    <xf numFmtId="0" fontId="63" fillId="0" borderId="11" xfId="17" applyFont="1" applyFill="1" applyBorder="1" applyAlignment="1">
      <alignment horizontal="center" vertical="center" wrapText="1"/>
    </xf>
    <xf numFmtId="4" fontId="63" fillId="0" borderId="11" xfId="17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63" fillId="0" borderId="12" xfId="17" applyFont="1" applyFill="1" applyBorder="1" applyAlignment="1">
      <alignment horizontal="center" vertical="center" wrapText="1"/>
    </xf>
    <xf numFmtId="0" fontId="63" fillId="0" borderId="12" xfId="17" applyFont="1" applyFill="1" applyBorder="1" applyAlignment="1">
      <alignment horizontal="left" vertical="center" wrapText="1"/>
    </xf>
    <xf numFmtId="0" fontId="63" fillId="0" borderId="12" xfId="17" applyFont="1" applyFill="1" applyBorder="1" applyAlignment="1">
      <alignment vertical="center" wrapText="1"/>
    </xf>
    <xf numFmtId="4" fontId="63" fillId="0" borderId="12" xfId="17" applyNumberFormat="1" applyFont="1" applyFill="1" applyBorder="1" applyAlignment="1">
      <alignment vertical="center"/>
    </xf>
    <xf numFmtId="4" fontId="63" fillId="0" borderId="12" xfId="17" applyNumberFormat="1" applyFont="1" applyFill="1" applyBorder="1" applyAlignment="1">
      <alignment horizontal="right" vertical="center" wrapText="1"/>
    </xf>
    <xf numFmtId="9" fontId="63" fillId="0" borderId="12" xfId="17" applyNumberFormat="1" applyFont="1" applyFill="1" applyBorder="1" applyAlignment="1">
      <alignment horizontal="center" vertical="center"/>
    </xf>
    <xf numFmtId="0" fontId="63" fillId="0" borderId="10" xfId="17" applyFont="1" applyFill="1" applyBorder="1" applyAlignment="1">
      <alignment vertical="center"/>
    </xf>
    <xf numFmtId="0" fontId="63" fillId="0" borderId="10" xfId="17" applyFont="1" applyFill="1" applyBorder="1" applyAlignment="1">
      <alignment horizontal="left" vertical="center" wrapText="1"/>
    </xf>
    <xf numFmtId="0" fontId="63" fillId="0" borderId="10" xfId="17" applyFont="1" applyFill="1" applyBorder="1" applyAlignment="1">
      <alignment horizontal="center" vertical="center" wrapText="1"/>
    </xf>
    <xf numFmtId="4" fontId="63" fillId="0" borderId="10" xfId="17" applyNumberFormat="1" applyFont="1" applyFill="1" applyBorder="1" applyAlignment="1">
      <alignment vertical="center"/>
    </xf>
    <xf numFmtId="0" fontId="63" fillId="0" borderId="10" xfId="17" applyFont="1" applyFill="1" applyBorder="1" applyAlignment="1">
      <alignment vertical="center" wrapText="1"/>
    </xf>
    <xf numFmtId="4" fontId="63" fillId="0" borderId="10" xfId="17" applyNumberFormat="1" applyFont="1" applyFill="1" applyBorder="1" applyAlignment="1">
      <alignment horizontal="right" vertical="center" wrapText="1"/>
    </xf>
    <xf numFmtId="4" fontId="63" fillId="0" borderId="12" xfId="17" applyNumberFormat="1" applyFont="1" applyFill="1" applyBorder="1" applyAlignment="1">
      <alignment horizontal="center" vertical="center" wrapText="1"/>
    </xf>
    <xf numFmtId="9" fontId="63" fillId="0" borderId="10" xfId="17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right" vertical="center" wrapText="1"/>
    </xf>
    <xf numFmtId="9" fontId="6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63" fillId="0" borderId="0" xfId="17" applyFont="1" applyFill="1" applyBorder="1" applyAlignment="1">
      <alignment vertical="center"/>
    </xf>
    <xf numFmtId="0" fontId="63" fillId="0" borderId="0" xfId="17" applyFont="1" applyFill="1" applyBorder="1" applyAlignment="1">
      <alignment horizontal="left" vertical="center" wrapText="1"/>
    </xf>
    <xf numFmtId="0" fontId="63" fillId="0" borderId="0" xfId="17" applyFont="1" applyFill="1" applyBorder="1" applyAlignment="1">
      <alignment horizontal="center" vertical="center"/>
    </xf>
    <xf numFmtId="4" fontId="63" fillId="0" borderId="0" xfId="17" applyNumberFormat="1" applyFont="1" applyFill="1" applyBorder="1" applyAlignment="1">
      <alignment vertical="center"/>
    </xf>
    <xf numFmtId="4" fontId="63" fillId="0" borderId="0" xfId="17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 wrapText="1"/>
    </xf>
    <xf numFmtId="0" fontId="64" fillId="0" borderId="0" xfId="0" applyFont="1" applyFill="1" applyAlignment="1">
      <alignment vertical="center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 vertical="center"/>
    </xf>
    <xf numFmtId="4" fontId="6" fillId="0" borderId="11" xfId="0" applyNumberFormat="1" applyFont="1" applyFill="1" applyBorder="1" applyAlignment="1">
      <alignment horizontal="right" vertical="center" wrapText="1"/>
    </xf>
    <xf numFmtId="9" fontId="6" fillId="0" borderId="11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vertical="center" wrapText="1"/>
    </xf>
    <xf numFmtId="0" fontId="63" fillId="0" borderId="11" xfId="17" applyFont="1" applyFill="1" applyBorder="1" applyAlignment="1">
      <alignment vertical="center" wrapText="1"/>
    </xf>
    <xf numFmtId="4" fontId="63" fillId="0" borderId="11" xfId="17" applyNumberFormat="1" applyFont="1" applyFill="1" applyBorder="1" applyAlignment="1">
      <alignment vertical="center"/>
    </xf>
    <xf numFmtId="4" fontId="63" fillId="0" borderId="11" xfId="17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4" fontId="6" fillId="0" borderId="10" xfId="0" applyNumberFormat="1" applyFont="1" applyFill="1" applyBorder="1" applyAlignment="1">
      <alignment horizontal="right" vertical="center" wrapText="1"/>
    </xf>
    <xf numFmtId="9" fontId="6" fillId="0" borderId="10" xfId="0" applyNumberFormat="1" applyFont="1" applyFill="1" applyBorder="1" applyAlignment="1">
      <alignment horizontal="center" vertical="center"/>
    </xf>
    <xf numFmtId="9" fontId="6" fillId="0" borderId="13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9" fontId="3" fillId="0" borderId="10" xfId="0" applyNumberFormat="1" applyFont="1" applyFill="1" applyBorder="1" applyAlignment="1">
      <alignment horizontal="center" vertical="center"/>
    </xf>
    <xf numFmtId="0" fontId="65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vertical="center"/>
    </xf>
    <xf numFmtId="0" fontId="6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 wrapText="1"/>
    </xf>
    <xf numFmtId="4" fontId="6" fillId="0" borderId="13" xfId="0" applyNumberFormat="1" applyFont="1" applyFill="1" applyBorder="1" applyAlignment="1">
      <alignment horizontal="right" vertical="center" wrapText="1"/>
    </xf>
    <xf numFmtId="0" fontId="65" fillId="0" borderId="10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4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horizontal="right" vertical="center" wrapText="1"/>
    </xf>
    <xf numFmtId="9" fontId="3" fillId="0" borderId="13" xfId="0" applyNumberFormat="1" applyFont="1" applyFill="1" applyBorder="1" applyAlignment="1">
      <alignment horizontal="center" vertical="center"/>
    </xf>
    <xf numFmtId="0" fontId="58" fillId="0" borderId="8" xfId="57" applyFill="1" applyAlignment="1">
      <alignment horizontal="center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66" fillId="0" borderId="10" xfId="17" applyFont="1" applyFill="1" applyBorder="1" applyAlignment="1">
      <alignment horizontal="left" vertical="center" wrapText="1"/>
    </xf>
    <xf numFmtId="0" fontId="63" fillId="0" borderId="12" xfId="17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0" borderId="10" xfId="0" applyBorder="1" applyAlignment="1">
      <alignment wrapText="1"/>
    </xf>
    <xf numFmtId="4" fontId="64" fillId="0" borderId="0" xfId="0" applyNumberFormat="1" applyFont="1" applyFill="1" applyAlignment="1">
      <alignment vertical="center"/>
    </xf>
    <xf numFmtId="4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wrapText="1"/>
    </xf>
    <xf numFmtId="2" fontId="64" fillId="0" borderId="0" xfId="0" applyNumberFormat="1" applyFont="1" applyFill="1" applyAlignment="1">
      <alignment vertical="center"/>
    </xf>
    <xf numFmtId="2" fontId="6" fillId="0" borderId="11" xfId="0" applyNumberFormat="1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/>
    </xf>
    <xf numFmtId="2" fontId="3" fillId="0" borderId="0" xfId="0" applyNumberFormat="1" applyFont="1" applyFill="1" applyAlignment="1">
      <alignment vertical="center"/>
    </xf>
    <xf numFmtId="2" fontId="63" fillId="0" borderId="11" xfId="17" applyNumberFormat="1" applyFont="1" applyFill="1" applyBorder="1" applyAlignment="1">
      <alignment horizontal="center" vertical="center" wrapText="1"/>
    </xf>
    <xf numFmtId="2" fontId="63" fillId="0" borderId="11" xfId="17" applyNumberFormat="1" applyFont="1" applyFill="1" applyBorder="1" applyAlignment="1">
      <alignment horizontal="right" vertical="center" wrapText="1"/>
    </xf>
    <xf numFmtId="2" fontId="6" fillId="0" borderId="12" xfId="0" applyNumberFormat="1" applyFont="1" applyFill="1" applyBorder="1" applyAlignment="1">
      <alignment horizontal="right" vertical="center" wrapText="1"/>
    </xf>
    <xf numFmtId="2" fontId="6" fillId="0" borderId="10" xfId="0" applyNumberFormat="1" applyFont="1" applyFill="1" applyBorder="1" applyAlignment="1">
      <alignment horizontal="right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2" fontId="63" fillId="0" borderId="12" xfId="17" applyNumberFormat="1" applyFont="1" applyFill="1" applyBorder="1" applyAlignment="1">
      <alignment horizontal="right" vertical="center" wrapText="1"/>
    </xf>
    <xf numFmtId="2" fontId="63" fillId="0" borderId="12" xfId="17" applyNumberFormat="1" applyFont="1" applyFill="1" applyBorder="1" applyAlignment="1">
      <alignment horizontal="center" vertical="center" wrapText="1"/>
    </xf>
    <xf numFmtId="2" fontId="63" fillId="0" borderId="10" xfId="17" applyNumberFormat="1" applyFont="1" applyFill="1" applyBorder="1" applyAlignment="1">
      <alignment horizontal="right" vertical="center" wrapText="1"/>
    </xf>
    <xf numFmtId="2" fontId="6" fillId="0" borderId="0" xfId="0" applyNumberFormat="1" applyFont="1" applyFill="1" applyBorder="1" applyAlignment="1">
      <alignment horizontal="right" vertical="center"/>
    </xf>
    <xf numFmtId="2" fontId="0" fillId="0" borderId="10" xfId="0" applyNumberFormat="1" applyBorder="1" applyAlignment="1">
      <alignment wrapText="1"/>
    </xf>
    <xf numFmtId="2" fontId="63" fillId="0" borderId="0" xfId="17" applyNumberFormat="1" applyFont="1" applyFill="1" applyBorder="1" applyAlignment="1">
      <alignment horizontal="right" vertical="center"/>
    </xf>
    <xf numFmtId="0" fontId="64" fillId="0" borderId="0" xfId="0" applyFont="1" applyFill="1" applyAlignment="1">
      <alignment horizontal="center" vertical="center"/>
    </xf>
    <xf numFmtId="0" fontId="67" fillId="0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4" fontId="3" fillId="0" borderId="12" xfId="17" applyNumberFormat="1" applyFont="1" applyFill="1" applyBorder="1" applyAlignment="1">
      <alignment vertical="center"/>
    </xf>
    <xf numFmtId="4" fontId="3" fillId="0" borderId="12" xfId="17" applyNumberFormat="1" applyFont="1" applyFill="1" applyBorder="1" applyAlignment="1">
      <alignment horizontal="right" vertical="center" wrapText="1"/>
    </xf>
    <xf numFmtId="4" fontId="3" fillId="0" borderId="10" xfId="17" applyNumberFormat="1" applyFont="1" applyFill="1" applyBorder="1" applyAlignment="1">
      <alignment vertical="center"/>
    </xf>
    <xf numFmtId="9" fontId="6" fillId="0" borderId="11" xfId="0" applyNumberFormat="1" applyFont="1" applyFill="1" applyBorder="1" applyAlignment="1">
      <alignment horizontal="center" vertical="center" wrapText="1"/>
    </xf>
    <xf numFmtId="9" fontId="3" fillId="0" borderId="0" xfId="0" applyNumberFormat="1" applyFont="1" applyFill="1" applyAlignment="1">
      <alignment horizontal="center" vertical="center"/>
    </xf>
    <xf numFmtId="9" fontId="63" fillId="0" borderId="11" xfId="17" applyNumberFormat="1" applyFont="1" applyFill="1" applyBorder="1" applyAlignment="1">
      <alignment horizontal="center" vertical="center" wrapText="1"/>
    </xf>
    <xf numFmtId="9" fontId="63" fillId="0" borderId="11" xfId="17" applyNumberFormat="1" applyFont="1" applyFill="1" applyBorder="1" applyAlignment="1">
      <alignment horizontal="center" vertical="center"/>
    </xf>
    <xf numFmtId="9" fontId="63" fillId="0" borderId="12" xfId="17" applyNumberFormat="1" applyFont="1" applyFill="1" applyBorder="1" applyAlignment="1">
      <alignment horizontal="center" vertical="center" wrapText="1"/>
    </xf>
    <xf numFmtId="9" fontId="6" fillId="0" borderId="0" xfId="0" applyNumberFormat="1" applyFont="1" applyFill="1" applyBorder="1" applyAlignment="1">
      <alignment horizontal="center" vertical="center"/>
    </xf>
    <xf numFmtId="9" fontId="63" fillId="0" borderId="0" xfId="17" applyNumberFormat="1" applyFont="1" applyFill="1" applyBorder="1" applyAlignment="1">
      <alignment horizontal="center" vertical="center"/>
    </xf>
    <xf numFmtId="2" fontId="0" fillId="0" borderId="10" xfId="0" applyNumberFormat="1" applyBorder="1" applyAlignment="1">
      <alignment vertical="center" wrapText="1"/>
    </xf>
    <xf numFmtId="9" fontId="64" fillId="0" borderId="0" xfId="0" applyNumberFormat="1" applyFont="1" applyFill="1" applyAlignment="1">
      <alignment horizontal="center" vertical="center"/>
    </xf>
    <xf numFmtId="9" fontId="0" fillId="0" borderId="10" xfId="0" applyNumberFormat="1" applyBorder="1" applyAlignment="1">
      <alignment horizontal="center" vertical="center" wrapText="1"/>
    </xf>
    <xf numFmtId="9" fontId="63" fillId="0" borderId="15" xfId="17" applyNumberFormat="1" applyFont="1" applyFill="1" applyBorder="1" applyAlignment="1">
      <alignment horizontal="center" vertical="center"/>
    </xf>
    <xf numFmtId="0" fontId="6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63" fillId="0" borderId="11" xfId="17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wrapText="1"/>
    </xf>
    <xf numFmtId="0" fontId="63" fillId="0" borderId="12" xfId="17" applyFont="1" applyFill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4" fontId="6" fillId="0" borderId="16" xfId="0" applyNumberFormat="1" applyFont="1" applyFill="1" applyBorder="1" applyAlignment="1">
      <alignment horizontal="right" vertical="center" wrapText="1"/>
    </xf>
    <xf numFmtId="2" fontId="6" fillId="0" borderId="17" xfId="0" applyNumberFormat="1" applyFont="1" applyFill="1" applyBorder="1" applyAlignment="1">
      <alignment horizontal="right" vertical="center" wrapText="1"/>
    </xf>
    <xf numFmtId="0" fontId="58" fillId="33" borderId="10" xfId="57" applyFont="1" applyFill="1" applyBorder="1" applyAlignment="1">
      <alignment horizontal="center" vertical="center" wrapText="1"/>
    </xf>
    <xf numFmtId="4" fontId="6" fillId="0" borderId="18" xfId="0" applyNumberFormat="1" applyFont="1" applyFill="1" applyBorder="1" applyAlignment="1">
      <alignment horizontal="right" vertical="center" wrapText="1"/>
    </xf>
    <xf numFmtId="0" fontId="58" fillId="33" borderId="13" xfId="57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4" fontId="6" fillId="0" borderId="19" xfId="0" applyNumberFormat="1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9" fontId="6" fillId="0" borderId="19" xfId="0" applyNumberFormat="1" applyFont="1" applyFill="1" applyBorder="1" applyAlignment="1">
      <alignment horizontal="center" vertical="center" wrapText="1"/>
    </xf>
    <xf numFmtId="0" fontId="58" fillId="33" borderId="8" xfId="57" applyFill="1" applyAlignment="1">
      <alignment horizontal="center" vertical="center" wrapText="1"/>
    </xf>
    <xf numFmtId="2" fontId="68" fillId="0" borderId="10" xfId="17" applyNumberFormat="1" applyFont="1" applyFill="1" applyBorder="1" applyAlignment="1">
      <alignment horizontal="right" vertical="center"/>
    </xf>
    <xf numFmtId="9" fontId="68" fillId="0" borderId="10" xfId="17" applyNumberFormat="1" applyFont="1" applyFill="1" applyBorder="1" applyAlignment="1">
      <alignment horizontal="center" vertical="center"/>
    </xf>
    <xf numFmtId="0" fontId="63" fillId="0" borderId="19" xfId="17" applyFont="1" applyFill="1" applyBorder="1" applyAlignment="1">
      <alignment horizontal="center" vertical="center" wrapText="1"/>
    </xf>
    <xf numFmtId="0" fontId="63" fillId="0" borderId="19" xfId="17" applyFont="1" applyFill="1" applyBorder="1" applyAlignment="1">
      <alignment horizontal="left" vertical="center" wrapText="1"/>
    </xf>
    <xf numFmtId="4" fontId="63" fillId="0" borderId="19" xfId="17" applyNumberFormat="1" applyFont="1" applyFill="1" applyBorder="1" applyAlignment="1">
      <alignment horizontal="center" vertical="center" wrapText="1"/>
    </xf>
    <xf numFmtId="2" fontId="63" fillId="0" borderId="19" xfId="17" applyNumberFormat="1" applyFont="1" applyFill="1" applyBorder="1" applyAlignment="1">
      <alignment horizontal="center" vertical="center" wrapText="1"/>
    </xf>
    <xf numFmtId="9" fontId="63" fillId="0" borderId="19" xfId="17" applyNumberFormat="1" applyFont="1" applyFill="1" applyBorder="1" applyAlignment="1">
      <alignment horizontal="center" vertical="center" wrapText="1"/>
    </xf>
    <xf numFmtId="0" fontId="63" fillId="0" borderId="20" xfId="17" applyFont="1" applyFill="1" applyBorder="1" applyAlignment="1">
      <alignment horizontal="center" vertical="center" wrapText="1"/>
    </xf>
    <xf numFmtId="0" fontId="63" fillId="0" borderId="20" xfId="17" applyFont="1" applyFill="1" applyBorder="1" applyAlignment="1">
      <alignment horizontal="left" vertical="center" wrapText="1"/>
    </xf>
    <xf numFmtId="4" fontId="63" fillId="0" borderId="20" xfId="17" applyNumberFormat="1" applyFont="1" applyFill="1" applyBorder="1" applyAlignment="1">
      <alignment horizontal="center" vertical="center" wrapText="1"/>
    </xf>
    <xf numFmtId="2" fontId="63" fillId="0" borderId="20" xfId="17" applyNumberFormat="1" applyFont="1" applyFill="1" applyBorder="1" applyAlignment="1">
      <alignment horizontal="center" vertical="center" wrapText="1"/>
    </xf>
    <xf numFmtId="9" fontId="63" fillId="0" borderId="20" xfId="17" applyNumberFormat="1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vertical="center" wrapText="1"/>
    </xf>
    <xf numFmtId="4" fontId="3" fillId="0" borderId="22" xfId="0" applyNumberFormat="1" applyFont="1" applyFill="1" applyBorder="1" applyAlignment="1">
      <alignment vertical="center"/>
    </xf>
    <xf numFmtId="4" fontId="6" fillId="0" borderId="23" xfId="0" applyNumberFormat="1" applyFont="1" applyFill="1" applyBorder="1" applyAlignment="1">
      <alignment horizontal="right" vertical="center" wrapText="1"/>
    </xf>
    <xf numFmtId="2" fontId="13" fillId="0" borderId="10" xfId="0" applyNumberFormat="1" applyFont="1" applyFill="1" applyBorder="1" applyAlignment="1">
      <alignment horizontal="right" vertical="center"/>
    </xf>
    <xf numFmtId="9" fontId="13" fillId="0" borderId="10" xfId="0" applyNumberFormat="1" applyFont="1" applyFill="1" applyBorder="1" applyAlignment="1">
      <alignment horizontal="center" vertical="center"/>
    </xf>
    <xf numFmtId="2" fontId="68" fillId="0" borderId="10" xfId="17" applyNumberFormat="1" applyFont="1" applyFill="1" applyBorder="1" applyAlignment="1">
      <alignment horizontal="center" vertical="center"/>
    </xf>
    <xf numFmtId="0" fontId="68" fillId="33" borderId="14" xfId="17" applyFont="1" applyFill="1" applyBorder="1" applyAlignment="1">
      <alignment vertical="center"/>
    </xf>
    <xf numFmtId="0" fontId="68" fillId="33" borderId="24" xfId="17" applyFont="1" applyFill="1" applyBorder="1" applyAlignment="1">
      <alignment vertical="center"/>
    </xf>
    <xf numFmtId="0" fontId="69" fillId="33" borderId="24" xfId="17" applyFont="1" applyFill="1" applyBorder="1" applyAlignment="1">
      <alignment horizontal="left" vertical="center"/>
    </xf>
    <xf numFmtId="0" fontId="63" fillId="33" borderId="24" xfId="17" applyFont="1" applyFill="1" applyBorder="1" applyAlignment="1">
      <alignment vertical="center"/>
    </xf>
    <xf numFmtId="4" fontId="63" fillId="33" borderId="24" xfId="17" applyNumberFormat="1" applyFont="1" applyFill="1" applyBorder="1" applyAlignment="1">
      <alignment vertical="center"/>
    </xf>
    <xf numFmtId="0" fontId="63" fillId="33" borderId="24" xfId="17" applyFont="1" applyFill="1" applyBorder="1" applyAlignment="1">
      <alignment horizontal="center" vertical="center"/>
    </xf>
    <xf numFmtId="2" fontId="63" fillId="33" borderId="24" xfId="17" applyNumberFormat="1" applyFont="1" applyFill="1" applyBorder="1" applyAlignment="1">
      <alignment vertical="center"/>
    </xf>
    <xf numFmtId="9" fontId="63" fillId="33" borderId="24" xfId="17" applyNumberFormat="1" applyFont="1" applyFill="1" applyBorder="1" applyAlignment="1">
      <alignment horizontal="center" vertical="center"/>
    </xf>
    <xf numFmtId="2" fontId="63" fillId="33" borderId="25" xfId="17" applyNumberFormat="1" applyFont="1" applyFill="1" applyBorder="1" applyAlignment="1">
      <alignment vertical="center"/>
    </xf>
    <xf numFmtId="0" fontId="16" fillId="33" borderId="14" xfId="0" applyFont="1" applyFill="1" applyBorder="1" applyAlignment="1">
      <alignment vertical="center"/>
    </xf>
    <xf numFmtId="0" fontId="13" fillId="33" borderId="24" xfId="0" applyFont="1" applyFill="1" applyBorder="1" applyAlignment="1">
      <alignment vertical="center"/>
    </xf>
    <xf numFmtId="0" fontId="17" fillId="33" borderId="24" xfId="0" applyFont="1" applyFill="1" applyBorder="1" applyAlignment="1">
      <alignment horizontal="left" vertical="center"/>
    </xf>
    <xf numFmtId="0" fontId="4" fillId="33" borderId="24" xfId="0" applyFont="1" applyFill="1" applyBorder="1" applyAlignment="1">
      <alignment vertical="center"/>
    </xf>
    <xf numFmtId="4" fontId="4" fillId="33" borderId="24" xfId="0" applyNumberFormat="1" applyFont="1" applyFill="1" applyBorder="1" applyAlignment="1">
      <alignment vertical="center"/>
    </xf>
    <xf numFmtId="4" fontId="13" fillId="33" borderId="24" xfId="0" applyNumberFormat="1" applyFont="1" applyFill="1" applyBorder="1" applyAlignment="1">
      <alignment vertical="center"/>
    </xf>
    <xf numFmtId="0" fontId="17" fillId="33" borderId="24" xfId="0" applyFont="1" applyFill="1" applyBorder="1" applyAlignment="1">
      <alignment horizontal="center" vertical="center"/>
    </xf>
    <xf numFmtId="2" fontId="13" fillId="33" borderId="24" xfId="0" applyNumberFormat="1" applyFont="1" applyFill="1" applyBorder="1" applyAlignment="1">
      <alignment vertical="center"/>
    </xf>
    <xf numFmtId="9" fontId="13" fillId="33" borderId="24" xfId="0" applyNumberFormat="1" applyFont="1" applyFill="1" applyBorder="1" applyAlignment="1">
      <alignment horizontal="center" vertical="center"/>
    </xf>
    <xf numFmtId="2" fontId="13" fillId="33" borderId="25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horizontal="right" vertical="center"/>
    </xf>
    <xf numFmtId="2" fontId="13" fillId="0" borderId="0" xfId="0" applyNumberFormat="1" applyFont="1" applyFill="1" applyBorder="1" applyAlignment="1">
      <alignment horizontal="right" vertical="center"/>
    </xf>
    <xf numFmtId="9" fontId="13" fillId="0" borderId="0" xfId="0" applyNumberFormat="1" applyFont="1" applyFill="1" applyBorder="1" applyAlignment="1">
      <alignment horizontal="center" vertical="center"/>
    </xf>
    <xf numFmtId="0" fontId="63" fillId="0" borderId="26" xfId="17" applyFont="1" applyFill="1" applyBorder="1" applyAlignment="1">
      <alignment horizontal="center" vertical="center" wrapText="1"/>
    </xf>
    <xf numFmtId="2" fontId="63" fillId="0" borderId="27" xfId="17" applyNumberFormat="1" applyFont="1" applyFill="1" applyBorder="1" applyAlignment="1">
      <alignment horizontal="center" vertical="center" wrapText="1"/>
    </xf>
    <xf numFmtId="0" fontId="58" fillId="33" borderId="8" xfId="57" applyFill="1" applyBorder="1" applyAlignment="1">
      <alignment horizontal="center" vertical="center" wrapText="1"/>
    </xf>
    <xf numFmtId="0" fontId="3" fillId="0" borderId="28" xfId="0" applyFont="1" applyFill="1" applyBorder="1" applyAlignment="1">
      <alignment vertical="center"/>
    </xf>
    <xf numFmtId="0" fontId="3" fillId="0" borderId="29" xfId="0" applyFont="1" applyFill="1" applyBorder="1" applyAlignment="1">
      <alignment horizontal="left" vertical="center"/>
    </xf>
    <xf numFmtId="0" fontId="3" fillId="0" borderId="29" xfId="0" applyFont="1" applyFill="1" applyBorder="1" applyAlignment="1">
      <alignment vertical="center"/>
    </xf>
    <xf numFmtId="4" fontId="3" fillId="0" borderId="29" xfId="0" applyNumberFormat="1" applyFont="1" applyFill="1" applyBorder="1" applyAlignment="1">
      <alignment vertical="center"/>
    </xf>
    <xf numFmtId="0" fontId="3" fillId="0" borderId="29" xfId="0" applyFont="1" applyFill="1" applyBorder="1" applyAlignment="1">
      <alignment horizontal="center" vertical="center"/>
    </xf>
    <xf numFmtId="2" fontId="3" fillId="0" borderId="29" xfId="0" applyNumberFormat="1" applyFont="1" applyFill="1" applyBorder="1" applyAlignment="1">
      <alignment vertical="center"/>
    </xf>
    <xf numFmtId="9" fontId="3" fillId="0" borderId="29" xfId="0" applyNumberFormat="1" applyFont="1" applyFill="1" applyBorder="1" applyAlignment="1">
      <alignment horizontal="center" vertical="center"/>
    </xf>
    <xf numFmtId="2" fontId="3" fillId="0" borderId="30" xfId="0" applyNumberFormat="1" applyFont="1" applyFill="1" applyBorder="1" applyAlignment="1">
      <alignment vertical="center"/>
    </xf>
    <xf numFmtId="0" fontId="63" fillId="33" borderId="31" xfId="17" applyFont="1" applyFill="1" applyBorder="1" applyAlignment="1">
      <alignment vertical="center"/>
    </xf>
    <xf numFmtId="0" fontId="5" fillId="33" borderId="32" xfId="0" applyFont="1" applyFill="1" applyBorder="1" applyAlignment="1">
      <alignment/>
    </xf>
    <xf numFmtId="0" fontId="63" fillId="33" borderId="32" xfId="17" applyFont="1" applyFill="1" applyBorder="1" applyAlignment="1">
      <alignment vertical="center"/>
    </xf>
    <xf numFmtId="4" fontId="63" fillId="33" borderId="32" xfId="17" applyNumberFormat="1" applyFont="1" applyFill="1" applyBorder="1" applyAlignment="1">
      <alignment vertical="center"/>
    </xf>
    <xf numFmtId="0" fontId="63" fillId="33" borderId="32" xfId="17" applyFont="1" applyFill="1" applyBorder="1" applyAlignment="1">
      <alignment horizontal="center" vertical="center"/>
    </xf>
    <xf numFmtId="2" fontId="63" fillId="33" borderId="32" xfId="17" applyNumberFormat="1" applyFont="1" applyFill="1" applyBorder="1" applyAlignment="1">
      <alignment vertical="center"/>
    </xf>
    <xf numFmtId="9" fontId="63" fillId="33" borderId="32" xfId="17" applyNumberFormat="1" applyFont="1" applyFill="1" applyBorder="1" applyAlignment="1">
      <alignment horizontal="center" vertical="center"/>
    </xf>
    <xf numFmtId="2" fontId="63" fillId="33" borderId="33" xfId="17" applyNumberFormat="1" applyFont="1" applyFill="1" applyBorder="1" applyAlignment="1">
      <alignment vertical="center"/>
    </xf>
    <xf numFmtId="0" fontId="68" fillId="33" borderId="31" xfId="17" applyFont="1" applyFill="1" applyBorder="1" applyAlignment="1">
      <alignment vertical="center"/>
    </xf>
    <xf numFmtId="0" fontId="69" fillId="33" borderId="32" xfId="17" applyFont="1" applyFill="1" applyBorder="1" applyAlignment="1">
      <alignment horizontal="left" vertical="center"/>
    </xf>
    <xf numFmtId="0" fontId="68" fillId="33" borderId="32" xfId="17" applyFont="1" applyFill="1" applyBorder="1" applyAlignment="1">
      <alignment vertical="center"/>
    </xf>
    <xf numFmtId="4" fontId="68" fillId="33" borderId="32" xfId="17" applyNumberFormat="1" applyFont="1" applyFill="1" applyBorder="1" applyAlignment="1">
      <alignment vertical="center"/>
    </xf>
    <xf numFmtId="0" fontId="68" fillId="33" borderId="32" xfId="17" applyFont="1" applyFill="1" applyBorder="1" applyAlignment="1">
      <alignment horizontal="center" vertical="center"/>
    </xf>
    <xf numFmtId="2" fontId="68" fillId="33" borderId="32" xfId="17" applyNumberFormat="1" applyFont="1" applyFill="1" applyBorder="1" applyAlignment="1">
      <alignment vertical="center"/>
    </xf>
    <xf numFmtId="9" fontId="68" fillId="33" borderId="32" xfId="17" applyNumberFormat="1" applyFont="1" applyFill="1" applyBorder="1" applyAlignment="1">
      <alignment horizontal="center" vertical="center"/>
    </xf>
    <xf numFmtId="2" fontId="68" fillId="33" borderId="33" xfId="17" applyNumberFormat="1" applyFont="1" applyFill="1" applyBorder="1" applyAlignment="1">
      <alignment vertical="center"/>
    </xf>
    <xf numFmtId="0" fontId="63" fillId="0" borderId="34" xfId="17" applyFont="1" applyFill="1" applyBorder="1" applyAlignment="1">
      <alignment horizontal="center" vertical="center" wrapText="1"/>
    </xf>
    <xf numFmtId="2" fontId="63" fillId="0" borderId="35" xfId="17" applyNumberFormat="1" applyFont="1" applyFill="1" applyBorder="1" applyAlignment="1">
      <alignment horizontal="center" vertical="center" wrapText="1"/>
    </xf>
    <xf numFmtId="2" fontId="63" fillId="0" borderId="27" xfId="17" applyNumberFormat="1" applyFont="1" applyFill="1" applyBorder="1" applyAlignment="1">
      <alignment horizontal="right" vertical="center" wrapText="1"/>
    </xf>
    <xf numFmtId="4" fontId="3" fillId="0" borderId="10" xfId="17" applyNumberFormat="1" applyFont="1" applyFill="1" applyBorder="1" applyAlignment="1">
      <alignment horizontal="right" vertical="center" wrapText="1"/>
    </xf>
    <xf numFmtId="0" fontId="4" fillId="33" borderId="32" xfId="0" applyFont="1" applyFill="1" applyBorder="1" applyAlignment="1">
      <alignment vertical="center"/>
    </xf>
    <xf numFmtId="9" fontId="68" fillId="0" borderId="25" xfId="17" applyNumberFormat="1" applyFont="1" applyFill="1" applyBorder="1" applyAlignment="1">
      <alignment horizontal="center" vertical="center"/>
    </xf>
    <xf numFmtId="0" fontId="63" fillId="0" borderId="18" xfId="17" applyFont="1" applyFill="1" applyBorder="1" applyAlignment="1">
      <alignment horizontal="left" vertical="center" wrapText="1"/>
    </xf>
    <xf numFmtId="0" fontId="63" fillId="0" borderId="21" xfId="17" applyFont="1" applyFill="1" applyBorder="1" applyAlignment="1">
      <alignment horizontal="left" vertical="center" wrapText="1"/>
    </xf>
    <xf numFmtId="0" fontId="63" fillId="0" borderId="22" xfId="17" applyFont="1" applyFill="1" applyBorder="1" applyAlignment="1">
      <alignment horizontal="center" vertical="center" wrapText="1"/>
    </xf>
    <xf numFmtId="0" fontId="63" fillId="0" borderId="22" xfId="17" applyFont="1" applyFill="1" applyBorder="1" applyAlignment="1">
      <alignment vertical="center" wrapText="1"/>
    </xf>
    <xf numFmtId="4" fontId="63" fillId="0" borderId="22" xfId="17" applyNumberFormat="1" applyFont="1" applyFill="1" applyBorder="1" applyAlignment="1">
      <alignment vertical="center"/>
    </xf>
    <xf numFmtId="4" fontId="63" fillId="0" borderId="23" xfId="17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34" xfId="0" applyFont="1" applyFill="1" applyBorder="1" applyAlignment="1">
      <alignment horizontal="center" vertical="center" wrapText="1"/>
    </xf>
    <xf numFmtId="2" fontId="6" fillId="0" borderId="35" xfId="0" applyNumberFormat="1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2" fontId="6" fillId="0" borderId="27" xfId="0" applyNumberFormat="1" applyFont="1" applyFill="1" applyBorder="1" applyAlignment="1">
      <alignment horizontal="right" vertical="center" wrapText="1"/>
    </xf>
    <xf numFmtId="0" fontId="4" fillId="0" borderId="29" xfId="0" applyFont="1" applyFill="1" applyBorder="1" applyAlignment="1">
      <alignment vertical="center" wrapText="1"/>
    </xf>
    <xf numFmtId="0" fontId="16" fillId="33" borderId="31" xfId="0" applyFont="1" applyFill="1" applyBorder="1" applyAlignment="1">
      <alignment vertical="center"/>
    </xf>
    <xf numFmtId="0" fontId="13" fillId="33" borderId="32" xfId="0" applyFont="1" applyFill="1" applyBorder="1" applyAlignment="1">
      <alignment vertical="center"/>
    </xf>
    <xf numFmtId="0" fontId="17" fillId="33" borderId="32" xfId="0" applyFont="1" applyFill="1" applyBorder="1" applyAlignment="1">
      <alignment horizontal="left" vertical="center"/>
    </xf>
    <xf numFmtId="4" fontId="4" fillId="33" borderId="32" xfId="0" applyNumberFormat="1" applyFont="1" applyFill="1" applyBorder="1" applyAlignment="1">
      <alignment vertical="center"/>
    </xf>
    <xf numFmtId="4" fontId="13" fillId="33" borderId="32" xfId="0" applyNumberFormat="1" applyFont="1" applyFill="1" applyBorder="1" applyAlignment="1">
      <alignment vertical="center"/>
    </xf>
    <xf numFmtId="0" fontId="17" fillId="33" borderId="32" xfId="0" applyFont="1" applyFill="1" applyBorder="1" applyAlignment="1">
      <alignment horizontal="center" vertical="center"/>
    </xf>
    <xf numFmtId="2" fontId="13" fillId="33" borderId="32" xfId="0" applyNumberFormat="1" applyFont="1" applyFill="1" applyBorder="1" applyAlignment="1">
      <alignment vertical="center"/>
    </xf>
    <xf numFmtId="9" fontId="13" fillId="33" borderId="32" xfId="0" applyNumberFormat="1" applyFont="1" applyFill="1" applyBorder="1" applyAlignment="1">
      <alignment horizontal="center" vertical="center"/>
    </xf>
    <xf numFmtId="2" fontId="13" fillId="33" borderId="33" xfId="0" applyNumberFormat="1" applyFont="1" applyFill="1" applyBorder="1" applyAlignment="1">
      <alignment vertical="center"/>
    </xf>
    <xf numFmtId="2" fontId="5" fillId="0" borderId="10" xfId="0" applyNumberFormat="1" applyFont="1" applyBorder="1" applyAlignment="1">
      <alignment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0" fontId="63" fillId="33" borderId="14" xfId="17" applyFont="1" applyFill="1" applyBorder="1" applyAlignment="1">
      <alignment vertical="center"/>
    </xf>
    <xf numFmtId="0" fontId="17" fillId="33" borderId="24" xfId="17" applyFont="1" applyFill="1" applyBorder="1" applyAlignment="1">
      <alignment horizontal="left" vertical="center"/>
    </xf>
    <xf numFmtId="4" fontId="68" fillId="33" borderId="24" xfId="17" applyNumberFormat="1" applyFont="1" applyFill="1" applyBorder="1" applyAlignment="1">
      <alignment vertical="center"/>
    </xf>
    <xf numFmtId="0" fontId="4" fillId="33" borderId="24" xfId="0" applyFont="1" applyFill="1" applyBorder="1" applyAlignment="1">
      <alignment horizontal="center" vertical="center"/>
    </xf>
    <xf numFmtId="2" fontId="68" fillId="33" borderId="24" xfId="17" applyNumberFormat="1" applyFont="1" applyFill="1" applyBorder="1" applyAlignment="1">
      <alignment vertical="center"/>
    </xf>
    <xf numFmtId="9" fontId="68" fillId="33" borderId="24" xfId="17" applyNumberFormat="1" applyFont="1" applyFill="1" applyBorder="1" applyAlignment="1">
      <alignment horizontal="center" vertical="center"/>
    </xf>
    <xf numFmtId="2" fontId="68" fillId="33" borderId="25" xfId="17" applyNumberFormat="1" applyFont="1" applyFill="1" applyBorder="1" applyAlignment="1">
      <alignment vertical="center"/>
    </xf>
    <xf numFmtId="0" fontId="10" fillId="33" borderId="14" xfId="0" applyFont="1" applyFill="1" applyBorder="1" applyAlignment="1">
      <alignment vertical="center"/>
    </xf>
    <xf numFmtId="0" fontId="67" fillId="33" borderId="24" xfId="0" applyFont="1" applyFill="1" applyBorder="1" applyAlignment="1">
      <alignment vertical="center"/>
    </xf>
    <xf numFmtId="0" fontId="70" fillId="33" borderId="24" xfId="0" applyFont="1" applyFill="1" applyBorder="1" applyAlignment="1">
      <alignment vertical="center"/>
    </xf>
    <xf numFmtId="4" fontId="6" fillId="33" borderId="24" xfId="0" applyNumberFormat="1" applyFont="1" applyFill="1" applyBorder="1" applyAlignment="1">
      <alignment vertical="center"/>
    </xf>
    <xf numFmtId="0" fontId="3" fillId="33" borderId="24" xfId="0" applyFont="1" applyFill="1" applyBorder="1" applyAlignment="1">
      <alignment horizontal="center" vertical="center"/>
    </xf>
    <xf numFmtId="2" fontId="6" fillId="33" borderId="24" xfId="0" applyNumberFormat="1" applyFont="1" applyFill="1" applyBorder="1" applyAlignment="1">
      <alignment vertical="center"/>
    </xf>
    <xf numFmtId="9" fontId="6" fillId="33" borderId="24" xfId="0" applyNumberFormat="1" applyFont="1" applyFill="1" applyBorder="1" applyAlignment="1">
      <alignment horizontal="center" vertical="center"/>
    </xf>
    <xf numFmtId="2" fontId="6" fillId="33" borderId="25" xfId="0" applyNumberFormat="1" applyFont="1" applyFill="1" applyBorder="1" applyAlignment="1">
      <alignment vertical="center"/>
    </xf>
    <xf numFmtId="0" fontId="71" fillId="33" borderId="24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4" fontId="6" fillId="0" borderId="36" xfId="0" applyNumberFormat="1" applyFont="1" applyFill="1" applyBorder="1" applyAlignment="1">
      <alignment horizontal="right" vertical="center" wrapText="1"/>
    </xf>
    <xf numFmtId="4" fontId="6" fillId="0" borderId="37" xfId="0" applyNumberFormat="1" applyFont="1" applyFill="1" applyBorder="1" applyAlignment="1">
      <alignment horizontal="right" vertical="center" wrapText="1"/>
    </xf>
    <xf numFmtId="4" fontId="6" fillId="0" borderId="27" xfId="0" applyNumberFormat="1" applyFont="1" applyFill="1" applyBorder="1" applyAlignment="1">
      <alignment horizontal="right" vertical="center" wrapText="1"/>
    </xf>
    <xf numFmtId="4" fontId="6" fillId="0" borderId="38" xfId="0" applyNumberFormat="1" applyFont="1" applyFill="1" applyBorder="1" applyAlignment="1">
      <alignment horizontal="right" vertical="center" wrapText="1"/>
    </xf>
    <xf numFmtId="0" fontId="6" fillId="33" borderId="24" xfId="0" applyFont="1" applyFill="1" applyBorder="1" applyAlignment="1">
      <alignment vertical="center"/>
    </xf>
    <xf numFmtId="4" fontId="3" fillId="33" borderId="24" xfId="0" applyNumberFormat="1" applyFont="1" applyFill="1" applyBorder="1" applyAlignment="1">
      <alignment vertical="center"/>
    </xf>
    <xf numFmtId="0" fontId="8" fillId="33" borderId="24" xfId="0" applyFont="1" applyFill="1" applyBorder="1" applyAlignment="1">
      <alignment horizontal="center" vertical="center"/>
    </xf>
    <xf numFmtId="2" fontId="4" fillId="0" borderId="0" xfId="0" applyNumberFormat="1" applyFont="1" applyFill="1" applyAlignment="1">
      <alignment vertical="center"/>
    </xf>
    <xf numFmtId="9" fontId="4" fillId="0" borderId="0" xfId="0" applyNumberFormat="1" applyFont="1" applyFill="1" applyAlignment="1">
      <alignment horizontal="center" vertical="center"/>
    </xf>
    <xf numFmtId="0" fontId="72" fillId="33" borderId="24" xfId="0" applyFont="1" applyFill="1" applyBorder="1" applyAlignment="1">
      <alignment horizontal="center" vertical="center"/>
    </xf>
    <xf numFmtId="0" fontId="3" fillId="33" borderId="24" xfId="0" applyFont="1" applyFill="1" applyBorder="1" applyAlignment="1">
      <alignment vertical="center"/>
    </xf>
    <xf numFmtId="2" fontId="4" fillId="0" borderId="10" xfId="0" applyNumberFormat="1" applyFont="1" applyFill="1" applyBorder="1" applyAlignment="1">
      <alignment horizontal="right" vertical="center"/>
    </xf>
    <xf numFmtId="9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right" vertical="center" wrapText="1"/>
    </xf>
    <xf numFmtId="2" fontId="4" fillId="0" borderId="0" xfId="0" applyNumberFormat="1" applyFont="1" applyFill="1" applyBorder="1" applyAlignment="1">
      <alignment horizontal="right" vertical="center" wrapText="1"/>
    </xf>
    <xf numFmtId="0" fontId="3" fillId="0" borderId="39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2" fontId="3" fillId="0" borderId="0" xfId="0" applyNumberFormat="1" applyFont="1" applyFill="1" applyBorder="1" applyAlignment="1">
      <alignment vertical="center"/>
    </xf>
    <xf numFmtId="9" fontId="3" fillId="0" borderId="0" xfId="0" applyNumberFormat="1" applyFont="1" applyFill="1" applyBorder="1" applyAlignment="1">
      <alignment horizontal="center" vertical="center"/>
    </xf>
    <xf numFmtId="2" fontId="3" fillId="0" borderId="40" xfId="0" applyNumberFormat="1" applyFont="1" applyFill="1" applyBorder="1" applyAlignment="1">
      <alignment vertical="center"/>
    </xf>
    <xf numFmtId="0" fontId="3" fillId="33" borderId="32" xfId="0" applyFont="1" applyFill="1" applyBorder="1" applyAlignment="1">
      <alignment vertical="center"/>
    </xf>
    <xf numFmtId="0" fontId="68" fillId="33" borderId="24" xfId="17" applyFont="1" applyFill="1" applyBorder="1" applyAlignment="1">
      <alignment horizontal="center" vertical="center"/>
    </xf>
    <xf numFmtId="4" fontId="68" fillId="0" borderId="0" xfId="17" applyNumberFormat="1" applyFont="1" applyFill="1" applyBorder="1" applyAlignment="1">
      <alignment horizontal="right" vertical="center"/>
    </xf>
    <xf numFmtId="2" fontId="68" fillId="0" borderId="0" xfId="17" applyNumberFormat="1" applyFont="1" applyFill="1" applyBorder="1" applyAlignment="1">
      <alignment horizontal="right" vertical="center"/>
    </xf>
    <xf numFmtId="9" fontId="68" fillId="0" borderId="0" xfId="17" applyNumberFormat="1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vertical="center"/>
    </xf>
    <xf numFmtId="0" fontId="3" fillId="34" borderId="29" xfId="0" applyFont="1" applyFill="1" applyBorder="1" applyAlignment="1">
      <alignment vertical="center" wrapText="1"/>
    </xf>
    <xf numFmtId="0" fontId="3" fillId="34" borderId="29" xfId="0" applyFont="1" applyFill="1" applyBorder="1" applyAlignment="1">
      <alignment horizontal="left" vertical="center"/>
    </xf>
    <xf numFmtId="0" fontId="3" fillId="34" borderId="29" xfId="0" applyFont="1" applyFill="1" applyBorder="1" applyAlignment="1">
      <alignment vertical="center"/>
    </xf>
    <xf numFmtId="4" fontId="3" fillId="34" borderId="29" xfId="0" applyNumberFormat="1" applyFont="1" applyFill="1" applyBorder="1" applyAlignment="1">
      <alignment vertical="center"/>
    </xf>
    <xf numFmtId="0" fontId="3" fillId="34" borderId="29" xfId="0" applyFont="1" applyFill="1" applyBorder="1" applyAlignment="1">
      <alignment horizontal="center" vertical="center"/>
    </xf>
    <xf numFmtId="2" fontId="3" fillId="34" borderId="29" xfId="0" applyNumberFormat="1" applyFont="1" applyFill="1" applyBorder="1" applyAlignment="1">
      <alignment vertical="center"/>
    </xf>
    <xf numFmtId="9" fontId="3" fillId="34" borderId="29" xfId="0" applyNumberFormat="1" applyFont="1" applyFill="1" applyBorder="1" applyAlignment="1">
      <alignment horizontal="center" vertical="center"/>
    </xf>
    <xf numFmtId="2" fontId="3" fillId="34" borderId="30" xfId="0" applyNumberFormat="1" applyFont="1" applyFill="1" applyBorder="1" applyAlignment="1">
      <alignment vertical="center"/>
    </xf>
    <xf numFmtId="0" fontId="63" fillId="34" borderId="28" xfId="17" applyFont="1" applyFill="1" applyBorder="1" applyAlignment="1">
      <alignment vertical="center"/>
    </xf>
    <xf numFmtId="0" fontId="68" fillId="34" borderId="29" xfId="17" applyFont="1" applyFill="1" applyBorder="1" applyAlignment="1">
      <alignment horizontal="left" vertical="center" wrapText="1"/>
    </xf>
    <xf numFmtId="0" fontId="63" fillId="34" borderId="29" xfId="17" applyFont="1" applyFill="1" applyBorder="1" applyAlignment="1">
      <alignment horizontal="left" vertical="center" wrapText="1"/>
    </xf>
    <xf numFmtId="0" fontId="63" fillId="34" borderId="29" xfId="17" applyFont="1" applyFill="1" applyBorder="1" applyAlignment="1">
      <alignment horizontal="center" vertical="center"/>
    </xf>
    <xf numFmtId="0" fontId="63" fillId="34" borderId="29" xfId="17" applyFont="1" applyFill="1" applyBorder="1" applyAlignment="1">
      <alignment vertical="center"/>
    </xf>
    <xf numFmtId="4" fontId="63" fillId="34" borderId="29" xfId="17" applyNumberFormat="1" applyFont="1" applyFill="1" applyBorder="1" applyAlignment="1">
      <alignment vertical="center"/>
    </xf>
    <xf numFmtId="4" fontId="63" fillId="34" borderId="29" xfId="17" applyNumberFormat="1" applyFont="1" applyFill="1" applyBorder="1" applyAlignment="1">
      <alignment horizontal="center" vertical="center"/>
    </xf>
    <xf numFmtId="2" fontId="63" fillId="34" borderId="29" xfId="17" applyNumberFormat="1" applyFont="1" applyFill="1" applyBorder="1" applyAlignment="1">
      <alignment horizontal="right" vertical="center"/>
    </xf>
    <xf numFmtId="9" fontId="63" fillId="34" borderId="29" xfId="17" applyNumberFormat="1" applyFont="1" applyFill="1" applyBorder="1" applyAlignment="1">
      <alignment horizontal="center" vertical="center"/>
    </xf>
    <xf numFmtId="2" fontId="63" fillId="34" borderId="30" xfId="17" applyNumberFormat="1" applyFont="1" applyFill="1" applyBorder="1" applyAlignment="1">
      <alignment horizontal="right" vertical="center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/>
    </xf>
    <xf numFmtId="4" fontId="3" fillId="34" borderId="0" xfId="0" applyNumberFormat="1" applyFont="1" applyFill="1" applyBorder="1" applyAlignment="1">
      <alignment vertical="center"/>
    </xf>
    <xf numFmtId="0" fontId="3" fillId="34" borderId="0" xfId="0" applyFont="1" applyFill="1" applyBorder="1" applyAlignment="1">
      <alignment horizontal="center" vertical="center"/>
    </xf>
    <xf numFmtId="2" fontId="3" fillId="34" borderId="0" xfId="0" applyNumberFormat="1" applyFont="1" applyFill="1" applyBorder="1" applyAlignment="1">
      <alignment vertical="center"/>
    </xf>
    <xf numFmtId="9" fontId="3" fillId="34" borderId="0" xfId="0" applyNumberFormat="1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 vertical="center" wrapText="1"/>
    </xf>
    <xf numFmtId="4" fontId="13" fillId="0" borderId="28" xfId="0" applyNumberFormat="1" applyFont="1" applyFill="1" applyBorder="1" applyAlignment="1">
      <alignment horizontal="right" vertical="center"/>
    </xf>
    <xf numFmtId="4" fontId="13" fillId="0" borderId="29" xfId="0" applyNumberFormat="1" applyFont="1" applyFill="1" applyBorder="1" applyAlignment="1">
      <alignment horizontal="right" vertical="center"/>
    </xf>
    <xf numFmtId="4" fontId="13" fillId="0" borderId="30" xfId="0" applyNumberFormat="1" applyFont="1" applyFill="1" applyBorder="1" applyAlignment="1">
      <alignment horizontal="right" vertical="center"/>
    </xf>
    <xf numFmtId="4" fontId="68" fillId="0" borderId="28" xfId="17" applyNumberFormat="1" applyFont="1" applyFill="1" applyBorder="1" applyAlignment="1">
      <alignment horizontal="right" vertical="center"/>
    </xf>
    <xf numFmtId="4" fontId="68" fillId="0" borderId="29" xfId="17" applyNumberFormat="1" applyFont="1" applyFill="1" applyBorder="1" applyAlignment="1">
      <alignment horizontal="right" vertical="center"/>
    </xf>
    <xf numFmtId="4" fontId="68" fillId="0" borderId="30" xfId="17" applyNumberFormat="1" applyFont="1" applyFill="1" applyBorder="1" applyAlignment="1">
      <alignment horizontal="right" vertical="center"/>
    </xf>
    <xf numFmtId="4" fontId="13" fillId="0" borderId="28" xfId="0" applyNumberFormat="1" applyFont="1" applyFill="1" applyBorder="1" applyAlignment="1">
      <alignment horizontal="center" vertical="center"/>
    </xf>
    <xf numFmtId="4" fontId="13" fillId="0" borderId="29" xfId="0" applyNumberFormat="1" applyFont="1" applyFill="1" applyBorder="1" applyAlignment="1">
      <alignment horizontal="center" vertical="center"/>
    </xf>
    <xf numFmtId="4" fontId="13" fillId="0" borderId="30" xfId="0" applyNumberFormat="1" applyFont="1" applyFill="1" applyBorder="1" applyAlignment="1">
      <alignment horizontal="center" vertical="center"/>
    </xf>
    <xf numFmtId="4" fontId="5" fillId="0" borderId="28" xfId="0" applyNumberFormat="1" applyFont="1" applyBorder="1" applyAlignment="1">
      <alignment horizontal="right" vertical="center" wrapText="1"/>
    </xf>
    <xf numFmtId="4" fontId="5" fillId="0" borderId="29" xfId="0" applyNumberFormat="1" applyFont="1" applyBorder="1" applyAlignment="1">
      <alignment horizontal="right" vertical="center" wrapText="1"/>
    </xf>
    <xf numFmtId="4" fontId="5" fillId="0" borderId="30" xfId="0" applyNumberFormat="1" applyFont="1" applyBorder="1" applyAlignment="1">
      <alignment horizontal="right" vertical="center" wrapText="1"/>
    </xf>
    <xf numFmtId="4" fontId="4" fillId="0" borderId="28" xfId="0" applyNumberFormat="1" applyFont="1" applyFill="1" applyBorder="1" applyAlignment="1">
      <alignment horizontal="right" vertical="center"/>
    </xf>
    <xf numFmtId="4" fontId="4" fillId="0" borderId="29" xfId="0" applyNumberFormat="1" applyFont="1" applyFill="1" applyBorder="1" applyAlignment="1">
      <alignment horizontal="right" vertical="center"/>
    </xf>
    <xf numFmtId="4" fontId="4" fillId="0" borderId="30" xfId="0" applyNumberFormat="1" applyFont="1" applyFill="1" applyBorder="1" applyAlignment="1">
      <alignment horizontal="right" vertical="center"/>
    </xf>
    <xf numFmtId="4" fontId="5" fillId="0" borderId="28" xfId="0" applyNumberFormat="1" applyFont="1" applyBorder="1" applyAlignment="1">
      <alignment horizontal="right"/>
    </xf>
    <xf numFmtId="4" fontId="5" fillId="0" borderId="29" xfId="0" applyNumberFormat="1" applyFont="1" applyBorder="1" applyAlignment="1">
      <alignment horizontal="right"/>
    </xf>
    <xf numFmtId="4" fontId="5" fillId="0" borderId="30" xfId="0" applyNumberFormat="1" applyFont="1" applyBorder="1" applyAlignment="1">
      <alignment horizontal="right"/>
    </xf>
    <xf numFmtId="0" fontId="4" fillId="0" borderId="1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63" fillId="0" borderId="12" xfId="17" applyFont="1" applyFill="1" applyBorder="1" applyAlignment="1">
      <alignment horizontal="left" vertical="center" wrapText="1"/>
    </xf>
    <xf numFmtId="0" fontId="63" fillId="0" borderId="41" xfId="17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58" fillId="0" borderId="8" xfId="57" applyFill="1" applyAlignment="1">
      <alignment horizontal="center" vertical="center" wrapText="1"/>
    </xf>
    <xf numFmtId="0" fontId="18" fillId="0" borderId="44" xfId="0" applyFont="1" applyFill="1" applyBorder="1" applyAlignment="1">
      <alignment horizontal="lef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center" wrapText="1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Obliczenia" xfId="53"/>
    <cellStyle name="Followed Hyperlink" xfId="54"/>
    <cellStyle name="Percent" xfId="55"/>
    <cellStyle name="S5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9"/>
  <sheetViews>
    <sheetView tabSelected="1" view="pageBreakPreview" zoomScale="60" zoomScaleNormal="90" workbookViewId="0" topLeftCell="A256">
      <selection activeCell="M5" sqref="M5"/>
    </sheetView>
  </sheetViews>
  <sheetFormatPr defaultColWidth="9.140625" defaultRowHeight="12.75"/>
  <cols>
    <col min="1" max="1" width="3.57421875" style="8" customWidth="1"/>
    <col min="2" max="2" width="54.7109375" style="8" customWidth="1"/>
    <col min="3" max="3" width="10.7109375" style="125" customWidth="1"/>
    <col min="4" max="5" width="10.7109375" style="8" customWidth="1"/>
    <col min="6" max="6" width="11.57421875" style="10" customWidth="1"/>
    <col min="7" max="7" width="10.7109375" style="10" customWidth="1"/>
    <col min="8" max="8" width="10.7109375" style="9" customWidth="1"/>
    <col min="9" max="9" width="10.7109375" style="95" customWidth="1"/>
    <col min="10" max="10" width="10.7109375" style="114" customWidth="1"/>
    <col min="11" max="11" width="10.7109375" style="95" customWidth="1"/>
    <col min="12" max="12" width="9.8515625" style="8" bestFit="1" customWidth="1"/>
    <col min="13" max="16384" width="9.140625" style="8" customWidth="1"/>
  </cols>
  <sheetData>
    <row r="1" spans="2:11" ht="43.5" customHeight="1">
      <c r="B1" s="334" t="s">
        <v>258</v>
      </c>
      <c r="C1" s="335"/>
      <c r="D1" s="335"/>
      <c r="E1" s="335"/>
      <c r="F1" s="335"/>
      <c r="G1" s="335"/>
      <c r="H1" s="335"/>
      <c r="I1" s="335"/>
      <c r="J1" s="335"/>
      <c r="K1" s="336"/>
    </row>
    <row r="3" spans="2:11" ht="12">
      <c r="B3" s="76"/>
      <c r="C3" s="124"/>
      <c r="D3" s="40"/>
      <c r="E3" s="40"/>
      <c r="F3" s="88"/>
      <c r="G3" s="88"/>
      <c r="H3" s="107"/>
      <c r="I3" s="91"/>
      <c r="J3" s="121"/>
      <c r="K3" s="91"/>
    </row>
    <row r="4" spans="2:11" ht="60" customHeight="1">
      <c r="B4" s="341" t="s">
        <v>102</v>
      </c>
      <c r="C4" s="341"/>
      <c r="D4" s="341"/>
      <c r="E4" s="341"/>
      <c r="F4" s="341"/>
      <c r="G4" s="341"/>
      <c r="H4" s="341"/>
      <c r="I4" s="341"/>
      <c r="J4" s="341"/>
      <c r="K4" s="341"/>
    </row>
    <row r="5" spans="2:11" ht="60" customHeight="1" thickBot="1">
      <c r="B5" s="342" t="s">
        <v>263</v>
      </c>
      <c r="C5" s="342"/>
      <c r="D5" s="342"/>
      <c r="E5" s="342"/>
      <c r="F5" s="342"/>
      <c r="G5" s="342"/>
      <c r="H5" s="342"/>
      <c r="I5" s="342"/>
      <c r="J5" s="342"/>
      <c r="K5" s="342"/>
    </row>
    <row r="6" spans="2:11" ht="148.5" customHeight="1" thickTop="1">
      <c r="B6" s="343" t="s">
        <v>246</v>
      </c>
      <c r="C6" s="343"/>
      <c r="D6" s="343"/>
      <c r="E6" s="343"/>
      <c r="F6" s="343"/>
      <c r="G6" s="343"/>
      <c r="H6" s="343"/>
      <c r="I6" s="343"/>
      <c r="J6" s="343"/>
      <c r="K6" s="343"/>
    </row>
    <row r="7" spans="1:11" ht="22.5" customHeight="1">
      <c r="A7" s="250"/>
      <c r="B7" s="175" t="s">
        <v>262</v>
      </c>
      <c r="C7" s="176" t="s">
        <v>175</v>
      </c>
      <c r="D7" s="251"/>
      <c r="E7" s="252"/>
      <c r="F7" s="253"/>
      <c r="G7" s="253"/>
      <c r="H7" s="254"/>
      <c r="I7" s="255"/>
      <c r="J7" s="256"/>
      <c r="K7" s="257"/>
    </row>
    <row r="8" spans="1:11" s="13" customFormat="1" ht="36">
      <c r="A8" s="135" t="s">
        <v>0</v>
      </c>
      <c r="B8" s="135" t="s">
        <v>8</v>
      </c>
      <c r="C8" s="136" t="s">
        <v>1</v>
      </c>
      <c r="D8" s="135" t="s">
        <v>2</v>
      </c>
      <c r="E8" s="135" t="s">
        <v>4</v>
      </c>
      <c r="F8" s="137" t="s">
        <v>27</v>
      </c>
      <c r="G8" s="137" t="s">
        <v>259</v>
      </c>
      <c r="H8" s="138" t="s">
        <v>3</v>
      </c>
      <c r="I8" s="139" t="s">
        <v>26</v>
      </c>
      <c r="J8" s="140" t="s">
        <v>260</v>
      </c>
      <c r="K8" s="139" t="s">
        <v>25</v>
      </c>
    </row>
    <row r="9" spans="1:11" ht="60">
      <c r="A9" s="4">
        <v>1</v>
      </c>
      <c r="B9" s="41" t="s">
        <v>9</v>
      </c>
      <c r="C9" s="41" t="s">
        <v>10</v>
      </c>
      <c r="D9" s="4" t="s">
        <v>5</v>
      </c>
      <c r="E9" s="42"/>
      <c r="F9" s="43"/>
      <c r="G9" s="130"/>
      <c r="H9" s="132">
        <v>25000</v>
      </c>
      <c r="I9" s="131"/>
      <c r="J9" s="45"/>
      <c r="K9" s="93"/>
    </row>
    <row r="10" spans="1:12" ht="72">
      <c r="A10" s="4">
        <v>2</v>
      </c>
      <c r="B10" s="41" t="s">
        <v>176</v>
      </c>
      <c r="C10" s="41" t="s">
        <v>11</v>
      </c>
      <c r="D10" s="4" t="s">
        <v>6</v>
      </c>
      <c r="E10" s="42"/>
      <c r="F10" s="44"/>
      <c r="G10" s="130"/>
      <c r="H10" s="132">
        <v>8640</v>
      </c>
      <c r="I10" s="131"/>
      <c r="J10" s="45"/>
      <c r="K10" s="93"/>
      <c r="L10" s="10"/>
    </row>
    <row r="11" spans="1:11" ht="72">
      <c r="A11" s="4">
        <v>3</v>
      </c>
      <c r="B11" s="41" t="s">
        <v>13</v>
      </c>
      <c r="C11" s="41" t="s">
        <v>177</v>
      </c>
      <c r="D11" s="4" t="s">
        <v>12</v>
      </c>
      <c r="E11" s="42"/>
      <c r="F11" s="43"/>
      <c r="G11" s="130"/>
      <c r="H11" s="132">
        <v>12</v>
      </c>
      <c r="I11" s="131"/>
      <c r="J11" s="45"/>
      <c r="K11" s="93"/>
    </row>
    <row r="12" spans="1:11" ht="204">
      <c r="A12" s="4">
        <v>4</v>
      </c>
      <c r="B12" s="28" t="s">
        <v>178</v>
      </c>
      <c r="C12" s="28" t="s">
        <v>179</v>
      </c>
      <c r="D12" s="5" t="s">
        <v>12</v>
      </c>
      <c r="E12" s="29"/>
      <c r="F12" s="31"/>
      <c r="G12" s="133"/>
      <c r="H12" s="134">
        <v>12</v>
      </c>
      <c r="I12" s="131"/>
      <c r="J12" s="45"/>
      <c r="K12" s="93"/>
    </row>
    <row r="13" spans="1:11" ht="33.75">
      <c r="A13" s="46"/>
      <c r="B13" s="83" t="s">
        <v>16</v>
      </c>
      <c r="C13" s="344" t="s">
        <v>267</v>
      </c>
      <c r="D13" s="344"/>
      <c r="E13" s="344"/>
      <c r="F13" s="344"/>
      <c r="G13" s="344"/>
      <c r="H13" s="344"/>
      <c r="I13" s="94">
        <f>SUM(I9:I12)</f>
        <v>0</v>
      </c>
      <c r="J13" s="55" t="s">
        <v>261</v>
      </c>
      <c r="K13" s="94">
        <f>SUM(K9:K12)</f>
        <v>0</v>
      </c>
    </row>
    <row r="15" spans="2:8" ht="12">
      <c r="B15" s="48"/>
      <c r="H15" s="108"/>
    </row>
    <row r="16" spans="1:11" ht="18.75" customHeight="1">
      <c r="A16" s="243"/>
      <c r="B16" s="166" t="s">
        <v>14</v>
      </c>
      <c r="C16" s="244" t="s">
        <v>18</v>
      </c>
      <c r="D16" s="166"/>
      <c r="E16" s="166"/>
      <c r="F16" s="245"/>
      <c r="G16" s="245"/>
      <c r="H16" s="246"/>
      <c r="I16" s="247"/>
      <c r="J16" s="248"/>
      <c r="K16" s="249"/>
    </row>
    <row r="17" spans="1:11" s="13" customFormat="1" ht="36">
      <c r="A17" s="144" t="s">
        <v>0</v>
      </c>
      <c r="B17" s="144" t="s">
        <v>8</v>
      </c>
      <c r="C17" s="145" t="s">
        <v>1</v>
      </c>
      <c r="D17" s="144" t="s">
        <v>2</v>
      </c>
      <c r="E17" s="144" t="s">
        <v>4</v>
      </c>
      <c r="F17" s="146" t="s">
        <v>27</v>
      </c>
      <c r="G17" s="146" t="s">
        <v>259</v>
      </c>
      <c r="H17" s="144" t="s">
        <v>3</v>
      </c>
      <c r="I17" s="147" t="s">
        <v>26</v>
      </c>
      <c r="J17" s="148" t="s">
        <v>260</v>
      </c>
      <c r="K17" s="147" t="s">
        <v>25</v>
      </c>
    </row>
    <row r="18" spans="1:11" ht="34.5" customHeight="1" thickBot="1">
      <c r="A18" s="11">
        <v>1</v>
      </c>
      <c r="B18" s="337" t="s">
        <v>187</v>
      </c>
      <c r="C18" s="126" t="s">
        <v>109</v>
      </c>
      <c r="D18" s="11" t="s">
        <v>5</v>
      </c>
      <c r="E18" s="49"/>
      <c r="F18" s="50"/>
      <c r="G18" s="51"/>
      <c r="H18" s="141">
        <v>220</v>
      </c>
      <c r="I18" s="97"/>
      <c r="J18" s="116"/>
      <c r="K18" s="97"/>
    </row>
    <row r="19" spans="1:11" ht="34.5" customHeight="1" thickBot="1" thickTop="1">
      <c r="A19" s="11">
        <v>2</v>
      </c>
      <c r="B19" s="338"/>
      <c r="C19" s="126" t="s">
        <v>105</v>
      </c>
      <c r="D19" s="11" t="s">
        <v>5</v>
      </c>
      <c r="E19" s="49"/>
      <c r="F19" s="51"/>
      <c r="G19" s="51"/>
      <c r="H19" s="141">
        <v>170</v>
      </c>
      <c r="I19" s="97"/>
      <c r="J19" s="116"/>
      <c r="K19" s="97"/>
    </row>
    <row r="20" spans="1:11" ht="18.75" customHeight="1" thickTop="1">
      <c r="A20" s="20"/>
      <c r="B20" s="84" t="s">
        <v>17</v>
      </c>
      <c r="C20" s="319" t="s">
        <v>14</v>
      </c>
      <c r="D20" s="320"/>
      <c r="E20" s="320"/>
      <c r="F20" s="320"/>
      <c r="G20" s="320"/>
      <c r="H20" s="321"/>
      <c r="I20" s="142">
        <f>SUM(I18:I19)</f>
        <v>0</v>
      </c>
      <c r="J20" s="143" t="s">
        <v>261</v>
      </c>
      <c r="K20" s="142">
        <f>SUM(K18:K19)</f>
        <v>0</v>
      </c>
    </row>
    <row r="23" spans="1:11" ht="21" customHeight="1">
      <c r="A23" s="174"/>
      <c r="B23" s="175" t="s">
        <v>268</v>
      </c>
      <c r="C23" s="176" t="s">
        <v>275</v>
      </c>
      <c r="D23" s="177"/>
      <c r="E23" s="175"/>
      <c r="F23" s="178"/>
      <c r="G23" s="179"/>
      <c r="H23" s="258"/>
      <c r="I23" s="181"/>
      <c r="J23" s="182"/>
      <c r="K23" s="183"/>
    </row>
    <row r="24" spans="1:11" s="13" customFormat="1" ht="36">
      <c r="A24" s="135" t="s">
        <v>0</v>
      </c>
      <c r="B24" s="135" t="s">
        <v>8</v>
      </c>
      <c r="C24" s="136" t="s">
        <v>1</v>
      </c>
      <c r="D24" s="135" t="s">
        <v>2</v>
      </c>
      <c r="E24" s="135" t="s">
        <v>4</v>
      </c>
      <c r="F24" s="156" t="s">
        <v>27</v>
      </c>
      <c r="G24" s="156" t="s">
        <v>259</v>
      </c>
      <c r="H24" s="135" t="s">
        <v>3</v>
      </c>
      <c r="I24" s="139" t="s">
        <v>26</v>
      </c>
      <c r="J24" s="140" t="s">
        <v>260</v>
      </c>
      <c r="K24" s="139" t="s">
        <v>25</v>
      </c>
    </row>
    <row r="25" spans="1:14" ht="60.75" thickBot="1">
      <c r="A25" s="5">
        <v>1</v>
      </c>
      <c r="B25" s="28" t="s">
        <v>186</v>
      </c>
      <c r="C25" s="28" t="s">
        <v>21</v>
      </c>
      <c r="D25" s="5" t="s">
        <v>5</v>
      </c>
      <c r="E25" s="259"/>
      <c r="F25" s="261"/>
      <c r="G25" s="262"/>
      <c r="H25" s="141">
        <v>20</v>
      </c>
      <c r="I25" s="98"/>
      <c r="J25" s="32"/>
      <c r="K25" s="98"/>
      <c r="N25" s="10"/>
    </row>
    <row r="26" spans="1:11" ht="25.5" thickBot="1" thickTop="1">
      <c r="A26" s="6">
        <v>2</v>
      </c>
      <c r="B26" s="52" t="s">
        <v>37</v>
      </c>
      <c r="C26" s="52" t="s">
        <v>22</v>
      </c>
      <c r="D26" s="6" t="s">
        <v>5</v>
      </c>
      <c r="E26" s="260"/>
      <c r="F26" s="54"/>
      <c r="G26" s="263"/>
      <c r="H26" s="141">
        <v>200</v>
      </c>
      <c r="I26" s="98"/>
      <c r="J26" s="55"/>
      <c r="K26" s="98"/>
    </row>
    <row r="27" spans="1:11" ht="37.5" thickBot="1" thickTop="1">
      <c r="A27" s="6">
        <v>3</v>
      </c>
      <c r="B27" s="52" t="s">
        <v>36</v>
      </c>
      <c r="C27" s="52" t="s">
        <v>50</v>
      </c>
      <c r="D27" s="6" t="s">
        <v>5</v>
      </c>
      <c r="E27" s="260"/>
      <c r="F27" s="54"/>
      <c r="G27" s="263"/>
      <c r="H27" s="141">
        <v>1100</v>
      </c>
      <c r="I27" s="98"/>
      <c r="J27" s="55"/>
      <c r="K27" s="98"/>
    </row>
    <row r="28" spans="1:11" ht="49.5" thickBot="1" thickTop="1">
      <c r="A28" s="5">
        <v>4</v>
      </c>
      <c r="B28" s="52" t="s">
        <v>203</v>
      </c>
      <c r="C28" s="52" t="s">
        <v>53</v>
      </c>
      <c r="D28" s="6" t="s">
        <v>5</v>
      </c>
      <c r="E28" s="260"/>
      <c r="F28" s="54"/>
      <c r="G28" s="263"/>
      <c r="H28" s="141">
        <v>15</v>
      </c>
      <c r="I28" s="98"/>
      <c r="J28" s="55"/>
      <c r="K28" s="98"/>
    </row>
    <row r="29" spans="1:11" ht="25.5" thickBot="1" thickTop="1">
      <c r="A29" s="6">
        <v>5</v>
      </c>
      <c r="B29" s="52" t="s">
        <v>61</v>
      </c>
      <c r="C29" s="52" t="s">
        <v>23</v>
      </c>
      <c r="D29" s="6" t="s">
        <v>5</v>
      </c>
      <c r="E29" s="260"/>
      <c r="F29" s="54"/>
      <c r="G29" s="263"/>
      <c r="H29" s="141">
        <v>5</v>
      </c>
      <c r="I29" s="98"/>
      <c r="J29" s="55"/>
      <c r="K29" s="98"/>
    </row>
    <row r="30" spans="1:11" ht="85.5" thickBot="1" thickTop="1">
      <c r="A30" s="6">
        <v>6</v>
      </c>
      <c r="B30" s="52" t="s">
        <v>241</v>
      </c>
      <c r="C30" s="52" t="s">
        <v>24</v>
      </c>
      <c r="D30" s="6" t="s">
        <v>5</v>
      </c>
      <c r="E30" s="260"/>
      <c r="F30" s="54"/>
      <c r="G30" s="263"/>
      <c r="H30" s="141">
        <v>70</v>
      </c>
      <c r="I30" s="98"/>
      <c r="J30" s="55"/>
      <c r="K30" s="98"/>
    </row>
    <row r="31" spans="1:11" ht="75.75" customHeight="1" thickBot="1" thickTop="1">
      <c r="A31" s="5">
        <v>7</v>
      </c>
      <c r="B31" s="52" t="s">
        <v>242</v>
      </c>
      <c r="C31" s="52" t="s">
        <v>24</v>
      </c>
      <c r="D31" s="6" t="s">
        <v>5</v>
      </c>
      <c r="E31" s="260"/>
      <c r="F31" s="54"/>
      <c r="G31" s="264"/>
      <c r="H31" s="141">
        <v>40</v>
      </c>
      <c r="I31" s="98"/>
      <c r="J31" s="55"/>
      <c r="K31" s="98"/>
    </row>
    <row r="32" spans="1:11" ht="27" customHeight="1" thickTop="1">
      <c r="A32" s="46"/>
      <c r="B32" s="47" t="s">
        <v>15</v>
      </c>
      <c r="C32" s="316" t="str">
        <f>B23</f>
        <v>Pakiet nr  3</v>
      </c>
      <c r="D32" s="317"/>
      <c r="E32" s="317"/>
      <c r="F32" s="317"/>
      <c r="G32" s="317"/>
      <c r="H32" s="318"/>
      <c r="I32" s="162">
        <f>SUM(I25:I31)</f>
        <v>0</v>
      </c>
      <c r="J32" s="163" t="s">
        <v>261</v>
      </c>
      <c r="K32" s="162">
        <f>SUM(K25:K31)</f>
        <v>0</v>
      </c>
    </row>
    <row r="35" spans="1:11" ht="24" customHeight="1">
      <c r="A35" s="250"/>
      <c r="B35" s="175" t="s">
        <v>30</v>
      </c>
      <c r="C35" s="176" t="s">
        <v>110</v>
      </c>
      <c r="D35" s="177"/>
      <c r="E35" s="265"/>
      <c r="F35" s="266"/>
      <c r="G35" s="253"/>
      <c r="H35" s="267"/>
      <c r="I35" s="255"/>
      <c r="J35" s="256"/>
      <c r="K35" s="257"/>
    </row>
    <row r="36" spans="1:11" s="13" customFormat="1" ht="36">
      <c r="A36" s="135" t="s">
        <v>0</v>
      </c>
      <c r="B36" s="135" t="s">
        <v>8</v>
      </c>
      <c r="C36" s="136" t="s">
        <v>1</v>
      </c>
      <c r="D36" s="135" t="s">
        <v>2</v>
      </c>
      <c r="E36" s="135" t="s">
        <v>4</v>
      </c>
      <c r="F36" s="137" t="s">
        <v>27</v>
      </c>
      <c r="G36" s="137" t="s">
        <v>259</v>
      </c>
      <c r="H36" s="135" t="s">
        <v>3</v>
      </c>
      <c r="I36" s="139" t="s">
        <v>26</v>
      </c>
      <c r="J36" s="140" t="s">
        <v>260</v>
      </c>
      <c r="K36" s="139" t="s">
        <v>25</v>
      </c>
    </row>
    <row r="37" spans="1:11" ht="48.75" thickBot="1">
      <c r="A37" s="4">
        <v>1</v>
      </c>
      <c r="B37" s="41" t="s">
        <v>188</v>
      </c>
      <c r="C37" s="41" t="s">
        <v>19</v>
      </c>
      <c r="D37" s="4" t="s">
        <v>5</v>
      </c>
      <c r="E37" s="42"/>
      <c r="F37" s="43"/>
      <c r="G37" s="44"/>
      <c r="H37" s="141">
        <v>3500</v>
      </c>
      <c r="I37" s="93"/>
      <c r="J37" s="45"/>
      <c r="K37" s="93"/>
    </row>
    <row r="38" spans="1:11" ht="25.5" thickBot="1" thickTop="1">
      <c r="A38" s="5">
        <v>2</v>
      </c>
      <c r="B38" s="28" t="s">
        <v>189</v>
      </c>
      <c r="C38" s="41" t="s">
        <v>19</v>
      </c>
      <c r="D38" s="5" t="s">
        <v>5</v>
      </c>
      <c r="E38" s="29"/>
      <c r="F38" s="31"/>
      <c r="G38" s="44"/>
      <c r="H38" s="141">
        <v>650</v>
      </c>
      <c r="I38" s="93"/>
      <c r="J38" s="32"/>
      <c r="K38" s="93"/>
    </row>
    <row r="39" spans="1:11" ht="37.5" thickBot="1" thickTop="1">
      <c r="A39" s="6">
        <v>3</v>
      </c>
      <c r="B39" s="52" t="s">
        <v>243</v>
      </c>
      <c r="C39" s="41" t="s">
        <v>19</v>
      </c>
      <c r="D39" s="6" t="s">
        <v>5</v>
      </c>
      <c r="E39" s="53"/>
      <c r="F39" s="54"/>
      <c r="G39" s="44"/>
      <c r="H39" s="141">
        <v>900</v>
      </c>
      <c r="I39" s="93"/>
      <c r="J39" s="55"/>
      <c r="K39" s="93"/>
    </row>
    <row r="40" spans="1:11" ht="49.5" thickBot="1" thickTop="1">
      <c r="A40" s="5">
        <v>4</v>
      </c>
      <c r="B40" s="52" t="s">
        <v>244</v>
      </c>
      <c r="C40" s="52" t="s">
        <v>97</v>
      </c>
      <c r="D40" s="6" t="s">
        <v>5</v>
      </c>
      <c r="E40" s="53"/>
      <c r="F40" s="54"/>
      <c r="G40" s="44"/>
      <c r="H40" s="141">
        <v>2500</v>
      </c>
      <c r="I40" s="93"/>
      <c r="J40" s="55"/>
      <c r="K40" s="93"/>
    </row>
    <row r="41" spans="1:11" ht="49.5" thickBot="1" thickTop="1">
      <c r="A41" s="6">
        <v>5</v>
      </c>
      <c r="B41" s="52" t="s">
        <v>244</v>
      </c>
      <c r="C41" s="52" t="s">
        <v>19</v>
      </c>
      <c r="D41" s="6" t="s">
        <v>5</v>
      </c>
      <c r="E41" s="53"/>
      <c r="F41" s="54"/>
      <c r="G41" s="44"/>
      <c r="H41" s="141">
        <v>8700</v>
      </c>
      <c r="I41" s="93"/>
      <c r="J41" s="55"/>
      <c r="K41" s="93"/>
    </row>
    <row r="42" spans="1:11" ht="25.5" thickBot="1" thickTop="1">
      <c r="A42" s="6">
        <v>6</v>
      </c>
      <c r="B42" s="52" t="s">
        <v>245</v>
      </c>
      <c r="C42" s="52" t="s">
        <v>19</v>
      </c>
      <c r="D42" s="6" t="s">
        <v>5</v>
      </c>
      <c r="E42" s="53"/>
      <c r="F42" s="54"/>
      <c r="G42" s="44"/>
      <c r="H42" s="141">
        <v>1800</v>
      </c>
      <c r="I42" s="93"/>
      <c r="J42" s="55"/>
      <c r="K42" s="93"/>
    </row>
    <row r="43" spans="1:11" ht="25.5" thickBot="1" thickTop="1">
      <c r="A43" s="6">
        <v>7</v>
      </c>
      <c r="B43" s="52" t="s">
        <v>245</v>
      </c>
      <c r="C43" s="52" t="s">
        <v>50</v>
      </c>
      <c r="D43" s="6" t="s">
        <v>5</v>
      </c>
      <c r="E43" s="53"/>
      <c r="F43" s="54"/>
      <c r="G43" s="44"/>
      <c r="H43" s="141">
        <v>1300</v>
      </c>
      <c r="I43" s="93"/>
      <c r="J43" s="55"/>
      <c r="K43" s="93"/>
    </row>
    <row r="44" spans="1:11" ht="25.5" thickBot="1" thickTop="1">
      <c r="A44" s="6">
        <v>8</v>
      </c>
      <c r="B44" s="52" t="s">
        <v>99</v>
      </c>
      <c r="C44" s="52" t="s">
        <v>98</v>
      </c>
      <c r="D44" s="6" t="s">
        <v>5</v>
      </c>
      <c r="E44" s="53"/>
      <c r="F44" s="54"/>
      <c r="G44" s="44"/>
      <c r="H44" s="141">
        <v>700</v>
      </c>
      <c r="I44" s="93"/>
      <c r="J44" s="55"/>
      <c r="K44" s="93"/>
    </row>
    <row r="45" spans="1:11" ht="25.5" thickBot="1" thickTop="1">
      <c r="A45" s="6">
        <v>9</v>
      </c>
      <c r="B45" s="52" t="s">
        <v>101</v>
      </c>
      <c r="C45" s="52" t="s">
        <v>103</v>
      </c>
      <c r="D45" s="6" t="s">
        <v>5</v>
      </c>
      <c r="E45" s="53"/>
      <c r="F45" s="54"/>
      <c r="G45" s="44"/>
      <c r="H45" s="141">
        <v>100</v>
      </c>
      <c r="I45" s="93"/>
      <c r="J45" s="56"/>
      <c r="K45" s="93"/>
    </row>
    <row r="46" spans="1:11" ht="25.5" thickBot="1" thickTop="1">
      <c r="A46" s="6">
        <v>10</v>
      </c>
      <c r="B46" s="52" t="s">
        <v>155</v>
      </c>
      <c r="C46" s="52" t="s">
        <v>103</v>
      </c>
      <c r="D46" s="6" t="s">
        <v>5</v>
      </c>
      <c r="E46" s="53"/>
      <c r="F46" s="54"/>
      <c r="G46" s="44"/>
      <c r="H46" s="141">
        <v>100</v>
      </c>
      <c r="I46" s="93"/>
      <c r="J46" s="55"/>
      <c r="K46" s="93"/>
    </row>
    <row r="47" spans="1:11" ht="21.75" customHeight="1" thickTop="1">
      <c r="A47" s="46"/>
      <c r="B47" s="47" t="s">
        <v>15</v>
      </c>
      <c r="C47" s="316" t="str">
        <f>B35</f>
        <v>Pakiet nr 4</v>
      </c>
      <c r="D47" s="317"/>
      <c r="E47" s="317"/>
      <c r="F47" s="317"/>
      <c r="G47" s="317"/>
      <c r="H47" s="318"/>
      <c r="I47" s="162">
        <f>SUM(I37:I46)</f>
        <v>0</v>
      </c>
      <c r="J47" s="163" t="s">
        <v>261</v>
      </c>
      <c r="K47" s="162">
        <f>SUM(K37:K46)</f>
        <v>0</v>
      </c>
    </row>
    <row r="48" spans="9:11" ht="12">
      <c r="I48" s="268"/>
      <c r="J48" s="269"/>
      <c r="K48" s="268"/>
    </row>
    <row r="50" spans="1:11" s="76" customFormat="1" ht="25.5" customHeight="1">
      <c r="A50" s="174"/>
      <c r="B50" s="175" t="s">
        <v>32</v>
      </c>
      <c r="C50" s="176" t="s">
        <v>111</v>
      </c>
      <c r="D50" s="177"/>
      <c r="E50" s="175"/>
      <c r="F50" s="178"/>
      <c r="G50" s="179"/>
      <c r="H50" s="270"/>
      <c r="I50" s="181"/>
      <c r="J50" s="182"/>
      <c r="K50" s="183"/>
    </row>
    <row r="51" spans="1:11" s="13" customFormat="1" ht="36">
      <c r="A51" s="135" t="s">
        <v>0</v>
      </c>
      <c r="B51" s="135" t="s">
        <v>8</v>
      </c>
      <c r="C51" s="136" t="s">
        <v>1</v>
      </c>
      <c r="D51" s="135" t="s">
        <v>2</v>
      </c>
      <c r="E51" s="135" t="s">
        <v>4</v>
      </c>
      <c r="F51" s="137" t="s">
        <v>27</v>
      </c>
      <c r="G51" s="137" t="s">
        <v>259</v>
      </c>
      <c r="H51" s="135" t="s">
        <v>3</v>
      </c>
      <c r="I51" s="139" t="s">
        <v>26</v>
      </c>
      <c r="J51" s="140" t="s">
        <v>260</v>
      </c>
      <c r="K51" s="139" t="s">
        <v>25</v>
      </c>
    </row>
    <row r="52" spans="1:11" ht="36.75" thickBot="1">
      <c r="A52" s="4">
        <v>1</v>
      </c>
      <c r="B52" s="41" t="s">
        <v>34</v>
      </c>
      <c r="C52" s="41" t="s">
        <v>50</v>
      </c>
      <c r="D52" s="4" t="s">
        <v>5</v>
      </c>
      <c r="E52" s="42"/>
      <c r="F52" s="43"/>
      <c r="G52" s="44"/>
      <c r="H52" s="141">
        <v>740</v>
      </c>
      <c r="I52" s="93"/>
      <c r="J52" s="45"/>
      <c r="K52" s="93"/>
    </row>
    <row r="53" spans="1:11" ht="37.5" thickBot="1" thickTop="1">
      <c r="A53" s="5">
        <v>2</v>
      </c>
      <c r="B53" s="41" t="s">
        <v>34</v>
      </c>
      <c r="C53" s="41" t="s">
        <v>51</v>
      </c>
      <c r="D53" s="5" t="s">
        <v>5</v>
      </c>
      <c r="E53" s="29"/>
      <c r="F53" s="31"/>
      <c r="G53" s="44"/>
      <c r="H53" s="141">
        <v>40</v>
      </c>
      <c r="I53" s="93"/>
      <c r="J53" s="32"/>
      <c r="K53" s="93"/>
    </row>
    <row r="54" spans="1:11" ht="25.5" thickBot="1" thickTop="1">
      <c r="A54" s="6">
        <v>3</v>
      </c>
      <c r="B54" s="52" t="s">
        <v>33</v>
      </c>
      <c r="C54" s="41" t="s">
        <v>107</v>
      </c>
      <c r="D54" s="6" t="s">
        <v>6</v>
      </c>
      <c r="E54" s="53"/>
      <c r="F54" s="54"/>
      <c r="G54" s="44"/>
      <c r="H54" s="141">
        <v>50</v>
      </c>
      <c r="I54" s="93"/>
      <c r="J54" s="45"/>
      <c r="K54" s="93"/>
    </row>
    <row r="55" spans="1:11" ht="49.5" thickBot="1" thickTop="1">
      <c r="A55" s="6">
        <v>4</v>
      </c>
      <c r="B55" s="52" t="s">
        <v>190</v>
      </c>
      <c r="C55" s="52" t="s">
        <v>50</v>
      </c>
      <c r="D55" s="6" t="s">
        <v>5</v>
      </c>
      <c r="E55" s="53"/>
      <c r="F55" s="54"/>
      <c r="G55" s="44"/>
      <c r="H55" s="141">
        <v>410</v>
      </c>
      <c r="I55" s="93"/>
      <c r="J55" s="32"/>
      <c r="K55" s="93"/>
    </row>
    <row r="56" spans="1:11" ht="49.5" thickBot="1" thickTop="1">
      <c r="A56" s="6">
        <v>5</v>
      </c>
      <c r="B56" s="52" t="s">
        <v>191</v>
      </c>
      <c r="C56" s="52" t="s">
        <v>51</v>
      </c>
      <c r="D56" s="6" t="s">
        <v>5</v>
      </c>
      <c r="E56" s="53"/>
      <c r="F56" s="54"/>
      <c r="G56" s="44"/>
      <c r="H56" s="141">
        <v>200</v>
      </c>
      <c r="I56" s="93"/>
      <c r="J56" s="45"/>
      <c r="K56" s="93"/>
    </row>
    <row r="57" spans="1:11" ht="49.5" thickBot="1" thickTop="1">
      <c r="A57" s="6">
        <v>7</v>
      </c>
      <c r="B57" s="52" t="s">
        <v>192</v>
      </c>
      <c r="C57" s="52" t="s">
        <v>106</v>
      </c>
      <c r="D57" s="6" t="s">
        <v>5</v>
      </c>
      <c r="E57" s="53"/>
      <c r="F57" s="54"/>
      <c r="G57" s="44"/>
      <c r="H57" s="141">
        <v>5</v>
      </c>
      <c r="I57" s="93"/>
      <c r="J57" s="32"/>
      <c r="K57" s="93"/>
    </row>
    <row r="58" spans="1:11" ht="37.5" thickBot="1" thickTop="1">
      <c r="A58" s="6">
        <v>8</v>
      </c>
      <c r="B58" s="52" t="s">
        <v>193</v>
      </c>
      <c r="C58" s="52" t="s">
        <v>51</v>
      </c>
      <c r="D58" s="6" t="s">
        <v>5</v>
      </c>
      <c r="E58" s="53"/>
      <c r="F58" s="54"/>
      <c r="G58" s="44"/>
      <c r="H58" s="141">
        <v>140</v>
      </c>
      <c r="I58" s="93"/>
      <c r="J58" s="45"/>
      <c r="K58" s="93"/>
    </row>
    <row r="59" spans="1:11" ht="53.25" customHeight="1" thickBot="1" thickTop="1">
      <c r="A59" s="6">
        <v>9</v>
      </c>
      <c r="B59" s="52" t="s">
        <v>194</v>
      </c>
      <c r="C59" s="52" t="s">
        <v>19</v>
      </c>
      <c r="D59" s="6" t="s">
        <v>5</v>
      </c>
      <c r="E59" s="53"/>
      <c r="F59" s="54"/>
      <c r="G59" s="44"/>
      <c r="H59" s="141">
        <v>20</v>
      </c>
      <c r="I59" s="93"/>
      <c r="J59" s="32"/>
      <c r="K59" s="93"/>
    </row>
    <row r="60" spans="1:11" ht="37.5" thickBot="1" thickTop="1">
      <c r="A60" s="6">
        <v>10</v>
      </c>
      <c r="B60" s="52" t="s">
        <v>35</v>
      </c>
      <c r="C60" s="52" t="s">
        <v>50</v>
      </c>
      <c r="D60" s="6" t="s">
        <v>5</v>
      </c>
      <c r="E60" s="53"/>
      <c r="F60" s="54"/>
      <c r="G60" s="44"/>
      <c r="H60" s="141">
        <v>250</v>
      </c>
      <c r="I60" s="93"/>
      <c r="J60" s="32"/>
      <c r="K60" s="93"/>
    </row>
    <row r="61" spans="1:11" ht="37.5" thickBot="1" thickTop="1">
      <c r="A61" s="6">
        <v>11</v>
      </c>
      <c r="B61" s="52" t="s">
        <v>247</v>
      </c>
      <c r="C61" s="52" t="s">
        <v>52</v>
      </c>
      <c r="D61" s="6" t="s">
        <v>5</v>
      </c>
      <c r="E61" s="53"/>
      <c r="F61" s="54"/>
      <c r="G61" s="44"/>
      <c r="H61" s="141">
        <v>750</v>
      </c>
      <c r="I61" s="93"/>
      <c r="J61" s="45"/>
      <c r="K61" s="93"/>
    </row>
    <row r="62" spans="1:11" ht="37.5" thickBot="1" thickTop="1">
      <c r="A62" s="6">
        <v>12</v>
      </c>
      <c r="B62" s="52" t="s">
        <v>247</v>
      </c>
      <c r="C62" s="52" t="s">
        <v>97</v>
      </c>
      <c r="D62" s="6" t="s">
        <v>5</v>
      </c>
      <c r="E62" s="53"/>
      <c r="F62" s="54"/>
      <c r="G62" s="44"/>
      <c r="H62" s="141">
        <v>150</v>
      </c>
      <c r="I62" s="93"/>
      <c r="J62" s="32"/>
      <c r="K62" s="93"/>
    </row>
    <row r="63" spans="1:11" ht="25.5" thickBot="1" thickTop="1">
      <c r="A63" s="6">
        <v>13</v>
      </c>
      <c r="B63" s="52" t="s">
        <v>38</v>
      </c>
      <c r="C63" s="52" t="s">
        <v>108</v>
      </c>
      <c r="D63" s="6" t="s">
        <v>5</v>
      </c>
      <c r="E63" s="53"/>
      <c r="F63" s="54"/>
      <c r="G63" s="44"/>
      <c r="H63" s="141">
        <v>50</v>
      </c>
      <c r="I63" s="93"/>
      <c r="J63" s="45"/>
      <c r="K63" s="93"/>
    </row>
    <row r="64" spans="1:11" ht="13.5" customHeight="1" thickTop="1">
      <c r="A64" s="46"/>
      <c r="B64" s="47" t="s">
        <v>15</v>
      </c>
      <c r="C64" s="316" t="str">
        <f>B50</f>
        <v>Pakiet nr 5</v>
      </c>
      <c r="D64" s="317"/>
      <c r="E64" s="317"/>
      <c r="F64" s="317"/>
      <c r="G64" s="317"/>
      <c r="H64" s="318"/>
      <c r="I64" s="162">
        <f>SUM(I52:I63)</f>
        <v>0</v>
      </c>
      <c r="J64" s="163" t="s">
        <v>261</v>
      </c>
      <c r="K64" s="162">
        <f>SUM(K52:K63)</f>
        <v>0</v>
      </c>
    </row>
    <row r="67" spans="1:11" s="76" customFormat="1" ht="18" customHeight="1">
      <c r="A67" s="174"/>
      <c r="B67" s="175" t="s">
        <v>39</v>
      </c>
      <c r="C67" s="176" t="s">
        <v>41</v>
      </c>
      <c r="D67" s="177"/>
      <c r="E67" s="175"/>
      <c r="F67" s="178"/>
      <c r="G67" s="179"/>
      <c r="H67" s="180"/>
      <c r="I67" s="181"/>
      <c r="J67" s="182"/>
      <c r="K67" s="183"/>
    </row>
    <row r="68" spans="1:11" s="13" customFormat="1" ht="36">
      <c r="A68" s="135" t="s">
        <v>0</v>
      </c>
      <c r="B68" s="135" t="s">
        <v>8</v>
      </c>
      <c r="C68" s="136" t="s">
        <v>1</v>
      </c>
      <c r="D68" s="135" t="s">
        <v>2</v>
      </c>
      <c r="E68" s="135" t="s">
        <v>4</v>
      </c>
      <c r="F68" s="137" t="s">
        <v>27</v>
      </c>
      <c r="G68" s="137" t="s">
        <v>259</v>
      </c>
      <c r="H68" s="135" t="s">
        <v>3</v>
      </c>
      <c r="I68" s="139" t="s">
        <v>26</v>
      </c>
      <c r="J68" s="140" t="s">
        <v>260</v>
      </c>
      <c r="K68" s="139" t="s">
        <v>25</v>
      </c>
    </row>
    <row r="69" spans="1:11" s="62" customFormat="1" ht="41.25" customHeight="1" thickBot="1">
      <c r="A69" s="57">
        <v>1</v>
      </c>
      <c r="B69" s="339" t="s">
        <v>198</v>
      </c>
      <c r="C69" s="58" t="s">
        <v>31</v>
      </c>
      <c r="D69" s="57" t="s">
        <v>5</v>
      </c>
      <c r="E69" s="59"/>
      <c r="F69" s="60"/>
      <c r="G69" s="60"/>
      <c r="H69" s="141">
        <v>160</v>
      </c>
      <c r="I69" s="100"/>
      <c r="J69" s="61"/>
      <c r="K69" s="100"/>
    </row>
    <row r="70" spans="1:11" s="62" customFormat="1" ht="41.25" customHeight="1" thickBot="1" thickTop="1">
      <c r="A70" s="6">
        <v>2</v>
      </c>
      <c r="B70" s="340"/>
      <c r="C70" s="58" t="s">
        <v>40</v>
      </c>
      <c r="D70" s="57" t="s">
        <v>5</v>
      </c>
      <c r="E70" s="70"/>
      <c r="F70" s="65"/>
      <c r="G70" s="60"/>
      <c r="H70" s="141">
        <v>100</v>
      </c>
      <c r="I70" s="100"/>
      <c r="J70" s="61"/>
      <c r="K70" s="100"/>
    </row>
    <row r="71" spans="1:11" s="62" customFormat="1" ht="25.5" thickBot="1" thickTop="1">
      <c r="A71" s="57">
        <v>3</v>
      </c>
      <c r="B71" s="58" t="s">
        <v>104</v>
      </c>
      <c r="C71" s="58"/>
      <c r="D71" s="57" t="s">
        <v>5</v>
      </c>
      <c r="E71" s="59"/>
      <c r="F71" s="60"/>
      <c r="G71" s="60"/>
      <c r="H71" s="141">
        <v>40</v>
      </c>
      <c r="I71" s="100"/>
      <c r="J71" s="61"/>
      <c r="K71" s="100"/>
    </row>
    <row r="72" spans="1:11" s="62" customFormat="1" ht="25.5" thickBot="1" thickTop="1">
      <c r="A72" s="6">
        <v>4</v>
      </c>
      <c r="B72" s="58" t="s">
        <v>200</v>
      </c>
      <c r="C72" s="58"/>
      <c r="D72" s="57" t="s">
        <v>5</v>
      </c>
      <c r="E72" s="70"/>
      <c r="F72" s="60"/>
      <c r="G72" s="60"/>
      <c r="H72" s="141">
        <v>20</v>
      </c>
      <c r="I72" s="100"/>
      <c r="J72" s="61"/>
      <c r="K72" s="100"/>
    </row>
    <row r="73" spans="1:11" ht="14.25" customHeight="1" thickTop="1">
      <c r="A73" s="63"/>
      <c r="B73" s="64" t="s">
        <v>15</v>
      </c>
      <c r="C73" s="328" t="str">
        <f>B67</f>
        <v>Pakiet nr 6</v>
      </c>
      <c r="D73" s="329"/>
      <c r="E73" s="329"/>
      <c r="F73" s="329"/>
      <c r="G73" s="329"/>
      <c r="H73" s="330"/>
      <c r="I73" s="272">
        <f>SUM(I69:I72)</f>
        <v>0</v>
      </c>
      <c r="J73" s="273" t="s">
        <v>261</v>
      </c>
      <c r="K73" s="272">
        <f>SUM(K69:K72)</f>
        <v>0</v>
      </c>
    </row>
    <row r="76" spans="1:11" s="76" customFormat="1" ht="21.75" customHeight="1">
      <c r="A76" s="174"/>
      <c r="B76" s="175" t="s">
        <v>269</v>
      </c>
      <c r="C76" s="176" t="s">
        <v>42</v>
      </c>
      <c r="D76" s="177"/>
      <c r="E76" s="175"/>
      <c r="F76" s="178"/>
      <c r="G76" s="179"/>
      <c r="H76" s="180"/>
      <c r="I76" s="181"/>
      <c r="J76" s="182"/>
      <c r="K76" s="183"/>
    </row>
    <row r="77" spans="1:11" s="13" customFormat="1" ht="36">
      <c r="A77" s="135" t="s">
        <v>0</v>
      </c>
      <c r="B77" s="135" t="s">
        <v>8</v>
      </c>
      <c r="C77" s="136" t="s">
        <v>1</v>
      </c>
      <c r="D77" s="135" t="s">
        <v>2</v>
      </c>
      <c r="E77" s="135" t="s">
        <v>4</v>
      </c>
      <c r="F77" s="137" t="s">
        <v>27</v>
      </c>
      <c r="G77" s="137" t="s">
        <v>259</v>
      </c>
      <c r="H77" s="135" t="s">
        <v>3</v>
      </c>
      <c r="I77" s="139" t="s">
        <v>26</v>
      </c>
      <c r="J77" s="140" t="s">
        <v>260</v>
      </c>
      <c r="K77" s="139" t="s">
        <v>25</v>
      </c>
    </row>
    <row r="78" spans="1:11" ht="36.75" thickBot="1">
      <c r="A78" s="5">
        <v>1</v>
      </c>
      <c r="B78" s="28" t="s">
        <v>44</v>
      </c>
      <c r="C78" s="28" t="s">
        <v>43</v>
      </c>
      <c r="D78" s="5" t="s">
        <v>5</v>
      </c>
      <c r="E78" s="29"/>
      <c r="F78" s="30"/>
      <c r="G78" s="31"/>
      <c r="H78" s="141">
        <v>3</v>
      </c>
      <c r="I78" s="98"/>
      <c r="J78" s="32"/>
      <c r="K78" s="98"/>
    </row>
    <row r="79" spans="1:11" ht="99" thickBot="1" thickTop="1">
      <c r="A79" s="5">
        <v>2</v>
      </c>
      <c r="B79" s="28" t="s">
        <v>248</v>
      </c>
      <c r="C79" s="28" t="s">
        <v>69</v>
      </c>
      <c r="D79" s="5" t="s">
        <v>6</v>
      </c>
      <c r="E79" s="29"/>
      <c r="F79" s="30"/>
      <c r="G79" s="31"/>
      <c r="H79" s="141">
        <v>160</v>
      </c>
      <c r="I79" s="98"/>
      <c r="J79" s="32"/>
      <c r="K79" s="98"/>
    </row>
    <row r="80" spans="1:11" ht="49.5" thickBot="1" thickTop="1">
      <c r="A80" s="5">
        <v>3</v>
      </c>
      <c r="B80" s="52" t="s">
        <v>46</v>
      </c>
      <c r="C80" s="52" t="s">
        <v>45</v>
      </c>
      <c r="D80" s="6" t="s">
        <v>5</v>
      </c>
      <c r="E80" s="53"/>
      <c r="F80" s="54"/>
      <c r="G80" s="31"/>
      <c r="H80" s="141">
        <v>80</v>
      </c>
      <c r="I80" s="98"/>
      <c r="J80" s="55"/>
      <c r="K80" s="98"/>
    </row>
    <row r="81" spans="1:11" ht="61.5" thickBot="1" thickTop="1">
      <c r="A81" s="5">
        <v>4</v>
      </c>
      <c r="B81" s="52" t="s">
        <v>47</v>
      </c>
      <c r="C81" s="52" t="s">
        <v>49</v>
      </c>
      <c r="D81" s="6" t="s">
        <v>6</v>
      </c>
      <c r="E81" s="53"/>
      <c r="F81" s="54"/>
      <c r="G81" s="31"/>
      <c r="H81" s="141">
        <v>2000</v>
      </c>
      <c r="I81" s="98"/>
      <c r="J81" s="55"/>
      <c r="K81" s="98"/>
    </row>
    <row r="82" spans="1:11" ht="61.5" thickBot="1" thickTop="1">
      <c r="A82" s="5">
        <v>5</v>
      </c>
      <c r="B82" s="66" t="s">
        <v>195</v>
      </c>
      <c r="C82" s="66" t="s">
        <v>54</v>
      </c>
      <c r="D82" s="67" t="s">
        <v>6</v>
      </c>
      <c r="E82" s="68"/>
      <c r="F82" s="69"/>
      <c r="G82" s="31"/>
      <c r="H82" s="141">
        <v>36</v>
      </c>
      <c r="I82" s="98"/>
      <c r="J82" s="56"/>
      <c r="K82" s="98"/>
    </row>
    <row r="83" spans="1:11" ht="37.5" thickBot="1" thickTop="1">
      <c r="A83" s="5">
        <v>6</v>
      </c>
      <c r="B83" s="58" t="s">
        <v>196</v>
      </c>
      <c r="C83" s="58" t="s">
        <v>55</v>
      </c>
      <c r="D83" s="57" t="s">
        <v>5</v>
      </c>
      <c r="E83" s="59"/>
      <c r="F83" s="60"/>
      <c r="G83" s="31"/>
      <c r="H83" s="141">
        <v>4</v>
      </c>
      <c r="I83" s="98"/>
      <c r="J83" s="61"/>
      <c r="K83" s="98"/>
    </row>
    <row r="84" spans="1:11" ht="85.5" thickBot="1" thickTop="1">
      <c r="A84" s="5">
        <v>7</v>
      </c>
      <c r="B84" s="77" t="s">
        <v>202</v>
      </c>
      <c r="C84" s="77" t="s">
        <v>100</v>
      </c>
      <c r="D84" s="78" t="s">
        <v>5</v>
      </c>
      <c r="E84" s="79"/>
      <c r="F84" s="80"/>
      <c r="G84" s="31"/>
      <c r="H84" s="141">
        <v>65</v>
      </c>
      <c r="I84" s="98"/>
      <c r="J84" s="81"/>
      <c r="K84" s="98"/>
    </row>
    <row r="85" spans="1:11" ht="25.5" thickBot="1" thickTop="1">
      <c r="A85" s="6">
        <v>8</v>
      </c>
      <c r="B85" s="52" t="s">
        <v>199</v>
      </c>
      <c r="C85" s="52" t="s">
        <v>197</v>
      </c>
      <c r="D85" s="6" t="s">
        <v>5</v>
      </c>
      <c r="E85" s="53"/>
      <c r="F85" s="65"/>
      <c r="G85" s="54"/>
      <c r="H85" s="141">
        <v>6</v>
      </c>
      <c r="I85" s="98"/>
      <c r="J85" s="55"/>
      <c r="K85" s="98"/>
    </row>
    <row r="86" spans="1:11" ht="19.5" customHeight="1" thickTop="1">
      <c r="A86" s="46"/>
      <c r="B86" s="47" t="s">
        <v>15</v>
      </c>
      <c r="C86" s="316" t="str">
        <f>B76</f>
        <v>Pakiet  nr 7</v>
      </c>
      <c r="D86" s="317"/>
      <c r="E86" s="317"/>
      <c r="F86" s="317"/>
      <c r="G86" s="317"/>
      <c r="H86" s="318"/>
      <c r="I86" s="274">
        <f>SUM(I78:I85)</f>
        <v>0</v>
      </c>
      <c r="J86" s="163" t="s">
        <v>261</v>
      </c>
      <c r="K86" s="162">
        <f>SUM(K78:K85)</f>
        <v>0</v>
      </c>
    </row>
    <row r="87" spans="1:11" ht="13.5" customHeight="1">
      <c r="A87" s="72"/>
      <c r="B87" s="73"/>
      <c r="C87" s="184"/>
      <c r="D87" s="184"/>
      <c r="E87" s="184"/>
      <c r="F87" s="184"/>
      <c r="G87" s="184"/>
      <c r="H87" s="184"/>
      <c r="I87" s="275"/>
      <c r="J87" s="186"/>
      <c r="K87" s="185"/>
    </row>
    <row r="89" spans="1:11" s="76" customFormat="1" ht="19.5" customHeight="1">
      <c r="A89" s="174"/>
      <c r="B89" s="175" t="s">
        <v>57</v>
      </c>
      <c r="C89" s="176" t="s">
        <v>56</v>
      </c>
      <c r="D89" s="177"/>
      <c r="E89" s="175"/>
      <c r="F89" s="178"/>
      <c r="G89" s="179"/>
      <c r="H89" s="180"/>
      <c r="I89" s="181"/>
      <c r="J89" s="182"/>
      <c r="K89" s="183"/>
    </row>
    <row r="90" spans="1:11" s="13" customFormat="1" ht="36">
      <c r="A90" s="135" t="s">
        <v>0</v>
      </c>
      <c r="B90" s="135" t="s">
        <v>8</v>
      </c>
      <c r="C90" s="136" t="s">
        <v>1</v>
      </c>
      <c r="D90" s="135" t="s">
        <v>2</v>
      </c>
      <c r="E90" s="135" t="s">
        <v>4</v>
      </c>
      <c r="F90" s="137" t="s">
        <v>27</v>
      </c>
      <c r="G90" s="137" t="s">
        <v>259</v>
      </c>
      <c r="H90" s="135" t="s">
        <v>3</v>
      </c>
      <c r="I90" s="139" t="s">
        <v>26</v>
      </c>
      <c r="J90" s="140" t="s">
        <v>260</v>
      </c>
      <c r="K90" s="139" t="s">
        <v>25</v>
      </c>
    </row>
    <row r="91" spans="1:11" ht="48.75" thickBot="1">
      <c r="A91" s="5">
        <v>1</v>
      </c>
      <c r="B91" s="28" t="s">
        <v>249</v>
      </c>
      <c r="C91" s="28" t="s">
        <v>251</v>
      </c>
      <c r="D91" s="5" t="s">
        <v>5</v>
      </c>
      <c r="E91" s="29"/>
      <c r="F91" s="30"/>
      <c r="G91" s="31"/>
      <c r="H91" s="141">
        <v>3200</v>
      </c>
      <c r="I91" s="98"/>
      <c r="J91" s="32"/>
      <c r="K91" s="98"/>
    </row>
    <row r="92" spans="1:11" ht="49.5" thickBot="1" thickTop="1">
      <c r="A92" s="6">
        <v>2</v>
      </c>
      <c r="B92" s="28" t="s">
        <v>249</v>
      </c>
      <c r="C92" s="52" t="s">
        <v>50</v>
      </c>
      <c r="D92" s="6" t="s">
        <v>5</v>
      </c>
      <c r="E92" s="53"/>
      <c r="F92" s="54"/>
      <c r="G92" s="31"/>
      <c r="H92" s="141">
        <v>800</v>
      </c>
      <c r="I92" s="98"/>
      <c r="J92" s="55"/>
      <c r="K92" s="98"/>
    </row>
    <row r="93" spans="1:11" ht="49.5" thickBot="1" thickTop="1">
      <c r="A93" s="6">
        <v>3</v>
      </c>
      <c r="B93" s="28" t="s">
        <v>250</v>
      </c>
      <c r="C93" s="52" t="s">
        <v>251</v>
      </c>
      <c r="D93" s="6" t="s">
        <v>5</v>
      </c>
      <c r="E93" s="53"/>
      <c r="F93" s="54"/>
      <c r="G93" s="31"/>
      <c r="H93" s="141">
        <v>200</v>
      </c>
      <c r="I93" s="98"/>
      <c r="J93" s="32"/>
      <c r="K93" s="98"/>
    </row>
    <row r="94" spans="1:11" ht="49.5" thickBot="1" thickTop="1">
      <c r="A94" s="6">
        <v>4</v>
      </c>
      <c r="B94" s="28" t="s">
        <v>250</v>
      </c>
      <c r="C94" s="52" t="s">
        <v>50</v>
      </c>
      <c r="D94" s="6" t="s">
        <v>5</v>
      </c>
      <c r="E94" s="53"/>
      <c r="F94" s="54"/>
      <c r="G94" s="54"/>
      <c r="H94" s="141">
        <v>450</v>
      </c>
      <c r="I94" s="98"/>
      <c r="J94" s="55"/>
      <c r="K94" s="98"/>
    </row>
    <row r="95" spans="1:11" ht="15.75" customHeight="1" thickTop="1">
      <c r="A95" s="46"/>
      <c r="B95" s="47" t="s">
        <v>15</v>
      </c>
      <c r="C95" s="316" t="str">
        <f>B89</f>
        <v>Pakiet nr 8</v>
      </c>
      <c r="D95" s="317"/>
      <c r="E95" s="317"/>
      <c r="F95" s="317"/>
      <c r="G95" s="317"/>
      <c r="H95" s="318"/>
      <c r="I95" s="162">
        <f>SUM(I91:I94)</f>
        <v>0</v>
      </c>
      <c r="J95" s="163" t="s">
        <v>261</v>
      </c>
      <c r="K95" s="162">
        <f>SUM(K91:K94)</f>
        <v>0</v>
      </c>
    </row>
    <row r="96" spans="1:11" ht="12">
      <c r="A96" s="72"/>
      <c r="B96" s="73"/>
      <c r="C96" s="86"/>
      <c r="D96" s="7"/>
      <c r="E96" s="72"/>
      <c r="F96" s="74"/>
      <c r="G96" s="75"/>
      <c r="H96" s="7"/>
      <c r="I96" s="104"/>
      <c r="J96" s="118"/>
      <c r="K96" s="104"/>
    </row>
    <row r="98" spans="1:11" s="76" customFormat="1" ht="18.75" customHeight="1">
      <c r="A98" s="174"/>
      <c r="B98" s="175" t="s">
        <v>58</v>
      </c>
      <c r="C98" s="176" t="s">
        <v>274</v>
      </c>
      <c r="D98" s="177"/>
      <c r="E98" s="175"/>
      <c r="F98" s="178"/>
      <c r="G98" s="179"/>
      <c r="H98" s="180"/>
      <c r="I98" s="181"/>
      <c r="J98" s="182"/>
      <c r="K98" s="183"/>
    </row>
    <row r="99" spans="1:11" s="13" customFormat="1" ht="36">
      <c r="A99" s="135" t="s">
        <v>0</v>
      </c>
      <c r="B99" s="135" t="s">
        <v>8</v>
      </c>
      <c r="C99" s="136" t="s">
        <v>1</v>
      </c>
      <c r="D99" s="135" t="s">
        <v>2</v>
      </c>
      <c r="E99" s="135" t="s">
        <v>4</v>
      </c>
      <c r="F99" s="137" t="s">
        <v>27</v>
      </c>
      <c r="G99" s="137" t="s">
        <v>259</v>
      </c>
      <c r="H99" s="135" t="s">
        <v>3</v>
      </c>
      <c r="I99" s="139" t="s">
        <v>26</v>
      </c>
      <c r="J99" s="140" t="s">
        <v>260</v>
      </c>
      <c r="K99" s="139" t="s">
        <v>25</v>
      </c>
    </row>
    <row r="100" spans="1:11" ht="60.75" thickBot="1">
      <c r="A100" s="5">
        <v>1</v>
      </c>
      <c r="B100" s="28" t="s">
        <v>252</v>
      </c>
      <c r="C100" s="28" t="s">
        <v>59</v>
      </c>
      <c r="D100" s="5" t="s">
        <v>5</v>
      </c>
      <c r="E100" s="29"/>
      <c r="F100" s="30"/>
      <c r="G100" s="31"/>
      <c r="H100" s="141">
        <v>80</v>
      </c>
      <c r="I100" s="98"/>
      <c r="J100" s="32"/>
      <c r="K100" s="98"/>
    </row>
    <row r="101" spans="1:11" ht="61.5" thickBot="1" thickTop="1">
      <c r="A101" s="6">
        <v>2</v>
      </c>
      <c r="B101" s="28" t="s">
        <v>252</v>
      </c>
      <c r="C101" s="52" t="s">
        <v>60</v>
      </c>
      <c r="D101" s="6" t="s">
        <v>5</v>
      </c>
      <c r="E101" s="53"/>
      <c r="F101" s="54"/>
      <c r="G101" s="31"/>
      <c r="H101" s="141">
        <v>3500</v>
      </c>
      <c r="I101" s="98"/>
      <c r="J101" s="55"/>
      <c r="K101" s="98"/>
    </row>
    <row r="102" spans="1:11" ht="25.5" thickBot="1" thickTop="1">
      <c r="A102" s="6">
        <v>3</v>
      </c>
      <c r="B102" s="28" t="s">
        <v>112</v>
      </c>
      <c r="C102" s="52"/>
      <c r="D102" s="6" t="s">
        <v>5</v>
      </c>
      <c r="E102" s="53"/>
      <c r="F102" s="54"/>
      <c r="G102" s="31"/>
      <c r="H102" s="141">
        <v>10</v>
      </c>
      <c r="I102" s="98"/>
      <c r="J102" s="55"/>
      <c r="K102" s="98"/>
    </row>
    <row r="103" spans="1:11" ht="25.5" thickBot="1" thickTop="1">
      <c r="A103" s="6">
        <v>4</v>
      </c>
      <c r="B103" s="28" t="s">
        <v>62</v>
      </c>
      <c r="C103" s="52"/>
      <c r="D103" s="6" t="s">
        <v>5</v>
      </c>
      <c r="E103" s="53"/>
      <c r="F103" s="54"/>
      <c r="G103" s="54"/>
      <c r="H103" s="141">
        <v>150</v>
      </c>
      <c r="I103" s="98"/>
      <c r="J103" s="55"/>
      <c r="K103" s="98"/>
    </row>
    <row r="104" spans="1:11" ht="13.5" customHeight="1" thickTop="1">
      <c r="A104" s="46"/>
      <c r="B104" s="47" t="s">
        <v>15</v>
      </c>
      <c r="C104" s="316" t="str">
        <f>B98</f>
        <v>Pakiet nr 9</v>
      </c>
      <c r="D104" s="317"/>
      <c r="E104" s="317"/>
      <c r="F104" s="317"/>
      <c r="G104" s="317"/>
      <c r="H104" s="318"/>
      <c r="I104" s="162">
        <f>SUM(I100:I103)</f>
        <v>0</v>
      </c>
      <c r="J104" s="163" t="s">
        <v>261</v>
      </c>
      <c r="K104" s="162">
        <f>SUM(K100:K103)</f>
        <v>0</v>
      </c>
    </row>
    <row r="105" spans="1:11" ht="12">
      <c r="A105" s="72"/>
      <c r="B105" s="73"/>
      <c r="C105" s="86"/>
      <c r="D105" s="7"/>
      <c r="E105" s="72"/>
      <c r="F105" s="74"/>
      <c r="G105" s="75"/>
      <c r="H105" s="7"/>
      <c r="I105" s="104"/>
      <c r="J105" s="118"/>
      <c r="K105" s="104"/>
    </row>
    <row r="106" spans="1:11" ht="12">
      <c r="A106" s="72"/>
      <c r="B106" s="73"/>
      <c r="C106" s="86"/>
      <c r="D106" s="7"/>
      <c r="E106" s="72"/>
      <c r="F106" s="74"/>
      <c r="G106" s="75"/>
      <c r="H106" s="7"/>
      <c r="I106" s="104"/>
      <c r="J106" s="118"/>
      <c r="K106" s="104"/>
    </row>
    <row r="108" spans="1:11" ht="22.5" customHeight="1">
      <c r="A108" s="174"/>
      <c r="B108" s="175" t="s">
        <v>63</v>
      </c>
      <c r="C108" s="176" t="s">
        <v>18</v>
      </c>
      <c r="D108" s="177"/>
      <c r="E108" s="265"/>
      <c r="F108" s="266"/>
      <c r="G108" s="253"/>
      <c r="H108" s="267"/>
      <c r="I108" s="255"/>
      <c r="J108" s="256"/>
      <c r="K108" s="257"/>
    </row>
    <row r="109" spans="1:11" s="13" customFormat="1" ht="36">
      <c r="A109" s="135" t="s">
        <v>0</v>
      </c>
      <c r="B109" s="135" t="s">
        <v>8</v>
      </c>
      <c r="C109" s="155" t="s">
        <v>1</v>
      </c>
      <c r="D109" s="138" t="s">
        <v>2</v>
      </c>
      <c r="E109" s="138" t="s">
        <v>4</v>
      </c>
      <c r="F109" s="156" t="s">
        <v>27</v>
      </c>
      <c r="G109" s="156" t="s">
        <v>259</v>
      </c>
      <c r="H109" s="135" t="s">
        <v>3</v>
      </c>
      <c r="I109" s="139" t="s">
        <v>26</v>
      </c>
      <c r="J109" s="140" t="s">
        <v>260</v>
      </c>
      <c r="K109" s="139" t="s">
        <v>25</v>
      </c>
    </row>
    <row r="110" spans="1:11" ht="72.75" thickBot="1">
      <c r="A110" s="5">
        <v>1</v>
      </c>
      <c r="B110" s="154" t="s">
        <v>204</v>
      </c>
      <c r="C110" s="157" t="s">
        <v>64</v>
      </c>
      <c r="D110" s="158" t="s">
        <v>5</v>
      </c>
      <c r="E110" s="159"/>
      <c r="F110" s="160"/>
      <c r="G110" s="161"/>
      <c r="H110" s="82">
        <v>230</v>
      </c>
      <c r="I110" s="98"/>
      <c r="J110" s="32"/>
      <c r="K110" s="98"/>
    </row>
    <row r="111" spans="1:11" ht="13.5" customHeight="1" thickTop="1">
      <c r="A111" s="46"/>
      <c r="B111" s="47" t="s">
        <v>15</v>
      </c>
      <c r="C111" s="316" t="str">
        <f>B108</f>
        <v>Pakiet nr 10</v>
      </c>
      <c r="D111" s="317"/>
      <c r="E111" s="317"/>
      <c r="F111" s="317"/>
      <c r="G111" s="317"/>
      <c r="H111" s="318"/>
      <c r="I111" s="162">
        <f>SUM(I110)</f>
        <v>0</v>
      </c>
      <c r="J111" s="163" t="s">
        <v>261</v>
      </c>
      <c r="K111" s="162">
        <f>SUM(K110)</f>
        <v>0</v>
      </c>
    </row>
    <row r="115" spans="1:11" ht="16.5" customHeight="1">
      <c r="A115" s="198"/>
      <c r="B115" s="208" t="s">
        <v>270</v>
      </c>
      <c r="C115" s="207" t="s">
        <v>67</v>
      </c>
      <c r="D115" s="284"/>
      <c r="E115" s="200"/>
      <c r="F115" s="201"/>
      <c r="G115" s="201"/>
      <c r="H115" s="202"/>
      <c r="I115" s="203"/>
      <c r="J115" s="204"/>
      <c r="K115" s="205"/>
    </row>
    <row r="116" spans="1:11" s="13" customFormat="1" ht="36">
      <c r="A116" s="214" t="s">
        <v>0</v>
      </c>
      <c r="B116" s="11" t="s">
        <v>8</v>
      </c>
      <c r="C116" s="126" t="s">
        <v>1</v>
      </c>
      <c r="D116" s="11" t="s">
        <v>2</v>
      </c>
      <c r="E116" s="11" t="s">
        <v>4</v>
      </c>
      <c r="F116" s="12" t="s">
        <v>27</v>
      </c>
      <c r="G116" s="12" t="s">
        <v>259</v>
      </c>
      <c r="H116" s="11" t="s">
        <v>3</v>
      </c>
      <c r="I116" s="96" t="s">
        <v>26</v>
      </c>
      <c r="J116" s="115" t="s">
        <v>260</v>
      </c>
      <c r="K116" s="215" t="s">
        <v>25</v>
      </c>
    </row>
    <row r="117" spans="1:11" ht="67.5" customHeight="1" thickBot="1">
      <c r="A117" s="187">
        <v>1</v>
      </c>
      <c r="B117" s="128" t="s">
        <v>254</v>
      </c>
      <c r="C117" s="128" t="s">
        <v>182</v>
      </c>
      <c r="D117" s="14" t="s">
        <v>6</v>
      </c>
      <c r="E117" s="16"/>
      <c r="F117" s="17"/>
      <c r="G117" s="18"/>
      <c r="H117" s="189">
        <v>1200</v>
      </c>
      <c r="I117" s="101"/>
      <c r="J117" s="19"/>
      <c r="K117" s="216"/>
    </row>
    <row r="118" spans="1:11" ht="61.5" thickBot="1" thickTop="1">
      <c r="A118" s="187">
        <v>2</v>
      </c>
      <c r="B118" s="220" t="s">
        <v>253</v>
      </c>
      <c r="C118" s="221" t="s">
        <v>182</v>
      </c>
      <c r="D118" s="222" t="s">
        <v>6</v>
      </c>
      <c r="E118" s="223"/>
      <c r="F118" s="224"/>
      <c r="G118" s="225"/>
      <c r="H118" s="189">
        <v>4416</v>
      </c>
      <c r="I118" s="101"/>
      <c r="J118" s="19"/>
      <c r="K118" s="216"/>
    </row>
    <row r="119" spans="1:11" ht="13.5" customHeight="1" thickTop="1">
      <c r="A119" s="20"/>
      <c r="B119" s="21" t="s">
        <v>15</v>
      </c>
      <c r="C119" s="319" t="str">
        <f>B115</f>
        <v>Pakiet nr  11</v>
      </c>
      <c r="D119" s="320"/>
      <c r="E119" s="320"/>
      <c r="F119" s="320"/>
      <c r="G119" s="320"/>
      <c r="H119" s="321"/>
      <c r="I119" s="142">
        <f>SUM(I117:I118)</f>
        <v>0</v>
      </c>
      <c r="J119" s="143" t="s">
        <v>261</v>
      </c>
      <c r="K119" s="142">
        <f>SUM(K117:K118)</f>
        <v>0</v>
      </c>
    </row>
    <row r="120" spans="1:11" ht="12">
      <c r="A120" s="276"/>
      <c r="B120" s="277" t="s">
        <v>183</v>
      </c>
      <c r="C120" s="278"/>
      <c r="D120" s="277"/>
      <c r="E120" s="277"/>
      <c r="F120" s="279"/>
      <c r="G120" s="279"/>
      <c r="H120" s="280"/>
      <c r="I120" s="281"/>
      <c r="J120" s="282"/>
      <c r="K120" s="283"/>
    </row>
    <row r="121" spans="1:11" ht="12">
      <c r="A121" s="190"/>
      <c r="B121" s="192"/>
      <c r="C121" s="191"/>
      <c r="D121" s="192"/>
      <c r="E121" s="192"/>
      <c r="F121" s="193"/>
      <c r="G121" s="193"/>
      <c r="H121" s="194"/>
      <c r="I121" s="195"/>
      <c r="J121" s="196"/>
      <c r="K121" s="197"/>
    </row>
    <row r="125" spans="1:11" ht="19.5" customHeight="1">
      <c r="A125" s="174"/>
      <c r="B125" s="175" t="s">
        <v>271</v>
      </c>
      <c r="C125" s="176" t="s">
        <v>18</v>
      </c>
      <c r="D125" s="177"/>
      <c r="E125" s="175"/>
      <c r="F125" s="178"/>
      <c r="G125" s="179"/>
      <c r="H125" s="180"/>
      <c r="I125" s="181"/>
      <c r="J125" s="182"/>
      <c r="K125" s="183"/>
    </row>
    <row r="126" spans="1:11" s="13" customFormat="1" ht="36">
      <c r="A126" s="135" t="s">
        <v>0</v>
      </c>
      <c r="B126" s="135" t="s">
        <v>8</v>
      </c>
      <c r="C126" s="136" t="s">
        <v>1</v>
      </c>
      <c r="D126" s="135" t="s">
        <v>2</v>
      </c>
      <c r="E126" s="135" t="s">
        <v>4</v>
      </c>
      <c r="F126" s="137" t="s">
        <v>27</v>
      </c>
      <c r="G126" s="137" t="s">
        <v>259</v>
      </c>
      <c r="H126" s="135" t="s">
        <v>3</v>
      </c>
      <c r="I126" s="139" t="s">
        <v>26</v>
      </c>
      <c r="J126" s="140" t="s">
        <v>260</v>
      </c>
      <c r="K126" s="139" t="s">
        <v>25</v>
      </c>
    </row>
    <row r="127" spans="1:11" ht="60.75" thickBot="1">
      <c r="A127" s="5">
        <v>1</v>
      </c>
      <c r="B127" s="28" t="s">
        <v>113</v>
      </c>
      <c r="C127" s="28" t="s">
        <v>40</v>
      </c>
      <c r="D127" s="5" t="s">
        <v>5</v>
      </c>
      <c r="E127" s="29"/>
      <c r="F127" s="30"/>
      <c r="G127" s="31"/>
      <c r="H127" s="141">
        <v>440</v>
      </c>
      <c r="I127" s="98"/>
      <c r="J127" s="32"/>
      <c r="K127" s="98"/>
    </row>
    <row r="128" spans="1:11" ht="25.5" thickBot="1" thickTop="1">
      <c r="A128" s="6">
        <v>2</v>
      </c>
      <c r="B128" s="52" t="s">
        <v>71</v>
      </c>
      <c r="C128" s="52" t="s">
        <v>7</v>
      </c>
      <c r="D128" s="6" t="s">
        <v>6</v>
      </c>
      <c r="E128" s="53"/>
      <c r="F128" s="65"/>
      <c r="G128" s="31"/>
      <c r="H128" s="141">
        <v>4</v>
      </c>
      <c r="I128" s="98"/>
      <c r="J128" s="55"/>
      <c r="K128" s="98"/>
    </row>
    <row r="129" spans="1:11" ht="25.5" thickBot="1" thickTop="1">
      <c r="A129" s="6">
        <v>3</v>
      </c>
      <c r="B129" s="52" t="s">
        <v>72</v>
      </c>
      <c r="C129" s="52"/>
      <c r="D129" s="6" t="s">
        <v>5</v>
      </c>
      <c r="E129" s="53"/>
      <c r="F129" s="65"/>
      <c r="G129" s="54"/>
      <c r="H129" s="141">
        <v>20</v>
      </c>
      <c r="I129" s="98"/>
      <c r="J129" s="55"/>
      <c r="K129" s="98"/>
    </row>
    <row r="130" spans="1:11" ht="13.5" customHeight="1" thickTop="1">
      <c r="A130" s="46"/>
      <c r="B130" s="47" t="s">
        <v>15</v>
      </c>
      <c r="C130" s="316" t="str">
        <f>B125</f>
        <v>Pakiet nr  12</v>
      </c>
      <c r="D130" s="317"/>
      <c r="E130" s="317"/>
      <c r="F130" s="317"/>
      <c r="G130" s="317"/>
      <c r="H130" s="318"/>
      <c r="I130" s="162">
        <f>SUM(I127:I129)</f>
        <v>0</v>
      </c>
      <c r="J130" s="163" t="s">
        <v>261</v>
      </c>
      <c r="K130" s="162">
        <f>SUM(K127:K129)</f>
        <v>0</v>
      </c>
    </row>
    <row r="131" spans="1:11" ht="12">
      <c r="A131" s="72"/>
      <c r="B131" s="73"/>
      <c r="C131" s="86"/>
      <c r="D131" s="7"/>
      <c r="E131" s="72"/>
      <c r="F131" s="74"/>
      <c r="G131" s="75"/>
      <c r="H131" s="7"/>
      <c r="I131" s="104"/>
      <c r="J131" s="118"/>
      <c r="K131" s="104"/>
    </row>
    <row r="132" spans="1:11" ht="12">
      <c r="A132" s="72"/>
      <c r="B132" s="73"/>
      <c r="C132" s="86"/>
      <c r="D132" s="7"/>
      <c r="E132" s="72"/>
      <c r="F132" s="74"/>
      <c r="G132" s="75"/>
      <c r="H132" s="7"/>
      <c r="I132" s="104"/>
      <c r="J132" s="118"/>
      <c r="K132" s="104"/>
    </row>
    <row r="134" spans="1:11" s="76" customFormat="1" ht="16.5" customHeight="1">
      <c r="A134" s="165"/>
      <c r="B134" s="166" t="s">
        <v>156</v>
      </c>
      <c r="C134" s="167" t="s">
        <v>82</v>
      </c>
      <c r="D134" s="177"/>
      <c r="E134" s="166"/>
      <c r="F134" s="245"/>
      <c r="G134" s="245"/>
      <c r="H134" s="285"/>
      <c r="I134" s="247"/>
      <c r="J134" s="248"/>
      <c r="K134" s="249"/>
    </row>
    <row r="135" spans="1:11" s="13" customFormat="1" ht="36">
      <c r="A135" s="144" t="s">
        <v>0</v>
      </c>
      <c r="B135" s="144" t="s">
        <v>8</v>
      </c>
      <c r="C135" s="145" t="s">
        <v>1</v>
      </c>
      <c r="D135" s="144" t="s">
        <v>2</v>
      </c>
      <c r="E135" s="144" t="s">
        <v>4</v>
      </c>
      <c r="F135" s="146" t="s">
        <v>27</v>
      </c>
      <c r="G135" s="146" t="s">
        <v>259</v>
      </c>
      <c r="H135" s="144" t="s">
        <v>3</v>
      </c>
      <c r="I135" s="147" t="s">
        <v>26</v>
      </c>
      <c r="J135" s="148" t="s">
        <v>260</v>
      </c>
      <c r="K135" s="147" t="s">
        <v>25</v>
      </c>
    </row>
    <row r="136" spans="1:11" ht="48.75" thickBot="1">
      <c r="A136" s="14">
        <v>1</v>
      </c>
      <c r="B136" s="15" t="s">
        <v>184</v>
      </c>
      <c r="C136" s="85" t="s">
        <v>74</v>
      </c>
      <c r="D136" s="14" t="s">
        <v>5</v>
      </c>
      <c r="E136" s="16"/>
      <c r="F136" s="17"/>
      <c r="G136" s="18"/>
      <c r="H136" s="141">
        <v>800</v>
      </c>
      <c r="I136" s="101"/>
      <c r="J136" s="19"/>
      <c r="K136" s="101"/>
    </row>
    <row r="137" spans="1:11" ht="61.5" thickBot="1" thickTop="1">
      <c r="A137" s="22">
        <v>2</v>
      </c>
      <c r="B137" s="21" t="s">
        <v>185</v>
      </c>
      <c r="C137" s="21" t="s">
        <v>75</v>
      </c>
      <c r="D137" s="22" t="s">
        <v>5</v>
      </c>
      <c r="E137" s="24"/>
      <c r="F137" s="23"/>
      <c r="G137" s="25"/>
      <c r="H137" s="141">
        <v>200</v>
      </c>
      <c r="I137" s="101"/>
      <c r="J137" s="19"/>
      <c r="K137" s="101"/>
    </row>
    <row r="138" spans="1:11" ht="13.5" customHeight="1" thickTop="1">
      <c r="A138" s="20"/>
      <c r="B138" s="21" t="s">
        <v>15</v>
      </c>
      <c r="C138" s="319" t="str">
        <f>B134</f>
        <v>Pakiet nr 13</v>
      </c>
      <c r="D138" s="320"/>
      <c r="E138" s="320"/>
      <c r="F138" s="320"/>
      <c r="G138" s="320"/>
      <c r="H138" s="321"/>
      <c r="I138" s="142">
        <f>SUM(I136:I137)</f>
        <v>0</v>
      </c>
      <c r="J138" s="143" t="s">
        <v>261</v>
      </c>
      <c r="K138" s="142">
        <f>SUM(K136:K137)</f>
        <v>0</v>
      </c>
    </row>
    <row r="139" spans="1:11" ht="12">
      <c r="A139" s="34"/>
      <c r="B139" s="35"/>
      <c r="C139" s="35"/>
      <c r="D139" s="36"/>
      <c r="E139" s="34"/>
      <c r="F139" s="37"/>
      <c r="G139" s="38"/>
      <c r="H139" s="36"/>
      <c r="I139" s="106"/>
      <c r="J139" s="119"/>
      <c r="K139" s="106"/>
    </row>
    <row r="140" spans="1:11" ht="12">
      <c r="A140" s="34"/>
      <c r="B140" s="35"/>
      <c r="C140" s="35"/>
      <c r="D140" s="36"/>
      <c r="E140" s="34"/>
      <c r="F140" s="37"/>
      <c r="G140" s="38"/>
      <c r="H140" s="36"/>
      <c r="I140" s="106"/>
      <c r="J140" s="119"/>
      <c r="K140" s="106"/>
    </row>
    <row r="142" spans="1:11" ht="15" customHeight="1">
      <c r="A142" s="243"/>
      <c r="B142" s="166" t="s">
        <v>272</v>
      </c>
      <c r="C142" s="244" t="s">
        <v>276</v>
      </c>
      <c r="D142" s="177"/>
      <c r="E142" s="166"/>
      <c r="F142" s="169"/>
      <c r="G142" s="169"/>
      <c r="H142" s="170"/>
      <c r="I142" s="171"/>
      <c r="J142" s="172"/>
      <c r="K142" s="173"/>
    </row>
    <row r="143" spans="1:11" s="13" customFormat="1" ht="36">
      <c r="A143" s="144" t="s">
        <v>0</v>
      </c>
      <c r="B143" s="144" t="s">
        <v>8</v>
      </c>
      <c r="C143" s="145" t="s">
        <v>1</v>
      </c>
      <c r="D143" s="144" t="s">
        <v>2</v>
      </c>
      <c r="E143" s="144" t="s">
        <v>4</v>
      </c>
      <c r="F143" s="146" t="s">
        <v>27</v>
      </c>
      <c r="G143" s="146" t="s">
        <v>259</v>
      </c>
      <c r="H143" s="144" t="s">
        <v>3</v>
      </c>
      <c r="I143" s="147" t="s">
        <v>26</v>
      </c>
      <c r="J143" s="148" t="s">
        <v>260</v>
      </c>
      <c r="K143" s="147" t="s">
        <v>25</v>
      </c>
    </row>
    <row r="144" spans="1:11" ht="42" customHeight="1" thickBot="1">
      <c r="A144" s="5">
        <v>1</v>
      </c>
      <c r="B144" s="52" t="s">
        <v>159</v>
      </c>
      <c r="C144" s="52" t="s">
        <v>158</v>
      </c>
      <c r="D144" s="6" t="s">
        <v>5</v>
      </c>
      <c r="E144" s="53"/>
      <c r="F144" s="65"/>
      <c r="G144" s="54"/>
      <c r="H144" s="141">
        <v>120</v>
      </c>
      <c r="I144" s="99"/>
      <c r="J144" s="55"/>
      <c r="K144" s="99"/>
    </row>
    <row r="145" spans="1:11" ht="13.5" customHeight="1" thickTop="1">
      <c r="A145" s="20"/>
      <c r="B145" s="21" t="s">
        <v>15</v>
      </c>
      <c r="C145" s="319" t="str">
        <f>B142</f>
        <v>Pakiet nr  14</v>
      </c>
      <c r="D145" s="320"/>
      <c r="E145" s="320"/>
      <c r="F145" s="320"/>
      <c r="G145" s="320"/>
      <c r="H145" s="321"/>
      <c r="I145" s="142">
        <f>SUM(I143:I144)</f>
        <v>0</v>
      </c>
      <c r="J145" s="143" t="s">
        <v>261</v>
      </c>
      <c r="K145" s="142">
        <f>SUM(K143:K144)</f>
        <v>0</v>
      </c>
    </row>
    <row r="149" spans="1:11" ht="17.25" customHeight="1">
      <c r="A149" s="250"/>
      <c r="B149" s="175" t="s">
        <v>70</v>
      </c>
      <c r="C149" s="176" t="s">
        <v>86</v>
      </c>
      <c r="D149" s="271"/>
      <c r="E149" s="265"/>
      <c r="F149" s="266"/>
      <c r="G149" s="253"/>
      <c r="H149" s="267"/>
      <c r="I149" s="255"/>
      <c r="J149" s="256"/>
      <c r="K149" s="257"/>
    </row>
    <row r="150" spans="1:11" s="13" customFormat="1" ht="36">
      <c r="A150" s="135" t="s">
        <v>0</v>
      </c>
      <c r="B150" s="135" t="s">
        <v>8</v>
      </c>
      <c r="C150" s="155" t="s">
        <v>1</v>
      </c>
      <c r="D150" s="138" t="s">
        <v>2</v>
      </c>
      <c r="E150" s="138" t="s">
        <v>4</v>
      </c>
      <c r="F150" s="156" t="s">
        <v>27</v>
      </c>
      <c r="G150" s="156" t="s">
        <v>259</v>
      </c>
      <c r="H150" s="135" t="s">
        <v>3</v>
      </c>
      <c r="I150" s="139" t="s">
        <v>26</v>
      </c>
      <c r="J150" s="140" t="s">
        <v>260</v>
      </c>
      <c r="K150" s="139" t="s">
        <v>25</v>
      </c>
    </row>
    <row r="151" spans="1:11" ht="24.75" thickBot="1">
      <c r="A151" s="5">
        <v>1</v>
      </c>
      <c r="B151" s="154" t="s">
        <v>78</v>
      </c>
      <c r="C151" s="157" t="s">
        <v>77</v>
      </c>
      <c r="D151" s="158" t="s">
        <v>5</v>
      </c>
      <c r="E151" s="159"/>
      <c r="F151" s="160"/>
      <c r="G151" s="161"/>
      <c r="H151" s="141">
        <v>1300</v>
      </c>
      <c r="I151" s="98"/>
      <c r="J151" s="32"/>
      <c r="K151" s="98"/>
    </row>
    <row r="152" spans="1:11" ht="13.5" customHeight="1" thickTop="1">
      <c r="A152" s="46"/>
      <c r="B152" s="71" t="s">
        <v>88</v>
      </c>
      <c r="C152" s="317" t="str">
        <f>B149</f>
        <v>Pakiet nr 15</v>
      </c>
      <c r="D152" s="317"/>
      <c r="E152" s="317"/>
      <c r="F152" s="317"/>
      <c r="G152" s="317"/>
      <c r="H152" s="318"/>
      <c r="I152" s="162">
        <f>SUM(I151:I151)</f>
        <v>0</v>
      </c>
      <c r="J152" s="163" t="s">
        <v>261</v>
      </c>
      <c r="K152" s="162">
        <f>SUM(K151:K151)</f>
        <v>0</v>
      </c>
    </row>
    <row r="153" spans="1:11" ht="13.5" customHeight="1">
      <c r="A153" s="72"/>
      <c r="B153" s="73"/>
      <c r="C153" s="184"/>
      <c r="D153" s="184"/>
      <c r="E153" s="184"/>
      <c r="F153" s="184"/>
      <c r="G153" s="184"/>
      <c r="H153" s="184"/>
      <c r="I153" s="185"/>
      <c r="J153" s="186"/>
      <c r="K153" s="185"/>
    </row>
    <row r="157" spans="1:11" ht="12">
      <c r="A157" s="243"/>
      <c r="B157" s="166" t="s">
        <v>73</v>
      </c>
      <c r="C157" s="167" t="s">
        <v>85</v>
      </c>
      <c r="D157" s="271"/>
      <c r="E157" s="168"/>
      <c r="F157" s="169"/>
      <c r="G157" s="169"/>
      <c r="H157" s="170"/>
      <c r="I157" s="171"/>
      <c r="J157" s="172"/>
      <c r="K157" s="173"/>
    </row>
    <row r="158" spans="1:11" s="13" customFormat="1" ht="36">
      <c r="A158" s="149" t="s">
        <v>0</v>
      </c>
      <c r="B158" s="149" t="s">
        <v>8</v>
      </c>
      <c r="C158" s="150" t="s">
        <v>1</v>
      </c>
      <c r="D158" s="149" t="s">
        <v>2</v>
      </c>
      <c r="E158" s="149" t="s">
        <v>4</v>
      </c>
      <c r="F158" s="151" t="s">
        <v>27</v>
      </c>
      <c r="G158" s="151" t="s">
        <v>259</v>
      </c>
      <c r="H158" s="149" t="s">
        <v>3</v>
      </c>
      <c r="I158" s="152" t="s">
        <v>26</v>
      </c>
      <c r="J158" s="153" t="s">
        <v>260</v>
      </c>
      <c r="K158" s="152" t="s">
        <v>25</v>
      </c>
    </row>
    <row r="159" spans="1:11" ht="36.75" thickBot="1">
      <c r="A159" s="22">
        <v>1</v>
      </c>
      <c r="B159" s="21" t="s">
        <v>81</v>
      </c>
      <c r="C159" s="21" t="s">
        <v>115</v>
      </c>
      <c r="D159" s="22" t="s">
        <v>5</v>
      </c>
      <c r="E159" s="24"/>
      <c r="F159" s="23"/>
      <c r="G159" s="25"/>
      <c r="H159" s="141">
        <v>700</v>
      </c>
      <c r="I159" s="103"/>
      <c r="J159" s="27"/>
      <c r="K159" s="103"/>
    </row>
    <row r="160" spans="1:11" ht="25.5" thickBot="1" thickTop="1">
      <c r="A160" s="22">
        <v>2</v>
      </c>
      <c r="B160" s="21" t="s">
        <v>181</v>
      </c>
      <c r="C160" s="21"/>
      <c r="D160" s="22" t="s">
        <v>5</v>
      </c>
      <c r="E160" s="24"/>
      <c r="F160" s="23"/>
      <c r="G160" s="25"/>
      <c r="H160" s="141">
        <v>100</v>
      </c>
      <c r="I160" s="103"/>
      <c r="J160" s="27"/>
      <c r="K160" s="103"/>
    </row>
    <row r="161" spans="1:11" ht="13.5" customHeight="1" thickTop="1">
      <c r="A161" s="20"/>
      <c r="B161" s="21" t="s">
        <v>88</v>
      </c>
      <c r="C161" s="319" t="str">
        <f>B157</f>
        <v>Pakiet nr 16</v>
      </c>
      <c r="D161" s="320"/>
      <c r="E161" s="320"/>
      <c r="F161" s="320"/>
      <c r="G161" s="320"/>
      <c r="H161" s="321"/>
      <c r="I161" s="142">
        <f>SUM(I159:I160)</f>
        <v>0</v>
      </c>
      <c r="J161" s="143" t="s">
        <v>261</v>
      </c>
      <c r="K161" s="142">
        <f>SUM(K159:K160)</f>
        <v>0</v>
      </c>
    </row>
    <row r="162" spans="1:11" ht="13.5" customHeight="1">
      <c r="A162" s="34"/>
      <c r="B162" s="35"/>
      <c r="C162" s="286"/>
      <c r="D162" s="286"/>
      <c r="E162" s="286"/>
      <c r="F162" s="286"/>
      <c r="G162" s="286"/>
      <c r="H162" s="286"/>
      <c r="I162" s="287"/>
      <c r="J162" s="288"/>
      <c r="K162" s="287"/>
    </row>
    <row r="163" spans="1:11" ht="13.5" customHeight="1">
      <c r="A163" s="34"/>
      <c r="B163" s="35"/>
      <c r="C163" s="286"/>
      <c r="D163" s="286"/>
      <c r="E163" s="286"/>
      <c r="F163" s="286"/>
      <c r="G163" s="286"/>
      <c r="H163" s="286"/>
      <c r="I163" s="287"/>
      <c r="J163" s="288"/>
      <c r="K163" s="287"/>
    </row>
    <row r="166" spans="1:11" ht="21.75" customHeight="1">
      <c r="A166" s="250"/>
      <c r="B166" s="175" t="s">
        <v>76</v>
      </c>
      <c r="C166" s="176" t="s">
        <v>18</v>
      </c>
      <c r="D166" s="271"/>
      <c r="E166" s="265"/>
      <c r="F166" s="266"/>
      <c r="G166" s="253"/>
      <c r="H166" s="267"/>
      <c r="I166" s="255"/>
      <c r="J166" s="256"/>
      <c r="K166" s="257"/>
    </row>
    <row r="167" spans="1:11" s="13" customFormat="1" ht="36">
      <c r="A167" s="135" t="s">
        <v>0</v>
      </c>
      <c r="B167" s="135" t="s">
        <v>8</v>
      </c>
      <c r="C167" s="155" t="s">
        <v>1</v>
      </c>
      <c r="D167" s="138" t="s">
        <v>2</v>
      </c>
      <c r="E167" s="138" t="s">
        <v>4</v>
      </c>
      <c r="F167" s="156" t="s">
        <v>27</v>
      </c>
      <c r="G167" s="156" t="s">
        <v>28</v>
      </c>
      <c r="H167" s="135" t="s">
        <v>3</v>
      </c>
      <c r="I167" s="139" t="s">
        <v>26</v>
      </c>
      <c r="J167" s="140" t="s">
        <v>29</v>
      </c>
      <c r="K167" s="139" t="s">
        <v>25</v>
      </c>
    </row>
    <row r="168" spans="1:11" ht="48.75" thickBot="1">
      <c r="A168" s="5">
        <v>1</v>
      </c>
      <c r="B168" s="154" t="s">
        <v>205</v>
      </c>
      <c r="C168" s="157" t="s">
        <v>89</v>
      </c>
      <c r="D168" s="158" t="s">
        <v>5</v>
      </c>
      <c r="E168" s="159"/>
      <c r="F168" s="160"/>
      <c r="G168" s="161"/>
      <c r="H168" s="141">
        <v>800</v>
      </c>
      <c r="I168" s="98"/>
      <c r="J168" s="32"/>
      <c r="K168" s="98"/>
    </row>
    <row r="169" spans="1:11" ht="13.5" customHeight="1" thickTop="1">
      <c r="A169" s="46"/>
      <c r="B169" s="47" t="s">
        <v>15</v>
      </c>
      <c r="C169" s="322" t="str">
        <f>B166</f>
        <v>Pakiet nr 17</v>
      </c>
      <c r="D169" s="323"/>
      <c r="E169" s="323"/>
      <c r="F169" s="323"/>
      <c r="G169" s="323"/>
      <c r="H169" s="324"/>
      <c r="I169" s="162">
        <f>SUM(I168)</f>
        <v>0</v>
      </c>
      <c r="J169" s="163" t="s">
        <v>261</v>
      </c>
      <c r="K169" s="162">
        <f>SUM(K168)</f>
        <v>0</v>
      </c>
    </row>
    <row r="170" spans="1:11" ht="12">
      <c r="A170" s="72"/>
      <c r="B170" s="73"/>
      <c r="C170" s="86"/>
      <c r="D170" s="7"/>
      <c r="E170" s="72"/>
      <c r="F170" s="74"/>
      <c r="G170" s="75"/>
      <c r="H170" s="7"/>
      <c r="I170" s="104"/>
      <c r="J170" s="118"/>
      <c r="K170" s="104"/>
    </row>
    <row r="171" spans="1:11" ht="12">
      <c r="A171" s="72"/>
      <c r="B171" s="73"/>
      <c r="C171" s="86"/>
      <c r="D171" s="7"/>
      <c r="E171" s="72"/>
      <c r="F171" s="74"/>
      <c r="G171" s="75"/>
      <c r="H171" s="7"/>
      <c r="I171" s="104"/>
      <c r="J171" s="118"/>
      <c r="K171" s="104"/>
    </row>
    <row r="173" spans="1:11" ht="12">
      <c r="A173" s="72"/>
      <c r="B173" s="73"/>
      <c r="C173" s="86"/>
      <c r="D173" s="7"/>
      <c r="E173" s="72"/>
      <c r="F173" s="74"/>
      <c r="G173" s="75"/>
      <c r="H173" s="7"/>
      <c r="I173" s="104"/>
      <c r="J173" s="118"/>
      <c r="K173" s="104"/>
    </row>
    <row r="174" spans="1:11" ht="18.75" customHeight="1">
      <c r="A174" s="174"/>
      <c r="B174" s="175" t="s">
        <v>79</v>
      </c>
      <c r="C174" s="176" t="s">
        <v>95</v>
      </c>
      <c r="D174" s="177"/>
      <c r="E174" s="175"/>
      <c r="F174" s="178"/>
      <c r="G174" s="179"/>
      <c r="H174" s="180"/>
      <c r="I174" s="181"/>
      <c r="J174" s="182"/>
      <c r="K174" s="183"/>
    </row>
    <row r="175" spans="1:11" ht="38.25">
      <c r="A175" s="87" t="s">
        <v>0</v>
      </c>
      <c r="B175" s="87" t="s">
        <v>8</v>
      </c>
      <c r="C175" s="127" t="s">
        <v>1</v>
      </c>
      <c r="D175" s="87" t="s">
        <v>2</v>
      </c>
      <c r="E175" s="87" t="s">
        <v>4</v>
      </c>
      <c r="F175" s="90" t="s">
        <v>27</v>
      </c>
      <c r="G175" s="90" t="s">
        <v>259</v>
      </c>
      <c r="H175" s="109" t="s">
        <v>3</v>
      </c>
      <c r="I175" s="105" t="s">
        <v>26</v>
      </c>
      <c r="J175" s="122" t="s">
        <v>260</v>
      </c>
      <c r="K175" s="105" t="s">
        <v>25</v>
      </c>
    </row>
    <row r="176" spans="1:11" ht="51.75" thickBot="1">
      <c r="A176" s="87">
        <v>1</v>
      </c>
      <c r="B176" s="87" t="s">
        <v>94</v>
      </c>
      <c r="C176" s="127" t="s">
        <v>93</v>
      </c>
      <c r="D176" s="87" t="s">
        <v>5</v>
      </c>
      <c r="E176" s="87"/>
      <c r="F176" s="89"/>
      <c r="G176" s="89"/>
      <c r="H176" s="141">
        <v>24</v>
      </c>
      <c r="I176" s="120"/>
      <c r="J176" s="122"/>
      <c r="K176" s="120"/>
    </row>
    <row r="177" spans="1:11" ht="52.5" thickBot="1" thickTop="1">
      <c r="A177" s="87">
        <v>2</v>
      </c>
      <c r="B177" s="87" t="s">
        <v>94</v>
      </c>
      <c r="C177" s="127" t="s">
        <v>154</v>
      </c>
      <c r="D177" s="87" t="s">
        <v>5</v>
      </c>
      <c r="E177" s="87"/>
      <c r="F177" s="89"/>
      <c r="G177" s="89"/>
      <c r="H177" s="141">
        <v>120</v>
      </c>
      <c r="I177" s="120"/>
      <c r="J177" s="122"/>
      <c r="K177" s="120"/>
    </row>
    <row r="178" spans="1:11" ht="27" thickBot="1" thickTop="1">
      <c r="A178" s="87">
        <v>3</v>
      </c>
      <c r="B178" s="87" t="s">
        <v>174</v>
      </c>
      <c r="C178" s="127" t="s">
        <v>160</v>
      </c>
      <c r="D178" s="87" t="s">
        <v>5</v>
      </c>
      <c r="E178" s="87"/>
      <c r="F178" s="89"/>
      <c r="G178" s="89"/>
      <c r="H178" s="141">
        <v>6</v>
      </c>
      <c r="I178" s="120"/>
      <c r="J178" s="122"/>
      <c r="K178" s="120"/>
    </row>
    <row r="179" spans="1:11" ht="20.25" customHeight="1" thickTop="1">
      <c r="A179" s="87"/>
      <c r="B179" s="87" t="s">
        <v>15</v>
      </c>
      <c r="C179" s="325" t="str">
        <f>B174</f>
        <v>Pakiet nr 18</v>
      </c>
      <c r="D179" s="326"/>
      <c r="E179" s="326"/>
      <c r="F179" s="326"/>
      <c r="G179" s="326"/>
      <c r="H179" s="327"/>
      <c r="I179" s="241">
        <f>SUM(I176:I178)</f>
        <v>0</v>
      </c>
      <c r="J179" s="242" t="s">
        <v>261</v>
      </c>
      <c r="K179" s="241">
        <f>SUM(K176:K178)</f>
        <v>0</v>
      </c>
    </row>
    <row r="180" spans="1:11" ht="12">
      <c r="A180" s="72"/>
      <c r="B180" s="73"/>
      <c r="C180" s="86"/>
      <c r="D180" s="7"/>
      <c r="E180" s="72"/>
      <c r="F180" s="74"/>
      <c r="G180" s="75"/>
      <c r="H180" s="7"/>
      <c r="I180" s="104"/>
      <c r="J180" s="118"/>
      <c r="K180" s="104"/>
    </row>
    <row r="181" spans="1:11" ht="12">
      <c r="A181" s="72"/>
      <c r="B181" s="73"/>
      <c r="C181" s="86"/>
      <c r="D181" s="7"/>
      <c r="E181" s="72"/>
      <c r="F181" s="74"/>
      <c r="G181" s="75"/>
      <c r="H181" s="7"/>
      <c r="I181" s="104"/>
      <c r="J181" s="118"/>
      <c r="K181" s="104"/>
    </row>
    <row r="182" spans="1:11" ht="12">
      <c r="A182" s="72"/>
      <c r="B182" s="73"/>
      <c r="C182" s="86"/>
      <c r="D182" s="7"/>
      <c r="E182" s="72"/>
      <c r="F182" s="74"/>
      <c r="G182" s="75"/>
      <c r="H182" s="7"/>
      <c r="I182" s="104"/>
      <c r="J182" s="118"/>
      <c r="K182" s="104"/>
    </row>
    <row r="183" spans="1:11" s="76" customFormat="1" ht="22.5" customHeight="1">
      <c r="A183" s="232"/>
      <c r="B183" s="233" t="s">
        <v>266</v>
      </c>
      <c r="C183" s="234" t="s">
        <v>114</v>
      </c>
      <c r="D183" s="218"/>
      <c r="E183" s="233"/>
      <c r="F183" s="235"/>
      <c r="G183" s="236"/>
      <c r="H183" s="237"/>
      <c r="I183" s="238"/>
      <c r="J183" s="239"/>
      <c r="K183" s="240"/>
    </row>
    <row r="184" spans="1:11" s="13" customFormat="1" ht="36">
      <c r="A184" s="227" t="s">
        <v>0</v>
      </c>
      <c r="B184" s="4" t="s">
        <v>8</v>
      </c>
      <c r="C184" s="41" t="s">
        <v>1</v>
      </c>
      <c r="D184" s="4" t="s">
        <v>2</v>
      </c>
      <c r="E184" s="4" t="s">
        <v>4</v>
      </c>
      <c r="F184" s="39" t="s">
        <v>27</v>
      </c>
      <c r="G184" s="39" t="s">
        <v>259</v>
      </c>
      <c r="H184" s="4" t="s">
        <v>3</v>
      </c>
      <c r="I184" s="92" t="s">
        <v>26</v>
      </c>
      <c r="J184" s="113" t="s">
        <v>260</v>
      </c>
      <c r="K184" s="228" t="s">
        <v>25</v>
      </c>
    </row>
    <row r="185" spans="1:11" ht="54" customHeight="1" thickBot="1">
      <c r="A185" s="229">
        <v>1</v>
      </c>
      <c r="B185" s="28" t="s">
        <v>168</v>
      </c>
      <c r="C185" s="28" t="s">
        <v>66</v>
      </c>
      <c r="D185" s="5" t="s">
        <v>6</v>
      </c>
      <c r="E185" s="29"/>
      <c r="F185" s="30"/>
      <c r="G185" s="31"/>
      <c r="H185" s="189">
        <v>10</v>
      </c>
      <c r="I185" s="98"/>
      <c r="J185" s="32"/>
      <c r="K185" s="230"/>
    </row>
    <row r="186" spans="1:11" ht="61.5" thickBot="1" thickTop="1">
      <c r="A186" s="229">
        <v>2</v>
      </c>
      <c r="B186" s="154" t="s">
        <v>171</v>
      </c>
      <c r="C186" s="157" t="s">
        <v>66</v>
      </c>
      <c r="D186" s="158" t="s">
        <v>6</v>
      </c>
      <c r="E186" s="159"/>
      <c r="F186" s="160"/>
      <c r="G186" s="161"/>
      <c r="H186" s="189">
        <v>15</v>
      </c>
      <c r="I186" s="98"/>
      <c r="J186" s="32"/>
      <c r="K186" s="230"/>
    </row>
    <row r="187" spans="1:11" ht="21.75" customHeight="1" thickTop="1">
      <c r="A187" s="46"/>
      <c r="B187" s="47" t="s">
        <v>15</v>
      </c>
      <c r="C187" s="316" t="str">
        <f>B183</f>
        <v>Pakiet  nr 19</v>
      </c>
      <c r="D187" s="317"/>
      <c r="E187" s="317"/>
      <c r="F187" s="317"/>
      <c r="G187" s="317"/>
      <c r="H187" s="318"/>
      <c r="I187" s="162">
        <f>SUM(I185:I186)</f>
        <v>0</v>
      </c>
      <c r="J187" s="163" t="s">
        <v>261</v>
      </c>
      <c r="K187" s="162">
        <f>SUM(K185:K186)</f>
        <v>0</v>
      </c>
    </row>
    <row r="188" spans="1:11" ht="21.75" customHeight="1">
      <c r="A188" s="190"/>
      <c r="B188" s="231" t="s">
        <v>162</v>
      </c>
      <c r="C188" s="191"/>
      <c r="D188" s="192"/>
      <c r="E188" s="192"/>
      <c r="F188" s="193"/>
      <c r="G188" s="193"/>
      <c r="H188" s="194"/>
      <c r="I188" s="195"/>
      <c r="J188" s="196"/>
      <c r="K188" s="197"/>
    </row>
    <row r="189" ht="21.75" customHeight="1">
      <c r="B189" s="226"/>
    </row>
    <row r="190" ht="21.75" customHeight="1">
      <c r="B190" s="226"/>
    </row>
    <row r="191" spans="1:11" ht="12">
      <c r="A191" s="72"/>
      <c r="B191" s="73"/>
      <c r="C191" s="86"/>
      <c r="D191" s="7"/>
      <c r="E191" s="72"/>
      <c r="F191" s="74"/>
      <c r="G191" s="75"/>
      <c r="H191" s="7"/>
      <c r="I191" s="104"/>
      <c r="J191" s="118"/>
      <c r="K191" s="104"/>
    </row>
    <row r="192" spans="1:11" s="76" customFormat="1" ht="16.5" customHeight="1">
      <c r="A192" s="206"/>
      <c r="B192" s="208" t="s">
        <v>84</v>
      </c>
      <c r="C192" s="207" t="s">
        <v>146</v>
      </c>
      <c r="D192" s="218"/>
      <c r="E192" s="208"/>
      <c r="F192" s="209"/>
      <c r="G192" s="209"/>
      <c r="H192" s="210"/>
      <c r="I192" s="211"/>
      <c r="J192" s="212"/>
      <c r="K192" s="213"/>
    </row>
    <row r="193" spans="1:11" ht="36">
      <c r="A193" s="214" t="s">
        <v>0</v>
      </c>
      <c r="B193" s="11" t="s">
        <v>8</v>
      </c>
      <c r="C193" s="128" t="s">
        <v>1</v>
      </c>
      <c r="D193" s="14" t="s">
        <v>2</v>
      </c>
      <c r="E193" s="14" t="s">
        <v>4</v>
      </c>
      <c r="F193" s="26" t="s">
        <v>27</v>
      </c>
      <c r="G193" s="26" t="s">
        <v>259</v>
      </c>
      <c r="H193" s="11" t="s">
        <v>3</v>
      </c>
      <c r="I193" s="102" t="s">
        <v>26</v>
      </c>
      <c r="J193" s="115" t="s">
        <v>260</v>
      </c>
      <c r="K193" s="215" t="s">
        <v>25</v>
      </c>
    </row>
    <row r="194" spans="1:11" ht="41.25" customHeight="1" thickBot="1">
      <c r="A194" s="187">
        <v>1</v>
      </c>
      <c r="B194" s="220" t="s">
        <v>201</v>
      </c>
      <c r="C194" s="221" t="s">
        <v>161</v>
      </c>
      <c r="D194" s="222" t="s">
        <v>5</v>
      </c>
      <c r="E194" s="223"/>
      <c r="F194" s="224"/>
      <c r="G194" s="225"/>
      <c r="H194" s="189">
        <v>13</v>
      </c>
      <c r="I194" s="103"/>
      <c r="J194" s="123"/>
      <c r="K194" s="216"/>
    </row>
    <row r="195" spans="1:11" ht="13.5" customHeight="1" thickTop="1">
      <c r="A195" s="20"/>
      <c r="B195" s="21" t="s">
        <v>15</v>
      </c>
      <c r="C195" s="319" t="str">
        <f>B192</f>
        <v>Pakiet nr 20</v>
      </c>
      <c r="D195" s="320"/>
      <c r="E195" s="320"/>
      <c r="F195" s="320"/>
      <c r="G195" s="320"/>
      <c r="H195" s="321"/>
      <c r="I195" s="142">
        <f>SUM(I194)</f>
        <v>0</v>
      </c>
      <c r="J195" s="219" t="s">
        <v>261</v>
      </c>
      <c r="K195" s="142">
        <f>SUM(K194:K194)</f>
        <v>0</v>
      </c>
    </row>
    <row r="196" spans="1:11" ht="18" customHeight="1">
      <c r="A196" s="298"/>
      <c r="B196" s="299" t="s">
        <v>162</v>
      </c>
      <c r="C196" s="300"/>
      <c r="D196" s="301"/>
      <c r="E196" s="302"/>
      <c r="F196" s="303"/>
      <c r="G196" s="304"/>
      <c r="H196" s="301"/>
      <c r="I196" s="305"/>
      <c r="J196" s="306"/>
      <c r="K196" s="307"/>
    </row>
    <row r="197" spans="1:11" ht="18" customHeight="1">
      <c r="A197" s="34"/>
      <c r="B197" s="35"/>
      <c r="C197" s="35"/>
      <c r="D197" s="36"/>
      <c r="E197" s="34"/>
      <c r="F197" s="37"/>
      <c r="G197" s="38"/>
      <c r="H197" s="36"/>
      <c r="I197" s="106"/>
      <c r="J197" s="119"/>
      <c r="K197" s="106"/>
    </row>
    <row r="198" spans="1:11" ht="18" customHeight="1">
      <c r="A198" s="34"/>
      <c r="B198" s="35"/>
      <c r="C198" s="35"/>
      <c r="D198" s="36"/>
      <c r="E198" s="34"/>
      <c r="F198" s="37"/>
      <c r="G198" s="38"/>
      <c r="H198" s="36"/>
      <c r="I198" s="106"/>
      <c r="J198" s="119"/>
      <c r="K198" s="106"/>
    </row>
    <row r="199" spans="1:11" ht="12">
      <c r="A199" s="34"/>
      <c r="B199" s="35"/>
      <c r="C199" s="35"/>
      <c r="D199" s="36"/>
      <c r="E199" s="34"/>
      <c r="F199" s="37"/>
      <c r="G199" s="38"/>
      <c r="H199" s="36"/>
      <c r="I199" s="106"/>
      <c r="J199" s="119"/>
      <c r="K199" s="106"/>
    </row>
    <row r="200" spans="1:11" ht="18.75" customHeight="1">
      <c r="A200" s="198"/>
      <c r="B200" s="208" t="s">
        <v>264</v>
      </c>
      <c r="C200" s="207" t="s">
        <v>147</v>
      </c>
      <c r="D200" s="200"/>
      <c r="E200" s="200"/>
      <c r="F200" s="201"/>
      <c r="G200" s="201"/>
      <c r="H200" s="202"/>
      <c r="I200" s="203"/>
      <c r="J200" s="204"/>
      <c r="K200" s="205"/>
    </row>
    <row r="201" spans="1:11" ht="36">
      <c r="A201" s="214" t="s">
        <v>0</v>
      </c>
      <c r="B201" s="11" t="s">
        <v>8</v>
      </c>
      <c r="C201" s="126" t="s">
        <v>1</v>
      </c>
      <c r="D201" s="11" t="s">
        <v>2</v>
      </c>
      <c r="E201" s="11" t="s">
        <v>4</v>
      </c>
      <c r="F201" s="12" t="s">
        <v>27</v>
      </c>
      <c r="G201" s="12" t="s">
        <v>259</v>
      </c>
      <c r="H201" s="11" t="s">
        <v>3</v>
      </c>
      <c r="I201" s="96" t="s">
        <v>26</v>
      </c>
      <c r="J201" s="115" t="s">
        <v>260</v>
      </c>
      <c r="K201" s="215" t="s">
        <v>25</v>
      </c>
    </row>
    <row r="202" spans="1:11" ht="24.75" thickBot="1">
      <c r="A202" s="187">
        <v>1</v>
      </c>
      <c r="B202" s="128" t="s">
        <v>170</v>
      </c>
      <c r="C202" s="128" t="s">
        <v>59</v>
      </c>
      <c r="D202" s="14" t="s">
        <v>5</v>
      </c>
      <c r="E202" s="16"/>
      <c r="F202" s="110"/>
      <c r="G202" s="111"/>
      <c r="H202" s="189">
        <v>60</v>
      </c>
      <c r="I202" s="101"/>
      <c r="J202" s="19"/>
      <c r="K202" s="216"/>
    </row>
    <row r="203" spans="1:11" ht="25.5" thickBot="1" thickTop="1">
      <c r="A203" s="22">
        <v>2</v>
      </c>
      <c r="B203" s="21" t="s">
        <v>169</v>
      </c>
      <c r="C203" s="21" t="s">
        <v>40</v>
      </c>
      <c r="D203" s="22" t="s">
        <v>5</v>
      </c>
      <c r="E203" s="24"/>
      <c r="F203" s="112"/>
      <c r="G203" s="111"/>
      <c r="H203" s="189">
        <v>4</v>
      </c>
      <c r="I203" s="101"/>
      <c r="J203" s="19"/>
      <c r="K203" s="216"/>
    </row>
    <row r="204" spans="1:11" ht="37.5" thickBot="1" thickTop="1">
      <c r="A204" s="187">
        <v>3</v>
      </c>
      <c r="B204" s="21" t="s">
        <v>145</v>
      </c>
      <c r="C204" s="21" t="s">
        <v>59</v>
      </c>
      <c r="D204" s="22" t="s">
        <v>5</v>
      </c>
      <c r="E204" s="24"/>
      <c r="F204" s="112"/>
      <c r="G204" s="111"/>
      <c r="H204" s="189">
        <v>1800</v>
      </c>
      <c r="I204" s="101"/>
      <c r="J204" s="19"/>
      <c r="K204" s="216"/>
    </row>
    <row r="205" spans="1:11" ht="37.5" thickBot="1" thickTop="1">
      <c r="A205" s="22">
        <v>4</v>
      </c>
      <c r="B205" s="21" t="s">
        <v>145</v>
      </c>
      <c r="C205" s="21" t="s">
        <v>237</v>
      </c>
      <c r="D205" s="22" t="s">
        <v>5</v>
      </c>
      <c r="E205" s="24"/>
      <c r="F205" s="112"/>
      <c r="G205" s="217"/>
      <c r="H205" s="189">
        <v>180</v>
      </c>
      <c r="I205" s="101"/>
      <c r="J205" s="19"/>
      <c r="K205" s="216"/>
    </row>
    <row r="206" spans="1:11" ht="21.75" customHeight="1" thickTop="1">
      <c r="A206" s="20"/>
      <c r="B206" s="21" t="s">
        <v>15</v>
      </c>
      <c r="C206" s="331" t="str">
        <f>B200</f>
        <v>Pakiet nr  21</v>
      </c>
      <c r="D206" s="332"/>
      <c r="E206" s="332"/>
      <c r="F206" s="332"/>
      <c r="G206" s="332"/>
      <c r="H206" s="333"/>
      <c r="I206" s="142">
        <f>SUM(I202:I205)</f>
        <v>0</v>
      </c>
      <c r="J206" s="143" t="s">
        <v>261</v>
      </c>
      <c r="K206" s="142">
        <f>SUM(K202:K205)</f>
        <v>0</v>
      </c>
    </row>
    <row r="207" spans="1:11" ht="41.25" customHeight="1">
      <c r="A207" s="289"/>
      <c r="B207" s="290" t="s">
        <v>265</v>
      </c>
      <c r="C207" s="291"/>
      <c r="D207" s="292"/>
      <c r="E207" s="292"/>
      <c r="F207" s="293"/>
      <c r="G207" s="293"/>
      <c r="H207" s="294"/>
      <c r="I207" s="295"/>
      <c r="J207" s="296"/>
      <c r="K207" s="297"/>
    </row>
    <row r="208" spans="1:11" ht="12">
      <c r="A208" s="308"/>
      <c r="B208" s="309"/>
      <c r="C208" s="310"/>
      <c r="D208" s="308"/>
      <c r="E208" s="308"/>
      <c r="F208" s="311"/>
      <c r="G208" s="311"/>
      <c r="H208" s="312"/>
      <c r="I208" s="313"/>
      <c r="J208" s="314"/>
      <c r="K208" s="313"/>
    </row>
    <row r="209" ht="12">
      <c r="B209" s="33"/>
    </row>
    <row r="210" ht="15.75" customHeight="1">
      <c r="B210" s="33"/>
    </row>
    <row r="211" spans="1:11" ht="19.5" customHeight="1">
      <c r="A211" s="206"/>
      <c r="B211" s="199" t="s">
        <v>91</v>
      </c>
      <c r="C211" s="207" t="s">
        <v>153</v>
      </c>
      <c r="D211" s="208"/>
      <c r="E211" s="208"/>
      <c r="F211" s="209"/>
      <c r="G211" s="209"/>
      <c r="H211" s="210"/>
      <c r="I211" s="211"/>
      <c r="J211" s="212"/>
      <c r="K211" s="213"/>
    </row>
    <row r="212" spans="1:11" ht="36">
      <c r="A212" s="187" t="s">
        <v>0</v>
      </c>
      <c r="B212" s="14" t="s">
        <v>8</v>
      </c>
      <c r="C212" s="128" t="s">
        <v>1</v>
      </c>
      <c r="D212" s="14" t="s">
        <v>2</v>
      </c>
      <c r="E212" s="14" t="s">
        <v>4</v>
      </c>
      <c r="F212" s="26" t="s">
        <v>27</v>
      </c>
      <c r="G212" s="26" t="s">
        <v>259</v>
      </c>
      <c r="H212" s="14" t="s">
        <v>3</v>
      </c>
      <c r="I212" s="102" t="s">
        <v>26</v>
      </c>
      <c r="J212" s="117" t="s">
        <v>260</v>
      </c>
      <c r="K212" s="188" t="s">
        <v>25</v>
      </c>
    </row>
    <row r="213" spans="1:11" ht="36.75" thickBot="1">
      <c r="A213" s="22">
        <v>1</v>
      </c>
      <c r="B213" s="21" t="s">
        <v>150</v>
      </c>
      <c r="C213" s="21" t="s">
        <v>149</v>
      </c>
      <c r="D213" s="22" t="s">
        <v>5</v>
      </c>
      <c r="E213" s="24"/>
      <c r="F213" s="23"/>
      <c r="G213" s="25"/>
      <c r="H213" s="189">
        <v>3</v>
      </c>
      <c r="I213" s="103"/>
      <c r="J213" s="27"/>
      <c r="K213" s="103"/>
    </row>
    <row r="214" spans="1:11" ht="32.25" customHeight="1" thickBot="1" thickTop="1">
      <c r="A214" s="22">
        <v>2</v>
      </c>
      <c r="B214" s="21" t="s">
        <v>151</v>
      </c>
      <c r="C214" s="21" t="s">
        <v>148</v>
      </c>
      <c r="D214" s="22" t="s">
        <v>5</v>
      </c>
      <c r="E214" s="24"/>
      <c r="F214" s="23"/>
      <c r="G214" s="25"/>
      <c r="H214" s="189">
        <v>1</v>
      </c>
      <c r="I214" s="103"/>
      <c r="J214" s="27"/>
      <c r="K214" s="103"/>
    </row>
    <row r="215" spans="1:11" ht="33" customHeight="1" thickBot="1" thickTop="1">
      <c r="A215" s="22">
        <v>3</v>
      </c>
      <c r="B215" s="21" t="s">
        <v>152</v>
      </c>
      <c r="C215" s="21" t="s">
        <v>148</v>
      </c>
      <c r="D215" s="22" t="s">
        <v>5</v>
      </c>
      <c r="E215" s="24"/>
      <c r="F215" s="23"/>
      <c r="G215" s="25"/>
      <c r="H215" s="189">
        <v>3</v>
      </c>
      <c r="I215" s="103"/>
      <c r="J215" s="27"/>
      <c r="K215" s="103"/>
    </row>
    <row r="216" spans="1:11" ht="37.5" thickBot="1" thickTop="1">
      <c r="A216" s="22">
        <v>4</v>
      </c>
      <c r="B216" s="21" t="s">
        <v>172</v>
      </c>
      <c r="C216" s="21" t="s">
        <v>149</v>
      </c>
      <c r="D216" s="22" t="s">
        <v>5</v>
      </c>
      <c r="E216" s="24"/>
      <c r="F216" s="23"/>
      <c r="G216" s="25"/>
      <c r="H216" s="189">
        <v>3</v>
      </c>
      <c r="I216" s="103"/>
      <c r="J216" s="27"/>
      <c r="K216" s="103"/>
    </row>
    <row r="217" spans="1:11" ht="37.5" thickBot="1" thickTop="1">
      <c r="A217" s="22">
        <v>5</v>
      </c>
      <c r="B217" s="21" t="s">
        <v>172</v>
      </c>
      <c r="C217" s="21" t="s">
        <v>148</v>
      </c>
      <c r="D217" s="22" t="s">
        <v>5</v>
      </c>
      <c r="E217" s="24"/>
      <c r="F217" s="23"/>
      <c r="G217" s="25"/>
      <c r="H217" s="189">
        <v>5</v>
      </c>
      <c r="I217" s="103"/>
      <c r="J217" s="27"/>
      <c r="K217" s="103"/>
    </row>
    <row r="218" spans="1:11" ht="37.5" thickBot="1" thickTop="1">
      <c r="A218" s="22">
        <v>6</v>
      </c>
      <c r="B218" s="21" t="s">
        <v>173</v>
      </c>
      <c r="C218" s="21" t="s">
        <v>115</v>
      </c>
      <c r="D218" s="22" t="s">
        <v>5</v>
      </c>
      <c r="E218" s="24"/>
      <c r="F218" s="23"/>
      <c r="G218" s="25"/>
      <c r="H218" s="189">
        <v>24</v>
      </c>
      <c r="I218" s="103"/>
      <c r="J218" s="27"/>
      <c r="K218" s="103"/>
    </row>
    <row r="219" spans="1:11" ht="16.5" customHeight="1" thickTop="1">
      <c r="A219" s="20"/>
      <c r="B219" s="21" t="s">
        <v>15</v>
      </c>
      <c r="C219" s="319" t="str">
        <f>B211</f>
        <v>Pakiet nr 22</v>
      </c>
      <c r="D219" s="320"/>
      <c r="E219" s="320"/>
      <c r="F219" s="320"/>
      <c r="G219" s="320"/>
      <c r="H219" s="321"/>
      <c r="I219" s="142">
        <f>SUM(I213:I218)</f>
        <v>0</v>
      </c>
      <c r="J219" s="143" t="s">
        <v>261</v>
      </c>
      <c r="K219" s="142">
        <f>SUM(K213:K218)</f>
        <v>0</v>
      </c>
    </row>
    <row r="220" spans="1:11" ht="53.25" customHeight="1">
      <c r="A220" s="190"/>
      <c r="B220" s="315" t="s">
        <v>180</v>
      </c>
      <c r="C220" s="291"/>
      <c r="D220" s="292"/>
      <c r="E220" s="292"/>
      <c r="F220" s="293"/>
      <c r="G220" s="293"/>
      <c r="H220" s="294"/>
      <c r="I220" s="295"/>
      <c r="J220" s="296"/>
      <c r="K220" s="297"/>
    </row>
    <row r="221" ht="53.25" customHeight="1">
      <c r="B221" s="33"/>
    </row>
    <row r="222" ht="15.75" customHeight="1">
      <c r="B222" s="33"/>
    </row>
    <row r="223" spans="1:11" ht="17.25" customHeight="1">
      <c r="A223" s="174"/>
      <c r="B223" s="175" t="s">
        <v>92</v>
      </c>
      <c r="C223" s="176" t="s">
        <v>83</v>
      </c>
      <c r="D223" s="177"/>
      <c r="E223" s="175"/>
      <c r="F223" s="178"/>
      <c r="G223" s="179"/>
      <c r="H223" s="180"/>
      <c r="I223" s="181"/>
      <c r="J223" s="182"/>
      <c r="K223" s="183"/>
    </row>
    <row r="224" spans="1:11" s="13" customFormat="1" ht="36">
      <c r="A224" s="135" t="s">
        <v>0</v>
      </c>
      <c r="B224" s="135" t="s">
        <v>8</v>
      </c>
      <c r="C224" s="155" t="s">
        <v>1</v>
      </c>
      <c r="D224" s="138" t="s">
        <v>2</v>
      </c>
      <c r="E224" s="138" t="s">
        <v>4</v>
      </c>
      <c r="F224" s="156" t="s">
        <v>27</v>
      </c>
      <c r="G224" s="156" t="s">
        <v>259</v>
      </c>
      <c r="H224" s="135" t="s">
        <v>3</v>
      </c>
      <c r="I224" s="139" t="s">
        <v>26</v>
      </c>
      <c r="J224" s="140" t="s">
        <v>260</v>
      </c>
      <c r="K224" s="139" t="s">
        <v>25</v>
      </c>
    </row>
    <row r="225" spans="1:11" ht="90.75" customHeight="1" thickBot="1">
      <c r="A225" s="5">
        <v>1</v>
      </c>
      <c r="B225" s="154" t="s">
        <v>255</v>
      </c>
      <c r="C225" s="157" t="s">
        <v>116</v>
      </c>
      <c r="D225" s="158" t="s">
        <v>6</v>
      </c>
      <c r="E225" s="159"/>
      <c r="F225" s="160"/>
      <c r="G225" s="161"/>
      <c r="H225" s="141">
        <v>160</v>
      </c>
      <c r="I225" s="98"/>
      <c r="J225" s="32"/>
      <c r="K225" s="98"/>
    </row>
    <row r="226" spans="1:11" ht="18" customHeight="1" thickTop="1">
      <c r="A226" s="46"/>
      <c r="B226" s="52" t="s">
        <v>87</v>
      </c>
      <c r="C226" s="316" t="str">
        <f>B223</f>
        <v>Pakiet nr 23</v>
      </c>
      <c r="D226" s="317"/>
      <c r="E226" s="317"/>
      <c r="F226" s="317"/>
      <c r="G226" s="317"/>
      <c r="H226" s="318"/>
      <c r="I226" s="162">
        <f>SUM(I225)</f>
        <v>0</v>
      </c>
      <c r="J226" s="163" t="s">
        <v>261</v>
      </c>
      <c r="K226" s="162">
        <f>SUM(K225:K225)</f>
        <v>0</v>
      </c>
    </row>
    <row r="227" spans="1:11" ht="18" customHeight="1">
      <c r="A227" s="72"/>
      <c r="B227" s="86"/>
      <c r="C227" s="184"/>
      <c r="D227" s="184"/>
      <c r="E227" s="184"/>
      <c r="F227" s="184"/>
      <c r="G227" s="184"/>
      <c r="H227" s="184"/>
      <c r="I227" s="185"/>
      <c r="J227" s="186"/>
      <c r="K227" s="185"/>
    </row>
    <row r="228" spans="1:11" ht="12">
      <c r="A228" s="72"/>
      <c r="B228" s="86"/>
      <c r="C228" s="86"/>
      <c r="D228" s="7"/>
      <c r="E228" s="72"/>
      <c r="F228" s="74"/>
      <c r="G228" s="75"/>
      <c r="H228" s="7"/>
      <c r="I228" s="104"/>
      <c r="J228" s="118"/>
      <c r="K228" s="104"/>
    </row>
    <row r="230" spans="1:11" ht="21" customHeight="1">
      <c r="A230" s="165"/>
      <c r="B230" s="166" t="s">
        <v>96</v>
      </c>
      <c r="C230" s="167" t="s">
        <v>124</v>
      </c>
      <c r="D230" s="166"/>
      <c r="E230" s="168"/>
      <c r="F230" s="169"/>
      <c r="G230" s="169"/>
      <c r="H230" s="170"/>
      <c r="I230" s="171"/>
      <c r="J230" s="172"/>
      <c r="K230" s="173"/>
    </row>
    <row r="231" spans="1:11" ht="36">
      <c r="A231" s="149" t="s">
        <v>0</v>
      </c>
      <c r="B231" s="149" t="s">
        <v>8</v>
      </c>
      <c r="C231" s="150" t="s">
        <v>129</v>
      </c>
      <c r="D231" s="149" t="s">
        <v>2</v>
      </c>
      <c r="E231" s="149" t="s">
        <v>4</v>
      </c>
      <c r="F231" s="151" t="s">
        <v>27</v>
      </c>
      <c r="G231" s="151" t="s">
        <v>259</v>
      </c>
      <c r="H231" s="149" t="s">
        <v>3</v>
      </c>
      <c r="I231" s="152" t="s">
        <v>26</v>
      </c>
      <c r="J231" s="153" t="s">
        <v>260</v>
      </c>
      <c r="K231" s="152" t="s">
        <v>25</v>
      </c>
    </row>
    <row r="232" spans="1:11" ht="16.5" customHeight="1" thickBot="1">
      <c r="A232" s="22">
        <v>1</v>
      </c>
      <c r="B232" s="21" t="s">
        <v>210</v>
      </c>
      <c r="C232" s="21" t="s">
        <v>211</v>
      </c>
      <c r="D232" s="22" t="s">
        <v>5</v>
      </c>
      <c r="E232" s="24"/>
      <c r="F232" s="23"/>
      <c r="G232" s="25"/>
      <c r="H232" s="141">
        <v>20</v>
      </c>
      <c r="I232" s="103"/>
      <c r="J232" s="27"/>
      <c r="K232" s="103"/>
    </row>
    <row r="233" spans="1:11" ht="25.5" thickBot="1" thickTop="1">
      <c r="A233" s="22">
        <v>2</v>
      </c>
      <c r="B233" s="21" t="s">
        <v>221</v>
      </c>
      <c r="C233" s="21" t="s">
        <v>222</v>
      </c>
      <c r="D233" s="22" t="s">
        <v>5</v>
      </c>
      <c r="E233" s="24"/>
      <c r="F233" s="23"/>
      <c r="G233" s="25"/>
      <c r="H233" s="141">
        <v>10</v>
      </c>
      <c r="I233" s="103"/>
      <c r="J233" s="27"/>
      <c r="K233" s="103"/>
    </row>
    <row r="234" spans="1:11" ht="16.5" thickBot="1" thickTop="1">
      <c r="A234" s="22">
        <v>3</v>
      </c>
      <c r="B234" s="21" t="s">
        <v>163</v>
      </c>
      <c r="C234" s="21" t="s">
        <v>119</v>
      </c>
      <c r="D234" s="22" t="s">
        <v>5</v>
      </c>
      <c r="E234" s="24"/>
      <c r="F234" s="23"/>
      <c r="G234" s="25"/>
      <c r="H234" s="141">
        <v>80</v>
      </c>
      <c r="I234" s="103"/>
      <c r="J234" s="27"/>
      <c r="K234" s="103"/>
    </row>
    <row r="235" spans="1:11" ht="16.5" thickBot="1" thickTop="1">
      <c r="A235" s="22">
        <v>4</v>
      </c>
      <c r="B235" s="21" t="s">
        <v>207</v>
      </c>
      <c r="C235" s="21" t="s">
        <v>208</v>
      </c>
      <c r="D235" s="22" t="s">
        <v>5</v>
      </c>
      <c r="E235" s="24"/>
      <c r="F235" s="23"/>
      <c r="G235" s="25"/>
      <c r="H235" s="141">
        <v>50</v>
      </c>
      <c r="I235" s="103"/>
      <c r="J235" s="27"/>
      <c r="K235" s="103"/>
    </row>
    <row r="236" spans="1:11" ht="16.5" thickBot="1" thickTop="1">
      <c r="A236" s="22">
        <v>5</v>
      </c>
      <c r="B236" s="21" t="s">
        <v>207</v>
      </c>
      <c r="C236" s="21" t="s">
        <v>209</v>
      </c>
      <c r="D236" s="22" t="s">
        <v>5</v>
      </c>
      <c r="E236" s="24"/>
      <c r="F236" s="23"/>
      <c r="G236" s="25"/>
      <c r="H236" s="141">
        <v>50</v>
      </c>
      <c r="I236" s="103"/>
      <c r="J236" s="27"/>
      <c r="K236" s="103"/>
    </row>
    <row r="237" spans="1:11" ht="13.5" customHeight="1" thickBot="1" thickTop="1">
      <c r="A237" s="22">
        <v>6</v>
      </c>
      <c r="B237" s="21" t="s">
        <v>144</v>
      </c>
      <c r="C237" s="21" t="s">
        <v>117</v>
      </c>
      <c r="D237" s="22" t="s">
        <v>5</v>
      </c>
      <c r="E237" s="24"/>
      <c r="F237" s="23"/>
      <c r="G237" s="25"/>
      <c r="H237" s="141">
        <v>20</v>
      </c>
      <c r="I237" s="103"/>
      <c r="J237" s="27"/>
      <c r="K237" s="103"/>
    </row>
    <row r="238" spans="1:11" ht="16.5" thickBot="1" thickTop="1">
      <c r="A238" s="22">
        <v>7</v>
      </c>
      <c r="B238" s="21" t="s">
        <v>144</v>
      </c>
      <c r="C238" s="21" t="s">
        <v>118</v>
      </c>
      <c r="D238" s="22" t="s">
        <v>5</v>
      </c>
      <c r="E238" s="24"/>
      <c r="F238" s="23"/>
      <c r="G238" s="25"/>
      <c r="H238" s="141">
        <v>150</v>
      </c>
      <c r="I238" s="103"/>
      <c r="J238" s="27"/>
      <c r="K238" s="103"/>
    </row>
    <row r="239" spans="1:11" ht="16.5" customHeight="1" thickBot="1" thickTop="1">
      <c r="A239" s="22">
        <v>8</v>
      </c>
      <c r="B239" s="21" t="s">
        <v>167</v>
      </c>
      <c r="C239" s="21" t="s">
        <v>122</v>
      </c>
      <c r="D239" s="22" t="s">
        <v>5</v>
      </c>
      <c r="E239" s="24"/>
      <c r="F239" s="23"/>
      <c r="G239" s="25"/>
      <c r="H239" s="141">
        <v>16</v>
      </c>
      <c r="I239" s="103"/>
      <c r="J239" s="27"/>
      <c r="K239" s="103"/>
    </row>
    <row r="240" spans="1:11" ht="16.5" thickBot="1" thickTop="1">
      <c r="A240" s="22">
        <v>9</v>
      </c>
      <c r="B240" s="21" t="s">
        <v>167</v>
      </c>
      <c r="C240" s="21" t="s">
        <v>121</v>
      </c>
      <c r="D240" s="22" t="s">
        <v>5</v>
      </c>
      <c r="E240" s="24"/>
      <c r="F240" s="23"/>
      <c r="G240" s="25"/>
      <c r="H240" s="141">
        <v>42</v>
      </c>
      <c r="I240" s="103"/>
      <c r="J240" s="27"/>
      <c r="K240" s="103"/>
    </row>
    <row r="241" spans="1:11" ht="16.5" thickBot="1" thickTop="1">
      <c r="A241" s="22">
        <v>10</v>
      </c>
      <c r="B241" s="21" t="s">
        <v>167</v>
      </c>
      <c r="C241" s="21" t="s">
        <v>120</v>
      </c>
      <c r="D241" s="22" t="s">
        <v>5</v>
      </c>
      <c r="E241" s="24"/>
      <c r="F241" s="23"/>
      <c r="G241" s="25"/>
      <c r="H241" s="141">
        <v>17</v>
      </c>
      <c r="I241" s="103"/>
      <c r="J241" s="27"/>
      <c r="K241" s="103"/>
    </row>
    <row r="242" spans="1:11" ht="16.5" thickBot="1" thickTop="1">
      <c r="A242" s="22">
        <v>11</v>
      </c>
      <c r="B242" s="21" t="s">
        <v>167</v>
      </c>
      <c r="C242" s="21" t="s">
        <v>123</v>
      </c>
      <c r="D242" s="22" t="s">
        <v>5</v>
      </c>
      <c r="E242" s="24"/>
      <c r="F242" s="23"/>
      <c r="G242" s="25"/>
      <c r="H242" s="141">
        <v>14</v>
      </c>
      <c r="I242" s="103"/>
      <c r="J242" s="27"/>
      <c r="K242" s="103"/>
    </row>
    <row r="243" spans="1:11" ht="16.5" thickBot="1" thickTop="1">
      <c r="A243" s="22">
        <v>12</v>
      </c>
      <c r="B243" s="21" t="s">
        <v>167</v>
      </c>
      <c r="C243" s="21" t="s">
        <v>125</v>
      </c>
      <c r="D243" s="22" t="s">
        <v>5</v>
      </c>
      <c r="E243" s="24"/>
      <c r="F243" s="23"/>
      <c r="G243" s="25"/>
      <c r="H243" s="141">
        <v>17</v>
      </c>
      <c r="I243" s="103"/>
      <c r="J243" s="27"/>
      <c r="K243" s="103"/>
    </row>
    <row r="244" spans="1:11" ht="16.5" thickBot="1" thickTop="1">
      <c r="A244" s="22">
        <v>13</v>
      </c>
      <c r="B244" s="21" t="s">
        <v>167</v>
      </c>
      <c r="C244" s="21" t="s">
        <v>206</v>
      </c>
      <c r="D244" s="22" t="s">
        <v>5</v>
      </c>
      <c r="E244" s="24"/>
      <c r="F244" s="23"/>
      <c r="G244" s="25"/>
      <c r="H244" s="141">
        <v>20</v>
      </c>
      <c r="I244" s="103"/>
      <c r="J244" s="27"/>
      <c r="K244" s="103"/>
    </row>
    <row r="245" spans="1:11" ht="16.5" thickBot="1" thickTop="1">
      <c r="A245" s="22">
        <v>14</v>
      </c>
      <c r="B245" s="21" t="s">
        <v>167</v>
      </c>
      <c r="C245" s="21" t="s">
        <v>166</v>
      </c>
      <c r="D245" s="22" t="s">
        <v>5</v>
      </c>
      <c r="E245" s="24"/>
      <c r="F245" s="23"/>
      <c r="G245" s="25"/>
      <c r="H245" s="141">
        <v>20</v>
      </c>
      <c r="I245" s="103"/>
      <c r="J245" s="27"/>
      <c r="K245" s="103"/>
    </row>
    <row r="246" spans="1:11" ht="16.5" thickBot="1" thickTop="1">
      <c r="A246" s="22">
        <v>15</v>
      </c>
      <c r="B246" s="21" t="s">
        <v>167</v>
      </c>
      <c r="C246" s="21" t="s">
        <v>126</v>
      </c>
      <c r="D246" s="22" t="s">
        <v>5</v>
      </c>
      <c r="E246" s="24"/>
      <c r="F246" s="23"/>
      <c r="G246" s="25"/>
      <c r="H246" s="141">
        <v>30</v>
      </c>
      <c r="I246" s="103"/>
      <c r="J246" s="27"/>
      <c r="K246" s="103"/>
    </row>
    <row r="247" spans="1:11" ht="16.5" thickBot="1" thickTop="1">
      <c r="A247" s="22">
        <v>16</v>
      </c>
      <c r="B247" s="21" t="s">
        <v>167</v>
      </c>
      <c r="C247" s="21" t="s">
        <v>127</v>
      </c>
      <c r="D247" s="22" t="s">
        <v>5</v>
      </c>
      <c r="E247" s="24"/>
      <c r="F247" s="23"/>
      <c r="G247" s="25"/>
      <c r="H247" s="141">
        <v>30</v>
      </c>
      <c r="I247" s="103"/>
      <c r="J247" s="27"/>
      <c r="K247" s="103"/>
    </row>
    <row r="248" spans="1:11" ht="25.5" thickBot="1" thickTop="1">
      <c r="A248" s="22">
        <v>17</v>
      </c>
      <c r="B248" s="21" t="s">
        <v>130</v>
      </c>
      <c r="C248" s="21" t="s">
        <v>128</v>
      </c>
      <c r="D248" s="22" t="s">
        <v>6</v>
      </c>
      <c r="E248" s="24"/>
      <c r="F248" s="23"/>
      <c r="G248" s="25"/>
      <c r="H248" s="141">
        <v>1</v>
      </c>
      <c r="I248" s="103"/>
      <c r="J248" s="27"/>
      <c r="K248" s="103"/>
    </row>
    <row r="249" spans="1:11" ht="16.5" thickBot="1" thickTop="1">
      <c r="A249" s="22">
        <v>18</v>
      </c>
      <c r="B249" s="21" t="s">
        <v>131</v>
      </c>
      <c r="C249" s="21" t="s">
        <v>128</v>
      </c>
      <c r="D249" s="22" t="s">
        <v>6</v>
      </c>
      <c r="E249" s="24"/>
      <c r="F249" s="23"/>
      <c r="G249" s="25"/>
      <c r="H249" s="141">
        <v>1</v>
      </c>
      <c r="I249" s="103"/>
      <c r="J249" s="27"/>
      <c r="K249" s="103"/>
    </row>
    <row r="250" spans="1:11" ht="25.5" thickBot="1" thickTop="1">
      <c r="A250" s="22">
        <v>19</v>
      </c>
      <c r="B250" s="21" t="s">
        <v>164</v>
      </c>
      <c r="C250" s="21" t="s">
        <v>7</v>
      </c>
      <c r="D250" s="22" t="s">
        <v>6</v>
      </c>
      <c r="E250" s="24"/>
      <c r="F250" s="23"/>
      <c r="G250" s="25"/>
      <c r="H250" s="141">
        <v>1</v>
      </c>
      <c r="I250" s="103"/>
      <c r="J250" s="27"/>
      <c r="K250" s="103"/>
    </row>
    <row r="251" spans="1:11" ht="25.5" thickBot="1" thickTop="1">
      <c r="A251" s="22">
        <v>20</v>
      </c>
      <c r="B251" s="21" t="s">
        <v>165</v>
      </c>
      <c r="C251" s="21" t="s">
        <v>7</v>
      </c>
      <c r="D251" s="22" t="s">
        <v>6</v>
      </c>
      <c r="E251" s="24"/>
      <c r="F251" s="23"/>
      <c r="G251" s="25"/>
      <c r="H251" s="141">
        <v>2</v>
      </c>
      <c r="I251" s="103"/>
      <c r="J251" s="27"/>
      <c r="K251" s="103"/>
    </row>
    <row r="252" spans="1:11" ht="16.5" thickBot="1" thickTop="1">
      <c r="A252" s="22">
        <v>21</v>
      </c>
      <c r="B252" s="21" t="s">
        <v>135</v>
      </c>
      <c r="C252" s="21" t="s">
        <v>7</v>
      </c>
      <c r="D252" s="22" t="s">
        <v>6</v>
      </c>
      <c r="E252" s="24"/>
      <c r="F252" s="23"/>
      <c r="G252" s="25"/>
      <c r="H252" s="141">
        <v>20</v>
      </c>
      <c r="I252" s="103"/>
      <c r="J252" s="27"/>
      <c r="K252" s="103"/>
    </row>
    <row r="253" spans="1:11" ht="16.5" thickBot="1" thickTop="1">
      <c r="A253" s="22">
        <v>22</v>
      </c>
      <c r="B253" s="21" t="s">
        <v>136</v>
      </c>
      <c r="C253" s="21" t="s">
        <v>7</v>
      </c>
      <c r="D253" s="22" t="s">
        <v>6</v>
      </c>
      <c r="E253" s="24"/>
      <c r="F253" s="23"/>
      <c r="G253" s="25"/>
      <c r="H253" s="141">
        <v>20</v>
      </c>
      <c r="I253" s="103"/>
      <c r="J253" s="27"/>
      <c r="K253" s="103"/>
    </row>
    <row r="254" spans="1:11" ht="16.5" thickBot="1" thickTop="1">
      <c r="A254" s="22">
        <v>23</v>
      </c>
      <c r="B254" s="21" t="s">
        <v>139</v>
      </c>
      <c r="C254" s="21" t="s">
        <v>137</v>
      </c>
      <c r="D254" s="22" t="s">
        <v>5</v>
      </c>
      <c r="E254" s="24"/>
      <c r="F254" s="23"/>
      <c r="G254" s="25"/>
      <c r="H254" s="141">
        <v>250</v>
      </c>
      <c r="I254" s="103"/>
      <c r="J254" s="27"/>
      <c r="K254" s="103"/>
    </row>
    <row r="255" spans="1:11" ht="25.5" thickBot="1" thickTop="1">
      <c r="A255" s="22">
        <v>24</v>
      </c>
      <c r="B255" s="21" t="s">
        <v>139</v>
      </c>
      <c r="C255" s="21" t="s">
        <v>140</v>
      </c>
      <c r="D255" s="22" t="s">
        <v>5</v>
      </c>
      <c r="E255" s="24"/>
      <c r="F255" s="23"/>
      <c r="G255" s="25"/>
      <c r="H255" s="141">
        <v>500</v>
      </c>
      <c r="I255" s="103"/>
      <c r="J255" s="27"/>
      <c r="K255" s="103"/>
    </row>
    <row r="256" spans="1:11" ht="16.5" thickBot="1" thickTop="1">
      <c r="A256" s="22">
        <v>25</v>
      </c>
      <c r="B256" s="21" t="s">
        <v>142</v>
      </c>
      <c r="C256" s="21" t="s">
        <v>137</v>
      </c>
      <c r="D256" s="22" t="s">
        <v>5</v>
      </c>
      <c r="E256" s="24"/>
      <c r="F256" s="23"/>
      <c r="G256" s="25"/>
      <c r="H256" s="141">
        <v>250</v>
      </c>
      <c r="I256" s="103"/>
      <c r="J256" s="27"/>
      <c r="K256" s="103"/>
    </row>
    <row r="257" spans="1:11" ht="25.5" thickBot="1" thickTop="1">
      <c r="A257" s="22">
        <v>26</v>
      </c>
      <c r="B257" s="21" t="s">
        <v>142</v>
      </c>
      <c r="C257" s="21" t="s">
        <v>138</v>
      </c>
      <c r="D257" s="22" t="s">
        <v>5</v>
      </c>
      <c r="E257" s="24"/>
      <c r="F257" s="23"/>
      <c r="G257" s="25"/>
      <c r="H257" s="141">
        <v>500</v>
      </c>
      <c r="I257" s="103"/>
      <c r="J257" s="27"/>
      <c r="K257" s="103"/>
    </row>
    <row r="258" spans="1:11" ht="25.5" thickBot="1" thickTop="1">
      <c r="A258" s="22">
        <v>27</v>
      </c>
      <c r="B258" s="21" t="s">
        <v>141</v>
      </c>
      <c r="C258" s="21" t="s">
        <v>143</v>
      </c>
      <c r="D258" s="22" t="s">
        <v>5</v>
      </c>
      <c r="E258" s="24"/>
      <c r="F258" s="23"/>
      <c r="G258" s="25"/>
      <c r="H258" s="141">
        <v>500</v>
      </c>
      <c r="I258" s="103"/>
      <c r="J258" s="27"/>
      <c r="K258" s="103"/>
    </row>
    <row r="259" spans="1:11" ht="16.5" thickBot="1" thickTop="1">
      <c r="A259" s="22">
        <v>28</v>
      </c>
      <c r="B259" s="21" t="s">
        <v>212</v>
      </c>
      <c r="C259" s="21" t="s">
        <v>213</v>
      </c>
      <c r="D259" s="22" t="s">
        <v>5</v>
      </c>
      <c r="E259" s="24"/>
      <c r="F259" s="23"/>
      <c r="G259" s="25"/>
      <c r="H259" s="141">
        <v>100</v>
      </c>
      <c r="I259" s="103"/>
      <c r="J259" s="27"/>
      <c r="K259" s="103"/>
    </row>
    <row r="260" spans="1:11" ht="16.5" thickBot="1" thickTop="1">
      <c r="A260" s="22">
        <v>29</v>
      </c>
      <c r="B260" s="21" t="s">
        <v>214</v>
      </c>
      <c r="C260" s="21" t="s">
        <v>215</v>
      </c>
      <c r="D260" s="22" t="s">
        <v>6</v>
      </c>
      <c r="E260" s="24"/>
      <c r="F260" s="23"/>
      <c r="G260" s="25"/>
      <c r="H260" s="141">
        <v>1</v>
      </c>
      <c r="I260" s="103"/>
      <c r="J260" s="27"/>
      <c r="K260" s="103"/>
    </row>
    <row r="261" spans="1:11" ht="16.5" thickBot="1" thickTop="1">
      <c r="A261" s="22">
        <v>30</v>
      </c>
      <c r="B261" s="21" t="s">
        <v>216</v>
      </c>
      <c r="C261" s="21" t="s">
        <v>7</v>
      </c>
      <c r="D261" s="22" t="s">
        <v>6</v>
      </c>
      <c r="E261" s="24"/>
      <c r="F261" s="23"/>
      <c r="G261" s="25"/>
      <c r="H261" s="141">
        <v>2</v>
      </c>
      <c r="I261" s="103"/>
      <c r="J261" s="27"/>
      <c r="K261" s="103"/>
    </row>
    <row r="262" spans="1:11" ht="16.5" thickBot="1" thickTop="1">
      <c r="A262" s="22">
        <v>31</v>
      </c>
      <c r="B262" s="21" t="s">
        <v>217</v>
      </c>
      <c r="C262" s="21" t="s">
        <v>7</v>
      </c>
      <c r="D262" s="22" t="s">
        <v>6</v>
      </c>
      <c r="E262" s="24"/>
      <c r="F262" s="23"/>
      <c r="G262" s="25"/>
      <c r="H262" s="141">
        <v>2</v>
      </c>
      <c r="I262" s="103"/>
      <c r="J262" s="27"/>
      <c r="K262" s="103"/>
    </row>
    <row r="263" spans="1:11" ht="16.5" thickBot="1" thickTop="1">
      <c r="A263" s="22">
        <v>32</v>
      </c>
      <c r="B263" s="21" t="s">
        <v>218</v>
      </c>
      <c r="C263" s="21" t="s">
        <v>7</v>
      </c>
      <c r="D263" s="22" t="s">
        <v>6</v>
      </c>
      <c r="E263" s="24"/>
      <c r="F263" s="23"/>
      <c r="G263" s="25"/>
      <c r="H263" s="141">
        <v>1</v>
      </c>
      <c r="I263" s="103"/>
      <c r="J263" s="27"/>
      <c r="K263" s="103"/>
    </row>
    <row r="264" spans="1:11" ht="16.5" thickBot="1" thickTop="1">
      <c r="A264" s="22">
        <v>33</v>
      </c>
      <c r="B264" s="21" t="s">
        <v>219</v>
      </c>
      <c r="C264" s="21" t="s">
        <v>7</v>
      </c>
      <c r="D264" s="22" t="s">
        <v>6</v>
      </c>
      <c r="E264" s="24"/>
      <c r="F264" s="23"/>
      <c r="G264" s="25"/>
      <c r="H264" s="141">
        <v>1</v>
      </c>
      <c r="I264" s="103"/>
      <c r="J264" s="27"/>
      <c r="K264" s="103"/>
    </row>
    <row r="265" spans="1:11" ht="16.5" thickBot="1" thickTop="1">
      <c r="A265" s="22">
        <v>34</v>
      </c>
      <c r="B265" s="21" t="s">
        <v>220</v>
      </c>
      <c r="C265" s="21" t="s">
        <v>7</v>
      </c>
      <c r="D265" s="22" t="s">
        <v>6</v>
      </c>
      <c r="E265" s="24"/>
      <c r="F265" s="23"/>
      <c r="G265" s="25"/>
      <c r="H265" s="141">
        <v>1</v>
      </c>
      <c r="I265" s="103"/>
      <c r="J265" s="27"/>
      <c r="K265" s="103"/>
    </row>
    <row r="266" spans="1:11" ht="16.5" thickBot="1" thickTop="1">
      <c r="A266" s="22">
        <v>35</v>
      </c>
      <c r="B266" s="21" t="s">
        <v>238</v>
      </c>
      <c r="C266" s="21" t="s">
        <v>225</v>
      </c>
      <c r="D266" s="22" t="s">
        <v>6</v>
      </c>
      <c r="E266" s="24"/>
      <c r="F266" s="23"/>
      <c r="G266" s="25"/>
      <c r="H266" s="141">
        <v>10</v>
      </c>
      <c r="I266" s="103"/>
      <c r="J266" s="27"/>
      <c r="K266" s="103"/>
    </row>
    <row r="267" spans="1:11" ht="16.5" thickBot="1" thickTop="1">
      <c r="A267" s="22">
        <v>36</v>
      </c>
      <c r="B267" s="21" t="s">
        <v>239</v>
      </c>
      <c r="C267" s="21" t="s">
        <v>225</v>
      </c>
      <c r="D267" s="22" t="s">
        <v>6</v>
      </c>
      <c r="E267" s="24"/>
      <c r="F267" s="23"/>
      <c r="G267" s="25"/>
      <c r="H267" s="141">
        <v>1</v>
      </c>
      <c r="I267" s="103"/>
      <c r="J267" s="27"/>
      <c r="K267" s="103"/>
    </row>
    <row r="268" spans="1:11" ht="16.5" thickBot="1" thickTop="1">
      <c r="A268" s="22">
        <v>37</v>
      </c>
      <c r="B268" s="21" t="s">
        <v>240</v>
      </c>
      <c r="C268" s="21" t="s">
        <v>228</v>
      </c>
      <c r="D268" s="22" t="s">
        <v>6</v>
      </c>
      <c r="E268" s="24"/>
      <c r="F268" s="23"/>
      <c r="G268" s="25"/>
      <c r="H268" s="141">
        <v>10</v>
      </c>
      <c r="I268" s="103"/>
      <c r="J268" s="27"/>
      <c r="K268" s="103"/>
    </row>
    <row r="269" spans="1:11" ht="16.5" thickBot="1" thickTop="1">
      <c r="A269" s="22">
        <v>38</v>
      </c>
      <c r="B269" s="21" t="s">
        <v>133</v>
      </c>
      <c r="C269" s="21" t="s">
        <v>134</v>
      </c>
      <c r="D269" s="22" t="s">
        <v>5</v>
      </c>
      <c r="E269" s="24"/>
      <c r="F269" s="23"/>
      <c r="G269" s="25"/>
      <c r="H269" s="141">
        <v>1</v>
      </c>
      <c r="I269" s="103"/>
      <c r="J269" s="27"/>
      <c r="K269" s="103"/>
    </row>
    <row r="270" spans="1:11" ht="16.5" thickBot="1" thickTop="1">
      <c r="A270" s="22">
        <v>39</v>
      </c>
      <c r="B270" s="21" t="s">
        <v>133</v>
      </c>
      <c r="C270" s="21" t="s">
        <v>132</v>
      </c>
      <c r="D270" s="22" t="s">
        <v>5</v>
      </c>
      <c r="E270" s="24"/>
      <c r="F270" s="23"/>
      <c r="G270" s="25"/>
      <c r="H270" s="141">
        <v>1</v>
      </c>
      <c r="I270" s="103"/>
      <c r="J270" s="27"/>
      <c r="K270" s="103"/>
    </row>
    <row r="271" spans="1:11" ht="16.5" thickBot="1" thickTop="1">
      <c r="A271" s="22">
        <v>40</v>
      </c>
      <c r="B271" s="21" t="s">
        <v>236</v>
      </c>
      <c r="C271" s="21" t="s">
        <v>256</v>
      </c>
      <c r="D271" s="22" t="s">
        <v>5</v>
      </c>
      <c r="E271" s="24"/>
      <c r="F271" s="23"/>
      <c r="G271" s="25"/>
      <c r="H271" s="141">
        <v>1</v>
      </c>
      <c r="I271" s="103"/>
      <c r="J271" s="27"/>
      <c r="K271" s="103"/>
    </row>
    <row r="272" spans="1:11" ht="16.5" thickBot="1" thickTop="1">
      <c r="A272" s="22">
        <v>41</v>
      </c>
      <c r="B272" s="21" t="s">
        <v>234</v>
      </c>
      <c r="C272" s="21" t="s">
        <v>235</v>
      </c>
      <c r="D272" s="22" t="s">
        <v>5</v>
      </c>
      <c r="E272" s="24"/>
      <c r="F272" s="23"/>
      <c r="G272" s="25"/>
      <c r="H272" s="141">
        <v>1</v>
      </c>
      <c r="I272" s="103"/>
      <c r="J272" s="27"/>
      <c r="K272" s="103"/>
    </row>
    <row r="273" spans="1:11" ht="16.5" thickBot="1" thickTop="1">
      <c r="A273" s="22">
        <v>42</v>
      </c>
      <c r="B273" s="21" t="s">
        <v>232</v>
      </c>
      <c r="C273" s="21" t="s">
        <v>233</v>
      </c>
      <c r="D273" s="22" t="s">
        <v>5</v>
      </c>
      <c r="E273" s="24"/>
      <c r="F273" s="23"/>
      <c r="G273" s="25"/>
      <c r="H273" s="141">
        <v>50</v>
      </c>
      <c r="I273" s="103"/>
      <c r="J273" s="27"/>
      <c r="K273" s="103"/>
    </row>
    <row r="274" spans="1:11" ht="20.25" customHeight="1" thickBot="1" thickTop="1">
      <c r="A274" s="22">
        <v>43</v>
      </c>
      <c r="B274" s="21" t="s">
        <v>224</v>
      </c>
      <c r="C274" s="21" t="s">
        <v>225</v>
      </c>
      <c r="D274" s="22" t="s">
        <v>6</v>
      </c>
      <c r="E274" s="24"/>
      <c r="F274" s="23"/>
      <c r="G274" s="25"/>
      <c r="H274" s="141">
        <v>5</v>
      </c>
      <c r="I274" s="103"/>
      <c r="J274" s="27"/>
      <c r="K274" s="103"/>
    </row>
    <row r="275" spans="1:11" ht="16.5" thickBot="1" thickTop="1">
      <c r="A275" s="22">
        <v>44</v>
      </c>
      <c r="B275" s="21" t="s">
        <v>226</v>
      </c>
      <c r="C275" s="21" t="s">
        <v>228</v>
      </c>
      <c r="D275" s="22" t="s">
        <v>6</v>
      </c>
      <c r="E275" s="24"/>
      <c r="F275" s="23"/>
      <c r="G275" s="25"/>
      <c r="H275" s="141">
        <v>2</v>
      </c>
      <c r="I275" s="103"/>
      <c r="J275" s="27"/>
      <c r="K275" s="103"/>
    </row>
    <row r="276" spans="1:11" ht="16.5" thickBot="1" thickTop="1">
      <c r="A276" s="22">
        <v>45</v>
      </c>
      <c r="B276" s="21" t="s">
        <v>227</v>
      </c>
      <c r="C276" s="21" t="s">
        <v>229</v>
      </c>
      <c r="D276" s="22" t="s">
        <v>6</v>
      </c>
      <c r="E276" s="24"/>
      <c r="F276" s="23"/>
      <c r="G276" s="25"/>
      <c r="H276" s="141">
        <v>1</v>
      </c>
      <c r="I276" s="103"/>
      <c r="J276" s="27"/>
      <c r="K276" s="103"/>
    </row>
    <row r="277" spans="1:11" ht="16.5" thickBot="1" thickTop="1">
      <c r="A277" s="22">
        <v>46</v>
      </c>
      <c r="B277" s="21" t="s">
        <v>230</v>
      </c>
      <c r="C277" s="21" t="s">
        <v>229</v>
      </c>
      <c r="D277" s="22" t="s">
        <v>6</v>
      </c>
      <c r="E277" s="24"/>
      <c r="F277" s="23"/>
      <c r="G277" s="25"/>
      <c r="H277" s="141">
        <v>3</v>
      </c>
      <c r="I277" s="103"/>
      <c r="J277" s="27"/>
      <c r="K277" s="103"/>
    </row>
    <row r="278" spans="1:11" ht="16.5" thickBot="1" thickTop="1">
      <c r="A278" s="22">
        <v>47</v>
      </c>
      <c r="B278" s="21" t="s">
        <v>231</v>
      </c>
      <c r="C278" s="21" t="s">
        <v>223</v>
      </c>
      <c r="D278" s="22" t="s">
        <v>5</v>
      </c>
      <c r="E278" s="24"/>
      <c r="F278" s="23"/>
      <c r="G278" s="25"/>
      <c r="H278" s="141">
        <v>50</v>
      </c>
      <c r="I278" s="103"/>
      <c r="J278" s="27"/>
      <c r="K278" s="103"/>
    </row>
    <row r="279" spans="1:11" ht="19.5" customHeight="1" thickTop="1">
      <c r="A279" s="20"/>
      <c r="B279" s="21" t="s">
        <v>87</v>
      </c>
      <c r="C279" s="319" t="str">
        <f>B230</f>
        <v>Pakiet nr 24</v>
      </c>
      <c r="D279" s="320"/>
      <c r="E279" s="320"/>
      <c r="F279" s="320"/>
      <c r="G279" s="320"/>
      <c r="H279" s="321"/>
      <c r="I279" s="164">
        <f>SUM(I232:I278)</f>
        <v>0</v>
      </c>
      <c r="J279" s="143" t="s">
        <v>261</v>
      </c>
      <c r="K279" s="164">
        <f>SUM(K232:K278)</f>
        <v>0</v>
      </c>
    </row>
  </sheetData>
  <sheetProtection selectLockedCells="1" selectUnlockedCells="1"/>
  <mergeCells count="30">
    <mergeCell ref="B1:K1"/>
    <mergeCell ref="B18:B19"/>
    <mergeCell ref="B69:B70"/>
    <mergeCell ref="B4:K4"/>
    <mergeCell ref="B5:K5"/>
    <mergeCell ref="B6:K6"/>
    <mergeCell ref="C13:H13"/>
    <mergeCell ref="C20:H20"/>
    <mergeCell ref="C279:H279"/>
    <mergeCell ref="C226:H226"/>
    <mergeCell ref="C219:H219"/>
    <mergeCell ref="C206:H206"/>
    <mergeCell ref="C195:H195"/>
    <mergeCell ref="C187:H187"/>
    <mergeCell ref="C179:H179"/>
    <mergeCell ref="C32:H32"/>
    <mergeCell ref="C47:H47"/>
    <mergeCell ref="C64:H64"/>
    <mergeCell ref="C73:H73"/>
    <mergeCell ref="C86:H86"/>
    <mergeCell ref="C95:H95"/>
    <mergeCell ref="C104:H104"/>
    <mergeCell ref="C111:H111"/>
    <mergeCell ref="C119:H119"/>
    <mergeCell ref="C130:H130"/>
    <mergeCell ref="C138:H138"/>
    <mergeCell ref="C145:H145"/>
    <mergeCell ref="C152:H152"/>
    <mergeCell ref="C161:H161"/>
    <mergeCell ref="C169:H169"/>
  </mergeCells>
  <printOptions horizontalCentered="1"/>
  <pageMargins left="0.7874015748031497" right="0.7874015748031497" top="0.7874015748031497" bottom="0.7874015748031497" header="0.7874015748031497" footer="0.7874015748031497"/>
  <pageSetup horizontalDpi="600" verticalDpi="600" orientation="landscape" paperSize="9" scale="53" r:id="rId1"/>
  <headerFooter alignWithMargins="0">
    <oddHeader>&amp;C&amp;A</oddHeader>
    <oddFooter>&amp;CStrona &amp;P</oddFooter>
  </headerFooter>
  <rowBreaks count="11" manualBreakCount="11">
    <brk id="13" max="10" man="1"/>
    <brk id="32" max="10" man="1"/>
    <brk id="49" max="10" man="1"/>
    <brk id="65" max="10" man="1"/>
    <brk id="87" max="10" man="1"/>
    <brk id="112" max="10" man="1"/>
    <brk id="132" max="10" man="1"/>
    <brk id="162" max="10" man="1"/>
    <brk id="182" max="10" man="1"/>
    <brk id="208" max="10" man="1"/>
    <brk id="229" max="10" man="1"/>
  </rowBreaks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3:C30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9.140625" style="2" customWidth="1"/>
    <col min="2" max="2" width="12.28125" style="2" customWidth="1"/>
    <col min="3" max="3" width="58.7109375" style="1" customWidth="1"/>
    <col min="4" max="16384" width="9.140625" style="2" customWidth="1"/>
  </cols>
  <sheetData>
    <row r="3" spans="2:3" ht="53.25" customHeight="1">
      <c r="B3" s="345" t="s">
        <v>273</v>
      </c>
      <c r="C3" s="345"/>
    </row>
    <row r="7" spans="2:3" ht="22.5">
      <c r="B7" s="129" t="s">
        <v>257</v>
      </c>
      <c r="C7" s="3" t="s">
        <v>16</v>
      </c>
    </row>
    <row r="8" spans="2:3" ht="12.75">
      <c r="B8" s="129" t="s">
        <v>14</v>
      </c>
      <c r="C8" s="3" t="s">
        <v>17</v>
      </c>
    </row>
    <row r="9" spans="2:3" ht="12.75">
      <c r="B9" s="129" t="s">
        <v>20</v>
      </c>
      <c r="C9" s="3" t="s">
        <v>15</v>
      </c>
    </row>
    <row r="10" spans="2:3" ht="12.75">
      <c r="B10" s="129" t="s">
        <v>30</v>
      </c>
      <c r="C10" s="3" t="s">
        <v>15</v>
      </c>
    </row>
    <row r="11" spans="2:3" ht="12.75">
      <c r="B11" s="129" t="s">
        <v>32</v>
      </c>
      <c r="C11" s="3" t="s">
        <v>15</v>
      </c>
    </row>
    <row r="12" spans="2:3" ht="12.75">
      <c r="B12" s="129" t="s">
        <v>39</v>
      </c>
      <c r="C12" s="3" t="s">
        <v>15</v>
      </c>
    </row>
    <row r="13" spans="2:3" ht="12.75">
      <c r="B13" s="129" t="s">
        <v>48</v>
      </c>
      <c r="C13" s="3" t="s">
        <v>15</v>
      </c>
    </row>
    <row r="14" spans="2:3" ht="12.75">
      <c r="B14" s="129" t="s">
        <v>57</v>
      </c>
      <c r="C14" s="3" t="s">
        <v>15</v>
      </c>
    </row>
    <row r="15" spans="2:3" ht="12.75">
      <c r="B15" s="129" t="s">
        <v>58</v>
      </c>
      <c r="C15" s="3" t="s">
        <v>15</v>
      </c>
    </row>
    <row r="16" spans="2:3" ht="12.75">
      <c r="B16" s="129" t="s">
        <v>63</v>
      </c>
      <c r="C16" s="3" t="s">
        <v>15</v>
      </c>
    </row>
    <row r="17" spans="2:3" ht="12.75">
      <c r="B17" s="129" t="s">
        <v>65</v>
      </c>
      <c r="C17" s="3" t="s">
        <v>15</v>
      </c>
    </row>
    <row r="18" spans="2:3" ht="12.75">
      <c r="B18" s="129" t="s">
        <v>68</v>
      </c>
      <c r="C18" s="3" t="s">
        <v>15</v>
      </c>
    </row>
    <row r="19" spans="2:3" ht="12.75">
      <c r="B19" s="129" t="s">
        <v>156</v>
      </c>
      <c r="C19" s="3" t="s">
        <v>15</v>
      </c>
    </row>
    <row r="20" spans="2:3" ht="12.75">
      <c r="B20" s="129" t="s">
        <v>157</v>
      </c>
      <c r="C20" s="3" t="s">
        <v>15</v>
      </c>
    </row>
    <row r="21" spans="2:3" ht="12.75">
      <c r="B21" s="129" t="s">
        <v>70</v>
      </c>
      <c r="C21" s="3" t="s">
        <v>88</v>
      </c>
    </row>
    <row r="22" spans="2:3" ht="12.75">
      <c r="B22" s="129" t="s">
        <v>73</v>
      </c>
      <c r="C22" s="3" t="s">
        <v>88</v>
      </c>
    </row>
    <row r="23" spans="2:3" ht="12.75">
      <c r="B23" s="129" t="s">
        <v>76</v>
      </c>
      <c r="C23" s="3" t="s">
        <v>15</v>
      </c>
    </row>
    <row r="24" spans="2:3" ht="12.75">
      <c r="B24" s="129" t="s">
        <v>79</v>
      </c>
      <c r="C24" s="3" t="s">
        <v>15</v>
      </c>
    </row>
    <row r="25" spans="2:3" ht="12.75">
      <c r="B25" s="129" t="s">
        <v>80</v>
      </c>
      <c r="C25" s="3" t="s">
        <v>15</v>
      </c>
    </row>
    <row r="26" spans="2:3" ht="12.75">
      <c r="B26" s="129" t="s">
        <v>84</v>
      </c>
      <c r="C26" s="3" t="s">
        <v>15</v>
      </c>
    </row>
    <row r="27" spans="2:3" ht="12.75">
      <c r="B27" s="129" t="s">
        <v>90</v>
      </c>
      <c r="C27" s="3" t="s">
        <v>15</v>
      </c>
    </row>
    <row r="28" spans="2:3" ht="12.75">
      <c r="B28" s="129" t="s">
        <v>91</v>
      </c>
      <c r="C28" s="3" t="s">
        <v>15</v>
      </c>
    </row>
    <row r="29" spans="2:3" ht="12.75">
      <c r="B29" s="129" t="s">
        <v>92</v>
      </c>
      <c r="C29" s="3" t="s">
        <v>87</v>
      </c>
    </row>
    <row r="30" spans="2:3" ht="12.75">
      <c r="B30" s="129" t="s">
        <v>96</v>
      </c>
      <c r="C30" s="3" t="s">
        <v>87</v>
      </c>
    </row>
  </sheetData>
  <sheetProtection/>
  <mergeCells count="1">
    <mergeCell ref="B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Katarzyna Lechowska</dc:creator>
  <cp:keywords/>
  <dc:description/>
  <cp:lastModifiedBy>MK_ZamPub</cp:lastModifiedBy>
  <cp:lastPrinted>2021-07-02T09:30:28Z</cp:lastPrinted>
  <dcterms:created xsi:type="dcterms:W3CDTF">2018-06-14T11:50:02Z</dcterms:created>
  <dcterms:modified xsi:type="dcterms:W3CDTF">2021-07-07T06:34:51Z</dcterms:modified>
  <cp:category/>
  <cp:version/>
  <cp:contentType/>
  <cp:contentStatus/>
</cp:coreProperties>
</file>