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9435" windowHeight="4605" activeTab="0"/>
  </bookViews>
  <sheets>
    <sheet name="Pakiety" sheetId="1" r:id="rId1"/>
  </sheets>
  <definedNames/>
  <calcPr fullCalcOnLoad="1"/>
</workbook>
</file>

<file path=xl/sharedStrings.xml><?xml version="1.0" encoding="utf-8"?>
<sst xmlns="http://schemas.openxmlformats.org/spreadsheetml/2006/main" count="199" uniqueCount="110">
  <si>
    <t>L.p.</t>
  </si>
  <si>
    <t>Ilość</t>
  </si>
  <si>
    <t>Wartość netto</t>
  </si>
  <si>
    <t>Wartość brutto</t>
  </si>
  <si>
    <t>j.m.</t>
  </si>
  <si>
    <t>Cena  brutto</t>
  </si>
  <si>
    <t>Nazwa handlowa</t>
  </si>
  <si>
    <t>Cena netto</t>
  </si>
  <si>
    <t>szt.</t>
  </si>
  <si>
    <t xml:space="preserve">Pakiet nr 1    </t>
  </si>
  <si>
    <t xml:space="preserve">Pakiet nr 2    </t>
  </si>
  <si>
    <t>Opis przedmiotu zamówienia</t>
  </si>
  <si>
    <t>VAT   %</t>
  </si>
  <si>
    <t>Nazwa producenta</t>
  </si>
  <si>
    <t>Do pozycji, które tego wymagają, Wykonawca zobowiązany jest do dostarczania do każdego opakowania odpowiednich pomocy dozujących (pompki, spryskiwacze, atomizery, kraniki)</t>
  </si>
  <si>
    <t>Cena 1 L roztw.   robocz.</t>
  </si>
  <si>
    <t>Kwota VAT</t>
  </si>
  <si>
    <t>Razem:</t>
  </si>
  <si>
    <t>500 ml</t>
  </si>
  <si>
    <t>6 litrów</t>
  </si>
  <si>
    <t>1 litr</t>
  </si>
  <si>
    <t>Atomizer dopochwowy do wyżej wymieninego środka do opakowań 0,25 litra</t>
  </si>
  <si>
    <t>Spryskiwacz do wyżej wymienionego środka do opakowań 1 litrowych.</t>
  </si>
  <si>
    <t>200 ml</t>
  </si>
  <si>
    <t>250ml</t>
  </si>
  <si>
    <t>350ml</t>
  </si>
  <si>
    <t xml:space="preserve">Sterylny preparat gotowy  do użycia, bezzapachowy zawierający poliheksanidynę i betainę, służący do czyszczenia, nawilżania i utrzymania rany oraz opatrunku w stanie wilgotnym jak również do usuwania włóknistych płaszczy/ biofilmów z rany w sposób zapewniający ochronę tkanki. Zakres stosowania preparatu obejmuje także rany oparzeniowe. Preparat przeznaczony do długoterminowego stosowania także w przypadku pacjentów o wrażliwej skórze. Bez zawartości dodatkowych substancji czynnych takich jak alkohole, jodopowidon, związki octenidyny. </t>
  </si>
  <si>
    <t>30 ml</t>
  </si>
  <si>
    <t xml:space="preserve">Preparat do dezynfekcji powierzchni, sprzętu medycznego. Spektrum działania B, F, Tbc, V ( Adeno, Herpes, HIV, Hepatitis, Polio), spory (Cl. difficile). Opakowanie dwukomorowe, saszetki 50ml (5% r. kwasu cytrynowego) + 50ml (2,1% r. chlorynu sodu). Jedna saszetka na 5 litrów roztworu roboczego. </t>
  </si>
  <si>
    <t>Gotowy do użycia preparat czyszczący stosowany do usuwania cementu, śladów po markerach oraz przebarwień na narzędziach oraz skórze. Na bazie naturalnych terpenów pomarańczowych, nie zawierający zasad ani mydła. op. 0,5 L</t>
  </si>
  <si>
    <t xml:space="preserve">Sterylny preparat gotowy  do użycia, bezzapachowy zawierający poliheksanidynę i betainę, służący do nawilżania i utrzymania rany oraz opatrunku w stanie wilgotnym jak również do usuwania włóknistych płaszczy/ biofilmów z rany w sposób zapewniający ochronę tkanki. Zakres stosowania preparatu obejmuje także rany oparzeniowe. Preparat przeznaczony do długoterminowego stosowania także w przypadku pacjentów o wrażliwej skórze. Bez zawartości dodatkowych substancji czynnych takich jak alkohole, jodopowidon, związki octenidyny.  </t>
  </si>
  <si>
    <t xml:space="preserve">1 litr </t>
  </si>
  <si>
    <t xml:space="preserve">Środek gotowy do użycia, bezbarwny o działaniu B, F, V, pierwotniakobójczym, drożdżakobójczym, na bazie octenidyny i  fenoksyetanolu. Przeznaczony do dezynfekcji błon śluzowych przed zabiegami w ginekologii, urologii, położnictwie. </t>
  </si>
  <si>
    <t xml:space="preserve">     5 litrów</t>
  </si>
  <si>
    <t xml:space="preserve">  5 litrów</t>
  </si>
  <si>
    <t xml:space="preserve">Płynny środek neutralizujący na bazie kwasu fosforowego stosowany w myjniach-dezynfektorach po użyciu alkalicznego środka myjącego. Stosowany w stęż. 0,1% - 0.5%, pH roztworu ok. 2,5. Kompatybilny z preparatem myjącym stosowanym w myjni. op. 5 L </t>
  </si>
  <si>
    <t>Preparat do dezynfekcji skóry przed iniekcjami, punkcjami, zabiegami oraz stosowany w antyseptyce śluzówek i ran,  wodny roztwór pvp-jodu przy dostępności jodu 0,75g/100g. Mający również zastosowanie w antyseptycznym myciu ciała , kąpieli w wannie , dekontaminacji MRSA, płukaniu ust ,  płukaniu ran , owrzodzeń , odleżyn, zgorzeli , w ginekologii i położnictwie. Spektrum działania: B,Tbc, F, V, S, P. Op. 1 L</t>
  </si>
  <si>
    <t>250 ml</t>
  </si>
  <si>
    <t xml:space="preserve">Środek do dezynfekcji skóry zawierający chlorheksydynę w stężeniu 2% w alkoholu etylowym. Opakowanie 250 ml ze spryskiwaczem stanowiącym integralną część opakowania. Zakres działania: B. Tbc, F, V </t>
  </si>
  <si>
    <t>Preparat barwiony, na bazie alkoholowego roztworu pvp-jodu. Przeznaczony do dezynfekcji skóry pola operacyjnego, przed nakłuciami, wstrzyknięciami. Zakres działania: B, Tbc, F, V, P, S. Produkt leczniczy Op. 1 L</t>
  </si>
  <si>
    <t>Chusteczki do dekontaminacji  skóry pacjenta, stosowane bez użycia wody. Nasączone roztworem  zawierającym  poliheksanidynę i allantoinę, o  działaniu przeciwbakteryjnym (w tym Acinetobacter, MRSA, ESBL, VRE) i przeciwgrzybiczym . Op. 10szt</t>
  </si>
  <si>
    <t>opak. 1,5 kg</t>
  </si>
  <si>
    <t>Preparat chlorowy oparty o dichloroizocyjanuran sodu, w postaci tabletek, przeznaczony do dezynfekcji dużych powierzchni zmywalnych , również obciążonych materiałem organicznym. Możliwość zalewania zanieczyszczeń organicznych z jednoczesnym działaniem sporobójczym , preparat skuteczny w stosunku do Cl. diff. ( rybotyp 027 ), czas działania nie dłuższy niż 15 min, wg EN 13704 w warunkach wysokiego obciążenia białkowego z dodatkiem erytrocytów baranich ( 0,3%).Max. stężenie aktywnego chloru w roztworze przy najniższym stęż. użytkowym w podanym zakresie działania - do 2000ppm. Neutralne lub zasadowe pH roztworu użytkowego=7,0-8,0.Wymagane oznakowane miarki do inaktywacji mat.biologicznego. Opakowanie 300szt.</t>
  </si>
  <si>
    <t>Preparat tlenowy do mycia i dezynfekcji narzędzi chirurgicznych także chromowo-niklowych oraz endoskopów.  Pozbawiony aldehydów, chloru, fenoli, alkoholi, czwartorzędowych związków amonowych(QAV). Przygotowanie roztworu roboczego przez dodanie preparatu do wody o temperaturze pokojowej. Spektrum działania B, Tbc, F, V, Sopry bakterii (B.subtilis, Cl.difficile, Cl.perfringens zgdnie z normą EN 13704 warunki brudne) - 15 min. Proponowany preparat  nie powoduje korozji i uszkodzeń dezynfekowanego sprzętu, nie wpływa na jego prawidłowe funkcjonowanie. (pozytywna opinia Olympus). Do każdego opakowania wymagane paski testowe ( ten sam producent ) potwierdzające aktywność roztworu roboczego. Opakowanie 1,5kg</t>
  </si>
  <si>
    <t>Antybakteryjny preparat do pielęgnacji ran, zabezpiecza ranę przed kontaminacją, przyspiesza jej gojenie, posiada właściwości absorbcyjne zatrzymujące wysięk w swojej strukturze. Spray w postaci sproszkowanej, zawierający srebro koloidalne oraz sól sodową kwasu hialuronowego, wzbogacony o kaolin i dwutlenek krzemu, opakowanie 125 ml</t>
  </si>
  <si>
    <t>160g</t>
  </si>
  <si>
    <r>
      <t xml:space="preserve">75ml </t>
    </r>
    <r>
      <rPr>
        <sz val="9"/>
        <rFont val="Arial"/>
        <family val="2"/>
      </rPr>
      <t>z atomizerem</t>
    </r>
  </si>
  <si>
    <t>opak.        300 szt</t>
  </si>
  <si>
    <t>250 ml z atomizerem</t>
  </si>
  <si>
    <t xml:space="preserve">Pakiet nr 4   </t>
  </si>
  <si>
    <t xml:space="preserve">Pakiet nr 3  </t>
  </si>
  <si>
    <t>Wkład do pozycji nr 2 - zgodnie z opisem. Opakowanie zawierajace 100 sztuk</t>
  </si>
  <si>
    <t xml:space="preserve">Gotowe do użycia chusteczki do mycia i dezynfekcji delikatnych powierzchni wrażliwych na działanie alkoholi. Do dezynfekcji powierzchni sprzętu medycznego z tworzyw sztucznych, szkła akrylowego, stali szlachetnej, metalu, aluminium, gumy, porcelany. Do dezynfekcji aparatury medycznej, sprzętu rehabilitacyjnego, foteli zabiegowych, inkubatorów, głowic USG i lamp. Skład: N-(3-aminopropylo)-N-dodecylopropano-1,3-diamina, poli(oksy-1,2-etanodilo),.alfa.-[2-(didecylmetyloamino)etylo]-omega.-hydroksy-,propanian(sól). Spektrum i czas działania: B, MRSA, F, Tbc, V (HBV, HIV, HCV, BVDV, wirus grypy, Vaccinia, Herpessimplex, Ebola) do 5 min. Rozmiar min. 13 x 20 cm. Chusteczki przebadane zgodnie z normą EN 16615, wymagane załączenie badań potwierdzających. Wkład zawierajacy 100 sztuk. Opakowanie: pojemnik wraz z wymiennym wkładem. </t>
  </si>
  <si>
    <t>Wkład do pozycji nr 4 - zgodnie z opisem. Opakowanie zawierajace 100 sztuk</t>
  </si>
  <si>
    <t>Płyn aplikowany w postaci piany, przeznaczony do higienicznego mycia rak. Bez zawartości mydła. Może być stosowany przez osoby z alergią oraz nietolerancją na środki na bazie mydła. Wytwarzjący białą, gęstą pianę. Zalecany dla personelu medycznego. Posiadajacy badania dermatologiczne,. Dostepny w dwóch wariantach: bezzapachowy oraz o kwaitowym zapachu. Opakowanie o pojemnosci 1 litra w formie worka dostosowanego do dozowników systemu zamkniętego.</t>
  </si>
  <si>
    <t>Gotowa do użycia pianka do mycia i dezynfekcji delikatnych powierzchni wrażliwych na działanie alkoholi. Do stosowania na powierzchniach sprzętu medycznego ze szkła, porcelany, metalu, gumy, tworzyw sztucznych oraz szkła akrylowego a także do powierzchni mającej kontakt z żywnością. Skład: N-(3-aminopropylo)-N-dodecylopropano-1,3–diamina, poli(oksy-1,2-etanodilo),.alfa.-[2-(didecylmetyloamino)etylo]-.omega.-hydroksy-,propanian(sól). Spektrum i czas działania: B, MRSA, F, Tbc, V (HBV, HIV, HCV, BVDV, Vaccinia, Herpessimplex, Ebola) w 5 min. Opakowanie - butelka 1 litr ze spryskiwaczem</t>
  </si>
  <si>
    <t>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 Spektrum i czas działania: B, F, V (HBV, HIV, HCV, Vaccinia, BVDV, Herpessimplex, wirus grypy A, B, C, Ebola, Adeno), Tbc - 0,5% w 15 min., Polio 0,5% w 30 min. Opakowanie: butelka 1 litr wraz z systemem dozowawnia.</t>
  </si>
  <si>
    <t>opak.</t>
  </si>
  <si>
    <t>Gotowe do użycia chusteczki do szybkiej dezynfekcji i mycia małych powierzchni sprzętu medycznego a także przedmiotów mających kontakt z żywnością. Nie zawierające aldehydów i fenoli. Skład: etanol, propano-2-ol.  Spektrum działania: B, MRSA, F (C.albicans), Tbc, V (HIV, HBV, HCV, BVDV, rota, noro, BVDV) w czasie do 60 sekund przy wysokim obciążeniu organicznym.                                                                                                                                           Rozmiar min. 13 x 20 cm. Chusteczki przebadane zgodnie z normą EN 16615, wymagane załączenie badań potwierdzających. Opakowanie: pojemnik posiadający możliwość wymiany wkładów. Wkład zawierajacy 100 sztuk</t>
  </si>
  <si>
    <t xml:space="preserve">Preparat myjący, koncentrat w  płynie, zawierający pięć różnych enzymów (lipaza, proteaza, mannaza, celulaza, amylaza) skutecznie usuwający wszelkie zanieczyszczenia organiczne oraz biofilm, zachowujący  aktywność w temperaturze 60°C ; szybkie działanie – już po 1 min. ;  niskie stężenie robocze (0,5% - manualne mycie) ;  (od 0,1% do 0,5% - maszynowe), op. 5 L </t>
  </si>
  <si>
    <t>Płynny koncentrat, przeznaczony do mycia i dezynfekcji wszystkich rodzajów powierzchni w środowisku szpitalnym. nie posiadający substancji lotnych i zapachowych co zapewnia bezpieczne stosowanie preparatu. Oparty o 2-fenoksyetanol, N,N-bis-(3-aminopropylo) dodecyloaminy, chlorkek benzalkoniowy.  Potwierdzone działanie zgodnie z EN 13727 oraz EN 13624 (warunki czyste i brudne) 0,25% w 15 minut, Skuteczny wobec wszystkich wirusów osłonionych łącznie (HBV, HCV, HIV) Możłiwośćią rozszerzenia właściwości bójczych o EN 14348 (prątkobójczy, mykobakteriobójczy) oraz Adeno, Polyoma SV 40, Rota, Noro. Przebadany zgodnie z normą 16615. Opakowanie 6l</t>
  </si>
  <si>
    <t>Dozownik łokciowy do płynu z pozycji 13</t>
  </si>
  <si>
    <t>Dozownik łokciowy do emulsji z pozycji 11</t>
  </si>
  <si>
    <t>Dozownik w systemie zmkniętym hermetyczny - bez dostępu powietrza. Wykonany z tworzywa ABS i PP o dużej odporności na alkohol. Worki wyposażone w jednorazowe pompki zapobiegające zakażeniom krzyżowym. Dozowniki o wymiarach: szerokośc 130 mm, wysokośc 275 mm, długośc ramienia ok. 130 mm. System dozowania kompatybilny z opakowaniami w poz. nr 15</t>
  </si>
  <si>
    <t>Dozownik w systemie zmkniętym hermetyczny - bez dostępu powietrza. Wykonany z tworzywa ABS i PP o dużej odporności na alkohol. Worki wyposażone w jednorazowe pompki zapobiegające zakażeniom krzyżowym. Dozowniki o wymiarach: szerokośc 130 mm, wysokośc 275 mm, długośc ramienia ok. 130 mm. System dozowania kompatybilny z opakowaniami w poz. nr 17</t>
  </si>
  <si>
    <t>Wykonawca zobowiązny jest do dostarczenia lampy UV do sprawdzania poprawnosci techniki dezynfekcji rąk wraz z preparatem fluorescencyjnym w ilosci 10 sztuk.</t>
  </si>
  <si>
    <t>Wodny roztwór rodników ponadtlenkowych o działaniu antybakteryjnym do okażania i przemywania ran. Opakowanie 0,5 litra</t>
  </si>
  <si>
    <t>Emulsja typu „olej w wodzie” przeznaczona do codziennej pielęgnacji rąk w szczególności o skórze wysuszonej i zniszczonej również dla osób skłonnych do alergii; zawierająca allantoinę i panthenol; bez zawartości barwników i parabenów; o pH ok.6. Kompatybilny z preparatami do dezynfekcji rąk pozycja 4 i 5 Kosmetyk</t>
  </si>
  <si>
    <t>Gotowe do użycia chusteczki przeznaczone do dezynfekcji małych powierzchni wrażliwych na działanie alkoholi, metodą przecierania; inkubatorów, głowic USG ekranów monitorów LCD,również w pionie żywieniowym i oddziałach noworodkowych; nasączone roztworem opartym o 1-propanol(max. 20 g) i chlorek dwudecylodwumetyloamoniowy; niezawierające aldehydów i alkiloamin; skuteczne w czasie do 1min na bakterie (w tym MRSA, Tbc), grzyby, wirusy (HIV, HBV, HCV, Rota, Wirus ptasiej grypy) oraz w czasie do 5min na wirusy Noro, Polyoma; wyrób medyczny klasy IIA, wymiar 15,2x20cm</t>
  </si>
  <si>
    <t>1 L ze spryskiwaczem</t>
  </si>
  <si>
    <t>Gotowy do użycia preparat alkoholowy przeznaczony do szybkiej dezynfekcji małych powierzchni i miejsc trudnodostępnych, oddziałach noworodkowych; oparty o 1-propanol i QAV; niezawierający aldehydów i alkiloamin; skuteczny na bakterie (MRSA), Tbc, grzyby, wirusy (HBV, HIV, HCV, Rota, Adeno, Vaccinia –1 minuta, polio- 10 minut).Wyrób medyczny klasy IIA</t>
  </si>
  <si>
    <t>Gotowy do użycia, bezzapachowy preparat w postaci piany przeznaczony do szybkiej dezynfekcji miejsc trudnodostępnych, urządzeń i wszelkich małych powierzchni wrażliwych na działanie alkoholu; również na oddziałach noworodkowych, do inkubatorów oraz do głowic USG (rekomendacje producentów głowic Philips, Hitachi, Famed Żywiec), ekranów, monitorów, systemów infuzyjnych; oparty o 1-propanol (15g-17g / 100g preparatu) i czwartorzędowe związki amoniowe;  bez zawartości aldehydów i alkiloloamin; skuteczny w czasie do 1min na bakterie (w tym MRSA, Tbc), grzyby, wirusy (HIV, HBV, HCV, Rota, Vaccinia, Patasia grypa typu A), oraz w czasie do 5min na wirusy Polioma, Noro wirus); Wyrób medyczny klasy IIA.</t>
  </si>
  <si>
    <t xml:space="preserve">750 ml z atomizerem pianowym </t>
  </si>
  <si>
    <t>Gotowy do użycia roztwór przeznaczony do dekontaminacji, płukania, pędzlowania jamy ustnej, utrzymania flory fizjologicznej ust i codziennej higieny jamy ustnej;na bazie poliheksanidyny;bez zawartości octenidyny,alkoholu i chlorheksydyny ,do zastosowania na uszkodzoną tkankę, możliwość stosowania u dzieci, skuteczny na bakterie (w tym MDRO Multi-Drug Resistant Organism, np. Staphylococcus aureus, MRSA; Enterococcus hirae; Pseudomonas aeruginosa; Acinetobacter baumannii; Enterococcus faecium (VRE); Klebsiella pneumoniae (ESBL)) oraz grzyby (Candida albicans). Wyrób medyczny klasy III.</t>
  </si>
  <si>
    <t>Gotowy do użycia preparat w postaci żelu przeznaczony do higienicznej i chirurgicznej dezynfekcji rąk; zawierający w 100g 18g 1-propanol i 45g alkoholu etylowego oraz składniki pielęgnujące (gliceryna i bisabolol), nawilżające i regenerujące skórę; bez substancji zapachowych, barwników i dodatkowych substancji aktywnych (chlorheksydyny, QAV, pochodnych fenolowych; itp.); skuteczny w czasie 15s (dezynfekcja higieniczna) i 90s (dezynfekcja chirurgiczna); skuteczny na bakterie (w tym Tbc, MRSA), grzyby, wirusy (Rota, Herpes Simplex, HIV, HBV, HCV, Vaccinia, Noro, Adeno, Polio wg. EN-PN 14476).  Produkt biobójczy.</t>
  </si>
  <si>
    <t>Gotowy do użycia preparat alkoholowy bezbarwny przeznaczony do odkażania skóry przed pobieraniem krwi, zastrzykami, cewnikowaniem, punkcjami i operacjami; zawierający dwie substancje aktywne (wyłącznie alkohole - etanol i 2-propanol); bez zawartości jodu, chlorheksydyny, nadtlenku wodoru, fenoli i jego pochodnych; z możliwością stosowania u noworodków i niemowląt pod obserwacją lekarza (CHPL); o przedłużonym czasie działania do 24h; skuteczny przy jednorazowej aplikacji  na :bakterie (gram+ i gram-, w tym MRSA, Tbc, E.coli), grzyby, wirusy (Vaccina, HIV, HCV, HBV – 15s), skuteczny także na  Rotawirus, Polio. Produkt leczniczy Produkt leczniczy termin ważności 12 mies. od pierwszego użycia</t>
  </si>
  <si>
    <t>Gotowy do użycia preparat alkoholowy barwiony przeznaczony do odkażania skóry przed pobieraniem krwi, zastrzykami, cewnikowaniem, punkcjami i operacjami; zawierający dwie substancje aktywne (wyłącznie alkohole - etanol i 2-propanol); bez zawartości jodu, chlorheksydyny, nadtlenku wodoru, fenoli i jego pochodnych; z możliwością stosowania u noworodków i niemowląt pod obserwacją lekarza (CHPL); o przedłużonym czasie działania do 24h; skuteczny skuteczny przy jednorazowej aplikacji  na :bakterie (gram+ i gram-, w tym MRSA, Tbc, E.coli), grzyby, wirusy (Vaccina, HIV, HCV, HBV – 15s) , skuteczny także na  Rotawirus, Polio. Produkt leczniczy termin ważności 12 mies. od pierwszego użycia</t>
  </si>
  <si>
    <t>Gotowy do użycia, bezbarwny preparat przeznaczony do higienicznego mycia i dekontaminacji całego ciała w tym włosów bez konieczności spłukiwania i zmywania; także do oczyszczania miejsc cewnikowania; usuwa nieprzyjemne zapachy; na bazie poliheksanidyny; skuteczny w czasie 30s na bakterie (w tym MDRO Multi-Drug Resistant Organism, np. Staphylococcus aureus, MRSA; Enterococcus hirae; Pseudomonas aeruginosa; Acinetobacter baumannii; Enterococcus faecium (VRE); Klebsiella pneumoniae (ESBL)) oraz grzyby (Candida albicans. Wyrób medyczny klasy III .</t>
  </si>
  <si>
    <t>Bezbarwny preparat w żelu do oczyszczenia, dekontaminacji i nawilżania przedsionków nosa i uszu z zawartością poliheksanidyny. Spektrum działania: bakterie w tym MRSA,VRE,ESBL i grzyby (Candida albicans) w 30 sekund. Opakowanie- tuba zakończona kaniulą.Wyrób medyczny III.</t>
  </si>
  <si>
    <t>Op. 10 szt.</t>
  </si>
  <si>
    <t>100 ml</t>
  </si>
  <si>
    <t>125 ml</t>
  </si>
  <si>
    <t xml:space="preserve">Gotowa do użycia pianka przeznaczona do higienicznego mycia i dekontaminacji calego diała w tym włosów bez konieczności spłukiwania i zmywania; usuwa nieprzyjemne zapachy; przeznaczony do długoterminowego stosowania także w przypadku pacjentów o wrażliwej skórze; 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 </t>
  </si>
  <si>
    <t>Uniwersalny dozownik ścienny przeznaczony do dozowania środków dezynfekcyjnych i myjących do dozowania łokciem lub grzbietem dłoni. Dostoswany do opakowań 500 ml z regulowany dozowaniem 0,5-1,5 ml, z wyjmowaną pompką, aluminiowa  obudowa. Możliwość dezynfekowania wszystkich części w myjce dezynfekcyjnej. Kompatybilny z preparatami z pozycj 4 i 5</t>
  </si>
  <si>
    <t>Koncentrat w proszku do dezynfekcji i czyszczenia wszelkiego rodzaju powierzchni o szerokim spektrum działania B, F, Tbc, V (włącznie z Polio, Adeno), Spory (C. difficile).</t>
  </si>
  <si>
    <t xml:space="preserve">saszetka 40 g </t>
  </si>
  <si>
    <t>1 kg</t>
  </si>
  <si>
    <t>Preparat w proszku na bazie nadwęglanu sodu i TAED, z zawartością kwasu adypinowego oraz enzymów (proteaza, amylaza, lipaza, mannaza) przeznaczony do mycia i dezynfekcji narzędzi medycznych (instrumentów chirurgicznych, dentystycznych, endoskopów, urządzeń anestezjologicznych). Możliwość zastosowania do dezynfekcji powierzchni sprzętów medycznych, m.in. inkubatorów. Do dezynfekcji manualnej, w myjkach ultradźwiękowych, myjkach automatycznych, myjkach endoskopowych. Z zawartością surfaktantów zapobiegających pyleniu. Spektrum działania dla wysokiego obciążenia organicznego: B, MRSA (EN 14561), F (C.albicans, A.brasiliensis) EN 14562, Tbc M.terrae, M.avium (EN 14563), V (adeno, polio, noro) wg. EN 14476, C.difficile (EN 13704) – 2% w 10 minut, B.subtilis (EN 13704) – 1% w 10 minut warunki czyste, 0,5 % w 30 minut. Nie wymaga dodatku aktywatora. Opakowanie 1 kg</t>
  </si>
  <si>
    <t>Preparat  w postaci proszku, na bazie aktywnego tlenu przeznaczony do mycia i dezynfekcji powierzchni wyrobów medycznych. Nie zawierający aldehydów, QAV, fenoli, chloru i barwników.  Odczyn roztworu pH= ok 8,0. Spektrum działania: B, F, Tbc, V (Polio, Adeno, Noro) do 15 min,  S (Cl.difficile) do 15 min</t>
  </si>
  <si>
    <t xml:space="preserve">Go+B82:E102towy do użycia środek na bazie alkoholu, przeznaczony do szybkiej dezynfekcji i mycia powierzchni. Skład: etanol, 2-propanol. Łączna zawartość alkoholu do 70 g w 100 g. Bez zawartości dodatkowych substancji (aminy, QAV, aldehydu, fenolu). Polecany do dezynfekcji małych powierzchni: łóżek, foteli, aparatury medycznej, szafek, blatów oraz innych trudnodostępnych powierzchni. Zalecany do dezynfekcji mających kontakt z żywnością oraz końcówek stomatologicznych, wycisków silikonowych. Produkt posiadający pozytywną opinię producenta sprzętu medycznego np. Famed (lub równoważna) w zakresie tolerancji materiałowej na tworzywo ABS i materiały obiciowe. Posiadający pozytywną opinię CZD lub równoważną. Spektrum bójcze potwierdzone badaniami z obszaru medycznego: B, F (C.albicans), Tbc (M.terrae), wirusy otoczkowe (HIV, HBV, HCV, HSV, Vaccinia, wirus grypy), rota, noro w czasie od 30 sekund do 1 minuty. Produkt o podwójnej rejestracji: wyrób medyczny oraz produkt biobójczy.  1l </t>
  </si>
  <si>
    <t>Koncentrat na bazie aminy i QAV przeznaczony do mycia i dezynfekcji sprzętu medycznego, dużych powierzchni wodoodpornych (łóżek, podłóg, blatów, ścian). Produkt o wysokiej tolerancji materiałowej, może być używany do dezynfekcji materiałów obiciowych, tworzywa ABS, szkła, porcelany, gumy, stali szlachetnej, aluminium, a także niklu oraz chromu. Polecany do wyrobów ze szkła akrylowego. Może być stosowany do powierzchni mających kontakt z żywnością. Produkt bez zawartości aldehydów i fenoli. Wymagana opinia producenta materiałów obiciowych w zakresie tolerancji materiałowej na tworzywo ABS i materiały obiciowe np. Famed lub równoważna. Produkt posiada pozytywna opinię Centrum Zdrowia Dziecka. Spektrum działania: B, MRSA, F (C.albicans) – 0,25% w 15 minut, Tbc (M.terrae, M.avium), V (HIV, HBV, HCV, HSV, BVDV, Vaccinia, Ebola), wirus adeno - 0,5% w 30 minut. Wirus polio, rota - 1% w 15 minut. Możliwość poszerzenia spektrum o A. brasiliensis – 1,5% w 60 minut oraz wirus noro – 4% w 15 minut. Produkt posiada badania wg. EN 16615 dla B, C. albicans – 1% w 15 minut. Spektrum potwierdzone badaniami wg norm EN 14885.. Środek posiada podwójną rejestrację jako wyrób medyczny i produkt biobójczy.  op. 1 l</t>
  </si>
  <si>
    <t>Preparat w postaci koncentratu do mycia i dezynfekcji systemów ssących, separatorów amalgamatu i misek unitu stomatologicznego. Zapobiegający powstawaniu biofilmu, z możliwością stosowania do wanien z hydromasażem. Bez aldehydów. Spektrum działania: B (MRSA), F (C.albicans), V (HBV, HCV, HIV, HSV, wirus grypy) w czasie 15 min, w stężeniu 2%, Tbc (. tuberculosis) w 4% w 60 minut.  Opakowanie 1 l</t>
  </si>
  <si>
    <t>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Posiada badania dermatologiczne. Zawiera witaminę E, glicerynę, oliwę z oliwek. op.  100 ml</t>
  </si>
  <si>
    <t>Antybkateryja emylsja przeznaczona do higienicznego mycia rąk, możliwość zastosowania do mycia ciała. Bez barwników i kompozycji zapachowej. Przeznaczona dla osób z wrażliwą skórą, często myjących ręce. Produkt o neutralnym pH, z zawartością gliceryny oraz pochodnej olejku kokosowego. Zawiera pantenol.  Nie powoduje podrażnień, posiada badania dermatologiczne. Zawiera chlorek benzalkoniowy. Skład wg INCI: Aqua, Sodium Laureth Sulfate, Cocamidopropyl Betaine, Glycerin, Sodium Chloride, Lauramine Oxide , Panthenol, Benzalkonium chloride, Methylchloroisothiazolinone, Methylisothiazolinone, Citric acid.Opakowanie 500 ml</t>
  </si>
  <si>
    <t xml:space="preserve">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 glicerynę. Produkt przebadany dermatologicznie. Op. 500 ml, </t>
  </si>
  <si>
    <t>Płyn do higienicznej i chirurgicznej dezynfekcji rąk o szerokim spektrum działania o zawartości w 100 g: 60 g propan-2-olu i 0,5 g chlorheksydyny. Łagodny dla skóry, zawierający glicerynę. Bezbarwny o przyjemnym, delikatnym zapachu. Spektrum działania: B, F (C.albicans), Tbc (M.terrae), V (HIV, HBV, HCV, HSV, Vaccinia, grypa, Ebola, rota). Dezynfekcja higieniczna –2x 1,5 ml w czasie 2 x 15 sekund, dezynfekcja chirurgiczna –2x 1,5 ml w czasie 90 sekund. Posiada przedłużone działanie bateriobójcze w czasie 3 godzin. Produkt biobójczy. Opakowania:  500 ml</t>
  </si>
  <si>
    <t>Płyn do higienicznej i chirurgicznej dezynfekcji rąk o szerokim spektrum działania o zawartości w 100 g: 60 g propan-2-olu i 0,5 g chlorheksydyny. Łagodny dla skóry, zawierający glicerynę. Bezbarwny o przyjemnym, delikatnym zapachu. Spektrum działania: B, F (C.albicans), Tbc (M.terrae), V (HIV, HBV, HCV, HSV, Vaccinia, grypa, Ebola, rota). Dezynfekcja higieniczna –2x 1,5 ml w czasie 2 x 15 sekund, dezynfekcja chirurgiczna –2x 1,5 ml w czasie 90 sekund. Posiada przedłużone działanie bateriobójcze w czasie 3 godzin. Produkt biobójczy. Opakowania: 1 l  jednorazowy wkład w formie worka dostosowany do dozowników systemu zamkniętego.</t>
  </si>
  <si>
    <t xml:space="preserve">op. 108 
sztuk 
pojem. </t>
  </si>
  <si>
    <t xml:space="preserve">Bezalkoholowe, gotowe do użycia chusteczki, na bazie nadtlenku wodoru i kwasu nadoctowego, o wymiarach od 20 cm do 25 cm x od 20 cm do 25 cm, do dezynfekcji wyrobów medycznych, także wchodzących w kontakt z błoną śluzową. Działające na B (Tbc), V (HIV, HBV, HCV) - 1 min, Clostridioides difficile - 5 min. </t>
  </si>
  <si>
    <t>Gotowy do użycia preparat myjący, łagodna emulsja do chirurgicznego i higienicznego mycia rąk i całego ciała zawierający betainę, emolienty i białka powierzchniowo czynne, pH 5,5. Bez zawartości mydła, kwasu cytrynowego, barwników, hipoalergiczny, z certyfikatem dermatest poziom doskonały, kosmetyk, kompatybilny (od jednego producenta) z preparatami do dezynfekcji rąk w pozycji 4 i 5.</t>
  </si>
  <si>
    <t>Gotowy do użycia preparat w płynie przeznaczony do higienicznej i chirurgicznej dezynfekcji rąk o wrażliwej skórze; oparty na mieszaninie wyłącznie alkoholowych substancji czynnych, bez zawartości potencjalnie drażniących i alergizujących związków takich jak barwniki, środki zapachowe, pochodne fenolowe, bifenylolu,  i chlorheksydyny, kwasy organiczne; pH 5,5; skuteczny w czasie 30s (dezynfekcja higieniczna) i 90s (dezynfekcja chirurgiczna); skuteczny na bakterie (w tym Tbc), grzyby i drożdżaki, wirusy (HBV,HIV, Influenza A, Vaccinia, Rota, Noro, Adeno, Polio); przebadany wg. EN 14476.  Kompatybilny z preparatem do mycia rąk w pozycji 2. Produkt leczniczy.</t>
  </si>
  <si>
    <t>Gaziki jednorazowe, jałowe, nasączone 70% alkoholem izopropylowym i 2% chloreksydyną , wykonane z włókniny polipropylenowo-celulozowej, przeznaczone  do dezynfekcji zastawek dostępu bezigłowego oraz innych wyrobów medycznych; pozytywnie zaopiniowane przez producentów sprzętu infuzyjnego (kompatybilność materiałowa),spektrum B,F czas 15 sek., o wymiarach: 42mmx33mm (złożone) i 162x150mm (rozłożone); pakowane pojedynczo w hermetycznie zamkniętych saszetkach.</t>
  </si>
  <si>
    <t>opak. 100 sztuk</t>
  </si>
  <si>
    <t>Dozownik druciany mocowany do łóżka szpitalnego do opakowań 0,5 l. Kompatybilny z butelkami z pozycji 2,4,5</t>
  </si>
  <si>
    <t>pompki kompatybilne z opakowaniami 500ml preparatów z poz. 2, 4, 5.</t>
  </si>
  <si>
    <t>Mucosa Gotwy do użycia, bezbarwny preparat do odkażania błon śluzowych i graniczących z nimi skóry przed: operacjami, zabiegami ginekologicznymi i położniczymi, cewnikowaniem pęcherza moczowego, zabiegami przezcewkowymi; na bazie etanolu, nadtlenku wodoru i diglikonianuchlorheksydyny; nie zawiera jodu i fenoksyetanolu, oktenidyny; spektrum: B, F, V, (HIV, HBV, Herpes, Simplex ), pierwotniaki. Produkt Leczniczy. Opakowanie 500 ml</t>
  </si>
  <si>
    <t>Gotowy preparat przeznaczony do jednoczesnego mycia i dezynfekcji precyzyjnych narzędzi obrotowych oraz pozostałych inwazyjnych instrumentów medycznych. Zalecany do dezynfekcji: wierteł, frezów kostnych ze stali, twardych metali, diamentów, narzędzi ściernych i polerujących takich jak: gumki silikonowe, płytki ceramiczne oraz narzędzi do leczenia kanałowego. Zawierający inhibitor korozji chroniący instrumenty ze stali i stopów metali. Posiadający bardzo dobre właściwości myjące, również w przypadku zaschniętych pozostałości organicznych. Do stosowania poprzez zanurzenie w wannie do dezynfekcji lub w myjce ultradźwiękowej. Skład: amina, czwartorzędowy związek amonowy, inhibitory korozji. Spektrum i czas działania: B (w tym MRSA), F (C. albicans), Tbc (M. terrae, M. avium), V (Vaccinia, BVDV, HBV, HIV, HCV, SARS-Cov-2, Herpes, wirus grypy typu A, Ebola, Adeno, Polio) w 15 min. Opakowanie 1 litr.</t>
  </si>
  <si>
    <r>
      <t xml:space="preserve">Roztwór wodny gotowy do użycia  przeznaczony do dezynfekcji pomieszczeń metodą zamgławiania, na bazie nadtlenku wodoru (12%) i kationów srebra 0,0017%; Wraz z urządzeniem NOCOSPRAY przebadany w kierunku normy EN 17-272 (2020) lub NFT 72-281 (2014) w zakresie B,V,F,S. Produkt posiadający pozwolenie na obrót produktem biobójczym ważne przez cały okres obowiązywania umowy. W pozwoleniu na obrót produktem biobójczym potwierdzenie przeznaczenia do stosowania wraz z urządzeniem NOCOSPRAY i obszaru zastosowania - szpitale i kliniki. Nie powoduje korozji i nie pozostawia śladów po procesie. </t>
    </r>
    <r>
      <rPr>
        <sz val="9"/>
        <rFont val="Arial"/>
        <family val="2"/>
      </rPr>
      <t>Na butelce preparatu powinna być nadrukowana podziałka wyrażona w mililitrach w celu łatwej weryfikacji ilości zużytego oraz pozostałego preparatu. Okres przydatności - 2 lata od daty produkcji.</t>
    </r>
    <r>
      <rPr>
        <sz val="9"/>
        <color indexed="8"/>
        <rFont val="Arial"/>
        <family val="2"/>
      </rPr>
      <t xml:space="preserve"> Butelka 1 litr.</t>
    </r>
  </si>
  <si>
    <r>
      <t xml:space="preserve">Wymienna dysza </t>
    </r>
    <r>
      <rPr>
        <sz val="9"/>
        <rFont val="Arial"/>
        <family val="2"/>
      </rPr>
      <t xml:space="preserve">Venturiego </t>
    </r>
    <r>
      <rPr>
        <sz val="9"/>
        <color indexed="8"/>
        <rFont val="Arial"/>
        <family val="2"/>
      </rPr>
      <t>montowana do urządzenia NOCOSPRAY służąca do podpięcia i dozowania preparatu</t>
    </r>
  </si>
  <si>
    <t>Płyn do płukania jamy ustnej opracowany specjalnie dla gabinetów stomatologicznych do stosowania przed i po zabiegach dentystycznych. Zapewnia ochronę w miejscach trudno dostępnych w jaie ustnej. Zawiera diglukonian chlorheksydyny, dzięki  czemu przeciwdziała powstaniu płytki nazębnej, pozostawia uczucie chłodu i świeżości w jamie ustnej dzięki ekstraktowi z mięty. Opakowanie wraz z pąpką do pobierania.</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</si>
</sst>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quot;-&quot;??\ _z_ł_-;_-@_-"/>
    <numFmt numFmtId="167" formatCode="#,##0.00\ &quot;zł&quot;"/>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_-* #,##0.0\ _z_ł_-;\-* #,##0.0\ _z_ł_-;_-* &quot;-&quot;??\ _z_ł_-;_-@_-"/>
    <numFmt numFmtId="174" formatCode="#,##0\ &quot;zł&quot;"/>
    <numFmt numFmtId="175" formatCode="_-* #,##0.000\ _z_ł_-;\-* #,##0.000\ _z_ł_-;_-* &quot;-&quot;??\ _z_ł_-;_-@_-"/>
    <numFmt numFmtId="176" formatCode="#,##0.0"/>
    <numFmt numFmtId="177" formatCode="0.0"/>
    <numFmt numFmtId="178" formatCode="#,##0.000"/>
    <numFmt numFmtId="179" formatCode="#,##0.0000"/>
    <numFmt numFmtId="180" formatCode="0.0%"/>
    <numFmt numFmtId="181" formatCode="#,##0.00;[Red]#,##0.00"/>
  </numFmts>
  <fonts count="80">
    <font>
      <sz val="10"/>
      <name val="Arial CE"/>
      <family val="0"/>
    </font>
    <font>
      <sz val="11"/>
      <color indexed="8"/>
      <name val="Czcionka tekstu podstawowego"/>
      <family val="2"/>
    </font>
    <font>
      <sz val="10"/>
      <name val="Arial"/>
      <family val="2"/>
    </font>
    <font>
      <sz val="10"/>
      <name val="Czcionka tekstu podstawowego"/>
      <family val="0"/>
    </font>
    <font>
      <sz val="8"/>
      <name val="Czcionka tekstu podstawowego"/>
      <family val="0"/>
    </font>
    <font>
      <sz val="10"/>
      <name val="Cambria"/>
      <family val="1"/>
    </font>
    <font>
      <sz val="9"/>
      <name val="Arial CE"/>
      <family val="0"/>
    </font>
    <font>
      <sz val="9"/>
      <name val="Arial"/>
      <family val="2"/>
    </font>
    <font>
      <sz val="9"/>
      <name val="Roboto"/>
      <family val="0"/>
    </font>
    <font>
      <b/>
      <sz val="10"/>
      <name val="Arial CE"/>
      <family val="0"/>
    </font>
    <font>
      <sz val="8"/>
      <name val="Arial"/>
      <family val="2"/>
    </font>
    <font>
      <b/>
      <sz val="9"/>
      <name val="Arial"/>
      <family val="2"/>
    </font>
    <font>
      <b/>
      <sz val="10"/>
      <name val="Arial"/>
      <family val="2"/>
    </font>
    <font>
      <sz val="9"/>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CE"/>
      <family val="0"/>
    </font>
    <font>
      <sz val="10"/>
      <color indexed="8"/>
      <name val="Czcionka tekstu podstawowego"/>
      <family val="0"/>
    </font>
    <font>
      <sz val="10"/>
      <color indexed="8"/>
      <name val="Arial"/>
      <family val="2"/>
    </font>
    <font>
      <sz val="10"/>
      <color indexed="8"/>
      <name val="Cambria"/>
      <family val="1"/>
    </font>
    <font>
      <sz val="9"/>
      <color indexed="8"/>
      <name val="Arial CE"/>
      <family val="0"/>
    </font>
    <font>
      <i/>
      <sz val="10"/>
      <color indexed="8"/>
      <name val="Arial"/>
      <family val="2"/>
    </font>
    <font>
      <b/>
      <sz val="10"/>
      <color indexed="8"/>
      <name val="Arial"/>
      <family val="2"/>
    </font>
    <font>
      <b/>
      <sz val="9"/>
      <color indexed="10"/>
      <name val="Arial"/>
      <family val="2"/>
    </font>
    <font>
      <b/>
      <sz val="10"/>
      <color indexed="8"/>
      <name val="Arial CE"/>
      <family val="0"/>
    </font>
    <font>
      <sz val="8"/>
      <color indexed="8"/>
      <name val="Arial"/>
      <family val="2"/>
    </font>
    <font>
      <b/>
      <sz val="9"/>
      <color indexed="8"/>
      <name val="Arial"/>
      <family val="2"/>
    </font>
    <font>
      <b/>
      <sz val="9"/>
      <color indexed="8"/>
      <name val="Arial CE"/>
      <family val="0"/>
    </font>
    <font>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CE"/>
      <family val="0"/>
    </font>
    <font>
      <b/>
      <sz val="10"/>
      <color theme="1"/>
      <name val="Arial"/>
      <family val="2"/>
    </font>
    <font>
      <sz val="10"/>
      <color theme="1"/>
      <name val="Arial"/>
      <family val="2"/>
    </font>
    <font>
      <sz val="10"/>
      <color theme="1"/>
      <name val="Czcionka tekstu podstawowego"/>
      <family val="0"/>
    </font>
    <font>
      <sz val="9"/>
      <color theme="1"/>
      <name val="Arial"/>
      <family val="2"/>
    </font>
    <font>
      <sz val="10"/>
      <color theme="1"/>
      <name val="Cambria"/>
      <family val="1"/>
    </font>
    <font>
      <sz val="8"/>
      <color theme="1"/>
      <name val="Arial"/>
      <family val="2"/>
    </font>
    <font>
      <sz val="10"/>
      <color rgb="FF000000"/>
      <name val="Arial"/>
      <family val="2"/>
    </font>
    <font>
      <sz val="9"/>
      <color theme="1"/>
      <name val="Arial CE"/>
      <family val="0"/>
    </font>
    <font>
      <b/>
      <sz val="10"/>
      <color theme="1"/>
      <name val="Arial CE"/>
      <family val="0"/>
    </font>
    <font>
      <i/>
      <sz val="10"/>
      <color theme="1"/>
      <name val="Arial"/>
      <family val="2"/>
    </font>
    <font>
      <b/>
      <sz val="9"/>
      <color rgb="FFFF0000"/>
      <name val="Arial"/>
      <family val="2"/>
    </font>
    <font>
      <sz val="9"/>
      <color rgb="FF000000"/>
      <name val="Arial"/>
      <family val="2"/>
    </font>
    <font>
      <sz val="10"/>
      <color rgb="FFFF0000"/>
      <name val="Arial CE"/>
      <family val="0"/>
    </font>
    <font>
      <b/>
      <sz val="9"/>
      <color theme="1"/>
      <name val="Arial"/>
      <family val="2"/>
    </font>
    <font>
      <b/>
      <sz val="9"/>
      <color theme="1"/>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bottom/>
    </border>
    <border>
      <left style="thin"/>
      <right>
        <color indexed="63"/>
      </right>
      <top style="thin"/>
      <bottom/>
    </border>
    <border>
      <left style="thin"/>
      <right>
        <color indexed="63"/>
      </right>
      <top>
        <color indexed="63"/>
      </top>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border>
    <border>
      <left>
        <color indexed="63"/>
      </left>
      <right style="thin"/>
      <top/>
      <bottom style="thin"/>
    </border>
    <border>
      <left>
        <color indexed="63"/>
      </left>
      <right style="thin"/>
      <top/>
      <bottom>
        <color indexed="63"/>
      </bottom>
    </border>
    <border>
      <left style="thin"/>
      <right>
        <color indexed="63"/>
      </right>
      <top/>
      <bottom style="thin"/>
    </border>
    <border>
      <left style="medium"/>
      <right style="medium"/>
      <top style="medium"/>
      <bottom style="mediu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226">
    <xf numFmtId="0" fontId="0" fillId="0" borderId="0" xfId="0" applyAlignment="1">
      <alignment/>
    </xf>
    <xf numFmtId="0" fontId="64" fillId="33" borderId="0" xfId="0" applyFont="1" applyFill="1" applyAlignment="1" applyProtection="1">
      <alignment/>
      <protection locked="0"/>
    </xf>
    <xf numFmtId="0" fontId="65" fillId="33" borderId="0" xfId="0" applyFont="1" applyFill="1" applyAlignment="1" applyProtection="1">
      <alignment horizontal="left" vertical="center"/>
      <protection locked="0"/>
    </xf>
    <xf numFmtId="0" fontId="0"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0" xfId="0" applyFont="1" applyAlignment="1" applyProtection="1">
      <alignment/>
      <protection locked="0"/>
    </xf>
    <xf numFmtId="0" fontId="64" fillId="34" borderId="10" xfId="0" applyFont="1" applyFill="1" applyBorder="1" applyAlignment="1" applyProtection="1">
      <alignment horizontal="center" vertical="center"/>
      <protection locked="0"/>
    </xf>
    <xf numFmtId="0" fontId="66" fillId="35"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2" fontId="66" fillId="35" borderId="11" xfId="0" applyNumberFormat="1" applyFont="1" applyFill="1" applyBorder="1" applyAlignment="1" applyProtection="1">
      <alignment horizontal="center" vertical="center" wrapText="1"/>
      <protection locked="0"/>
    </xf>
    <xf numFmtId="4" fontId="66" fillId="35" borderId="11" xfId="0" applyNumberFormat="1" applyFont="1" applyFill="1" applyBorder="1" applyAlignment="1" applyProtection="1">
      <alignment horizontal="center" vertical="center" wrapText="1"/>
      <protection locked="0"/>
    </xf>
    <xf numFmtId="9" fontId="66" fillId="35" borderId="11" xfId="0" applyNumberFormat="1" applyFont="1" applyFill="1" applyBorder="1" applyAlignment="1" applyProtection="1">
      <alignment horizontal="center" vertical="center" wrapText="1"/>
      <protection locked="0"/>
    </xf>
    <xf numFmtId="0" fontId="66" fillId="35" borderId="11" xfId="0" applyFont="1" applyFill="1" applyBorder="1" applyAlignment="1" applyProtection="1">
      <alignment horizontal="center" vertical="center" wrapText="1"/>
      <protection locked="0"/>
    </xf>
    <xf numFmtId="0" fontId="64" fillId="34" borderId="12" xfId="0" applyFont="1" applyFill="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6" fillId="36" borderId="11" xfId="0" applyFont="1" applyFill="1" applyBorder="1" applyAlignment="1" applyProtection="1">
      <alignment vertical="top" wrapText="1"/>
      <protection locked="0"/>
    </xf>
    <xf numFmtId="0" fontId="3" fillId="36" borderId="11" xfId="0" applyFont="1" applyFill="1" applyBorder="1" applyAlignment="1" applyProtection="1">
      <alignment horizontal="center" vertical="center"/>
      <protection locked="0"/>
    </xf>
    <xf numFmtId="0" fontId="67" fillId="36" borderId="11" xfId="0" applyFont="1" applyFill="1" applyBorder="1" applyAlignment="1" applyProtection="1">
      <alignment horizontal="center" vertical="center"/>
      <protection locked="0"/>
    </xf>
    <xf numFmtId="44" fontId="2" fillId="0" borderId="11" xfId="0" applyNumberFormat="1" applyFont="1" applyBorder="1" applyAlignment="1" applyProtection="1">
      <alignment horizontal="center" vertical="center" wrapText="1"/>
      <protection locked="0"/>
    </xf>
    <xf numFmtId="44" fontId="66" fillId="0" borderId="11" xfId="0" applyNumberFormat="1" applyFont="1" applyBorder="1" applyAlignment="1" applyProtection="1">
      <alignment horizontal="center" vertical="center" wrapText="1"/>
      <protection locked="0"/>
    </xf>
    <xf numFmtId="9" fontId="66" fillId="0" borderId="11" xfId="0" applyNumberFormat="1" applyFont="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4" fillId="0" borderId="14" xfId="0" applyFont="1" applyBorder="1" applyAlignment="1" applyProtection="1">
      <alignment/>
      <protection locked="0"/>
    </xf>
    <xf numFmtId="0" fontId="4" fillId="36" borderId="11" xfId="0" applyFont="1" applyFill="1" applyBorder="1" applyAlignment="1" applyProtection="1">
      <alignment horizontal="center" vertical="center" wrapText="1"/>
      <protection locked="0"/>
    </xf>
    <xf numFmtId="0" fontId="64" fillId="0" borderId="11" xfId="0" applyFont="1" applyBorder="1" applyAlignment="1" applyProtection="1">
      <alignment horizontal="center" vertical="center"/>
      <protection locked="0"/>
    </xf>
    <xf numFmtId="0" fontId="66" fillId="36" borderId="11" xfId="0" applyFont="1" applyFill="1" applyBorder="1" applyAlignment="1" applyProtection="1">
      <alignment vertical="top" wrapText="1"/>
      <protection locked="0"/>
    </xf>
    <xf numFmtId="44" fontId="68" fillId="0" borderId="11" xfId="0" applyNumberFormat="1" applyFont="1" applyBorder="1" applyAlignment="1" applyProtection="1">
      <alignment horizontal="center" vertical="center" wrapText="1"/>
      <protection locked="0"/>
    </xf>
    <xf numFmtId="0" fontId="68" fillId="0" borderId="11" xfId="0" applyFont="1" applyBorder="1" applyAlignment="1" applyProtection="1">
      <alignment horizontal="left" vertical="center" wrapText="1"/>
      <protection locked="0"/>
    </xf>
    <xf numFmtId="0" fontId="64" fillId="37" borderId="11" xfId="0" applyFont="1" applyFill="1" applyBorder="1" applyAlignment="1" applyProtection="1">
      <alignment horizontal="center" vertical="center"/>
      <protection locked="0"/>
    </xf>
    <xf numFmtId="0" fontId="66" fillId="36" borderId="11" xfId="0" applyFont="1" applyFill="1" applyBorder="1" applyAlignment="1" applyProtection="1">
      <alignment horizontal="left" vertical="top" wrapText="1"/>
      <protection locked="0"/>
    </xf>
    <xf numFmtId="44" fontId="2" fillId="0" borderId="11"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69" fillId="0" borderId="11" xfId="0" applyFont="1" applyBorder="1" applyAlignment="1" applyProtection="1">
      <alignment horizontal="center" vertical="center"/>
      <protection locked="0"/>
    </xf>
    <xf numFmtId="44" fontId="5" fillId="0" borderId="11" xfId="0" applyNumberFormat="1" applyFont="1" applyBorder="1" applyAlignment="1" applyProtection="1">
      <alignment horizontal="center" vertical="center"/>
      <protection locked="0"/>
    </xf>
    <xf numFmtId="44" fontId="69" fillId="0" borderId="11" xfId="0" applyNumberFormat="1" applyFont="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6"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44" fontId="0" fillId="0" borderId="11" xfId="0" applyNumberFormat="1" applyFont="1" applyBorder="1" applyAlignment="1" applyProtection="1">
      <alignment horizontal="center" vertical="center"/>
      <protection locked="0"/>
    </xf>
    <xf numFmtId="0" fontId="68" fillId="0" borderId="11" xfId="0" applyFont="1" applyBorder="1" applyAlignment="1" applyProtection="1">
      <alignment vertical="center" wrapText="1"/>
      <protection locked="0"/>
    </xf>
    <xf numFmtId="0" fontId="70" fillId="0" borderId="11" xfId="0" applyFont="1" applyBorder="1" applyAlignment="1" applyProtection="1">
      <alignment horizontal="center" vertical="center" wrapText="1"/>
      <protection locked="0"/>
    </xf>
    <xf numFmtId="0" fontId="66" fillId="0" borderId="11" xfId="0" applyFont="1" applyBorder="1" applyAlignment="1" applyProtection="1">
      <alignment vertical="top" wrapText="1"/>
      <protection locked="0"/>
    </xf>
    <xf numFmtId="9" fontId="66" fillId="0" borderId="11" xfId="0" applyNumberFormat="1" applyFont="1" applyBorder="1" applyAlignment="1" applyProtection="1">
      <alignment horizontal="center" vertical="center" wrapText="1"/>
      <protection locked="0"/>
    </xf>
    <xf numFmtId="0" fontId="71" fillId="0" borderId="0"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7" fillId="0" borderId="11" xfId="0" applyFont="1" applyBorder="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2" fillId="0" borderId="11" xfId="0" applyFont="1" applyBorder="1" applyAlignment="1" applyProtection="1">
      <alignment vertical="top"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44" fontId="0" fillId="0" borderId="10" xfId="0" applyNumberFormat="1"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0" fontId="2" fillId="0" borderId="10" xfId="0" applyFont="1" applyBorder="1" applyAlignment="1" applyProtection="1">
      <alignment vertical="top" wrapText="1"/>
      <protection locked="0"/>
    </xf>
    <xf numFmtId="9" fontId="2" fillId="0" borderId="11" xfId="0" applyNumberFormat="1"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2" fontId="72" fillId="0" borderId="0" xfId="0" applyNumberFormat="1" applyFont="1" applyBorder="1" applyAlignment="1" applyProtection="1">
      <alignment horizontal="left" vertical="center"/>
      <protection locked="0"/>
    </xf>
    <xf numFmtId="0" fontId="66" fillId="0" borderId="0" xfId="0" applyFont="1" applyBorder="1" applyAlignment="1" applyProtection="1">
      <alignment horizontal="center" vertical="center"/>
      <protection locked="0"/>
    </xf>
    <xf numFmtId="0" fontId="64" fillId="0" borderId="0" xfId="0" applyFont="1" applyBorder="1" applyAlignment="1" applyProtection="1">
      <alignment vertical="center"/>
      <protection locked="0"/>
    </xf>
    <xf numFmtId="0" fontId="64" fillId="0" borderId="0" xfId="0" applyFont="1" applyAlignment="1" applyProtection="1">
      <alignment horizontal="left" indent="2"/>
      <protection locked="0"/>
    </xf>
    <xf numFmtId="0" fontId="65" fillId="0" borderId="15" xfId="0" applyFont="1" applyBorder="1" applyAlignment="1" applyProtection="1">
      <alignment vertical="center" wrapText="1"/>
      <protection locked="0"/>
    </xf>
    <xf numFmtId="0" fontId="73" fillId="0" borderId="16" xfId="0" applyFont="1" applyBorder="1" applyAlignment="1" applyProtection="1">
      <alignment vertical="center" wrapText="1"/>
      <protection locked="0"/>
    </xf>
    <xf numFmtId="0" fontId="73" fillId="0" borderId="17" xfId="0" applyFont="1" applyBorder="1" applyAlignment="1" applyProtection="1">
      <alignment vertical="center" wrapText="1"/>
      <protection locked="0"/>
    </xf>
    <xf numFmtId="0" fontId="74" fillId="0" borderId="0" xfId="0" applyFont="1" applyBorder="1" applyAlignment="1" applyProtection="1">
      <alignment horizontal="center" vertical="center" wrapText="1"/>
      <protection locked="0"/>
    </xf>
    <xf numFmtId="0" fontId="66" fillId="0" borderId="0" xfId="0" applyFont="1" applyBorder="1" applyAlignment="1" applyProtection="1">
      <alignment/>
      <protection locked="0"/>
    </xf>
    <xf numFmtId="0" fontId="66" fillId="0" borderId="0" xfId="0" applyFont="1" applyBorder="1" applyAlignment="1" applyProtection="1">
      <alignment vertical="center" wrapText="1"/>
      <protection locked="0"/>
    </xf>
    <xf numFmtId="0" fontId="0" fillId="0" borderId="0" xfId="0" applyFont="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4"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66" fillId="0" borderId="0" xfId="0" applyFont="1" applyAlignment="1" applyProtection="1">
      <alignment horizontal="center" vertical="center"/>
      <protection locked="0"/>
    </xf>
    <xf numFmtId="2" fontId="66" fillId="0" borderId="0" xfId="0" applyNumberFormat="1" applyFont="1" applyAlignment="1" applyProtection="1">
      <alignment horizontal="center" vertical="center"/>
      <protection locked="0"/>
    </xf>
    <xf numFmtId="4" fontId="66" fillId="0" borderId="0" xfId="0" applyNumberFormat="1" applyFont="1" applyAlignment="1" applyProtection="1">
      <alignment horizontal="center" vertical="center"/>
      <protection locked="0"/>
    </xf>
    <xf numFmtId="9" fontId="66" fillId="0" borderId="0" xfId="0" applyNumberFormat="1" applyFont="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protection locked="0"/>
    </xf>
    <xf numFmtId="0" fontId="64" fillId="34" borderId="11" xfId="0" applyFont="1" applyFill="1" applyBorder="1" applyAlignment="1" applyProtection="1">
      <alignment horizontal="center" vertical="center"/>
      <protection locked="0"/>
    </xf>
    <xf numFmtId="2" fontId="66" fillId="35" borderId="10" xfId="0" applyNumberFormat="1" applyFont="1" applyFill="1" applyBorder="1" applyAlignment="1" applyProtection="1">
      <alignment horizontal="center" vertical="center" wrapText="1"/>
      <protection locked="0"/>
    </xf>
    <xf numFmtId="2" fontId="66" fillId="35" borderId="18" xfId="0" applyNumberFormat="1" applyFont="1" applyFill="1" applyBorder="1" applyAlignment="1" applyProtection="1">
      <alignment horizontal="center" vertical="center" wrapText="1"/>
      <protection locked="0"/>
    </xf>
    <xf numFmtId="0" fontId="66" fillId="35" borderId="15" xfId="0" applyFont="1" applyFill="1" applyBorder="1" applyAlignment="1" applyProtection="1">
      <alignment horizontal="center" vertical="center" wrapText="1"/>
      <protection locked="0"/>
    </xf>
    <xf numFmtId="0" fontId="68" fillId="0" borderId="11" xfId="0" applyFont="1" applyBorder="1" applyAlignment="1" applyProtection="1">
      <alignment horizontal="left" vertical="top" wrapText="1"/>
      <protection locked="0"/>
    </xf>
    <xf numFmtId="0" fontId="0" fillId="0" borderId="11" xfId="0" applyBorder="1" applyAlignment="1" applyProtection="1">
      <alignment horizontal="center" vertical="center" wrapText="1"/>
      <protection locked="0"/>
    </xf>
    <xf numFmtId="44" fontId="66" fillId="0" borderId="11" xfId="0" applyNumberFormat="1" applyFont="1" applyBorder="1" applyAlignment="1" applyProtection="1">
      <alignment horizontal="center" vertical="center" wrapText="1"/>
      <protection locked="0"/>
    </xf>
    <xf numFmtId="44" fontId="66" fillId="0" borderId="11" xfId="0" applyNumberFormat="1" applyFont="1" applyBorder="1" applyAlignment="1" applyProtection="1">
      <alignment horizontal="center" vertical="center"/>
      <protection locked="0"/>
    </xf>
    <xf numFmtId="0" fontId="66" fillId="37"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8" fillId="37" borderId="11" xfId="0" applyFont="1" applyFill="1" applyBorder="1" applyAlignment="1" applyProtection="1">
      <alignment horizontal="center" vertical="center" wrapText="1"/>
      <protection locked="0"/>
    </xf>
    <xf numFmtId="0" fontId="64" fillId="0" borderId="15"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6" fillId="0" borderId="17" xfId="0" applyFont="1" applyBorder="1" applyAlignment="1" applyProtection="1">
      <alignment horizontal="center" vertical="center" wrapText="1"/>
      <protection locked="0"/>
    </xf>
    <xf numFmtId="0" fontId="7" fillId="37" borderId="11" xfId="0" applyFont="1" applyFill="1" applyBorder="1" applyAlignment="1" applyProtection="1">
      <alignment horizontal="center" vertical="center" wrapText="1"/>
      <protection locked="0"/>
    </xf>
    <xf numFmtId="0" fontId="68" fillId="0" borderId="18" xfId="0" applyFont="1" applyBorder="1" applyAlignment="1" applyProtection="1">
      <alignment horizontal="left" vertical="center" wrapText="1"/>
      <protection locked="0"/>
    </xf>
    <xf numFmtId="44" fontId="64" fillId="0" borderId="11" xfId="0" applyNumberFormat="1" applyFont="1" applyBorder="1" applyAlignment="1" applyProtection="1">
      <alignment horizontal="center" vertical="center"/>
      <protection locked="0"/>
    </xf>
    <xf numFmtId="0" fontId="72" fillId="0" borderId="11" xfId="0" applyFont="1" applyBorder="1" applyAlignment="1" applyProtection="1">
      <alignment horizontal="center" vertical="center" wrapText="1"/>
      <protection locked="0"/>
    </xf>
    <xf numFmtId="0" fontId="64" fillId="0" borderId="0" xfId="0" applyFont="1" applyBorder="1" applyAlignment="1" applyProtection="1">
      <alignment vertical="center" wrapText="1"/>
      <protection locked="0"/>
    </xf>
    <xf numFmtId="4" fontId="72" fillId="0" borderId="0" xfId="0" applyNumberFormat="1" applyFont="1" applyBorder="1" applyAlignment="1" applyProtection="1">
      <alignment horizontal="left" vertical="center"/>
      <protection locked="0"/>
    </xf>
    <xf numFmtId="0" fontId="66" fillId="0" borderId="0"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2" fontId="66" fillId="0" borderId="0" xfId="0" applyNumberFormat="1" applyFont="1" applyBorder="1" applyAlignment="1" applyProtection="1">
      <alignment horizontal="center" vertical="center"/>
      <protection locked="0"/>
    </xf>
    <xf numFmtId="4" fontId="66" fillId="0" borderId="0" xfId="0" applyNumberFormat="1" applyFont="1" applyBorder="1" applyAlignment="1" applyProtection="1">
      <alignment horizontal="center" vertical="center"/>
      <protection locked="0"/>
    </xf>
    <xf numFmtId="9" fontId="66" fillId="0" borderId="0" xfId="0" applyNumberFormat="1" applyFont="1" applyBorder="1" applyAlignment="1" applyProtection="1">
      <alignment horizontal="center" vertical="center"/>
      <protection locked="0"/>
    </xf>
    <xf numFmtId="0" fontId="66" fillId="0" borderId="0" xfId="0" applyFont="1" applyBorder="1" applyAlignment="1" applyProtection="1">
      <alignment horizontal="center" vertical="center" wrapText="1"/>
      <protection locked="0"/>
    </xf>
    <xf numFmtId="0" fontId="66" fillId="0" borderId="0" xfId="0" applyFont="1" applyAlignment="1" applyProtection="1">
      <alignment vertical="center" wrapText="1"/>
      <protection locked="0"/>
    </xf>
    <xf numFmtId="0" fontId="64" fillId="34" borderId="11" xfId="0" applyFont="1" applyFill="1" applyBorder="1" applyAlignment="1" applyProtection="1">
      <alignment vertical="center"/>
      <protection locked="0"/>
    </xf>
    <xf numFmtId="0" fontId="66"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2" fontId="66" fillId="35" borderId="12" xfId="0" applyNumberFormat="1"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66" fillId="36" borderId="11" xfId="0" applyFont="1" applyFill="1" applyBorder="1" applyAlignment="1" applyProtection="1">
      <alignment horizontal="center" vertical="center" wrapText="1"/>
      <protection locked="0"/>
    </xf>
    <xf numFmtId="44" fontId="2" fillId="36" borderId="11" xfId="0" applyNumberFormat="1" applyFont="1" applyFill="1" applyBorder="1" applyAlignment="1" applyProtection="1">
      <alignment horizontal="center" vertical="center" wrapText="1"/>
      <protection locked="0"/>
    </xf>
    <xf numFmtId="44" fontId="66" fillId="36" borderId="11" xfId="0" applyNumberFormat="1" applyFont="1" applyFill="1" applyBorder="1" applyAlignment="1" applyProtection="1">
      <alignment horizontal="center" vertical="center" wrapText="1"/>
      <protection locked="0"/>
    </xf>
    <xf numFmtId="9" fontId="66" fillId="36" borderId="11" xfId="0" applyNumberFormat="1"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66" fillId="36"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9" fontId="2" fillId="36" borderId="11" xfId="0" applyNumberFormat="1" applyFont="1" applyFill="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64" fillId="0" borderId="10" xfId="0" applyFont="1" applyBorder="1" applyAlignment="1" applyProtection="1">
      <alignment horizontal="center" vertical="center"/>
      <protection locked="0"/>
    </xf>
    <xf numFmtId="0" fontId="68" fillId="0" borderId="19" xfId="0" applyFont="1" applyBorder="1" applyAlignment="1" applyProtection="1">
      <alignment horizontal="left" vertical="center" wrapText="1"/>
      <protection locked="0"/>
    </xf>
    <xf numFmtId="0" fontId="2" fillId="36" borderId="11" xfId="0" applyFont="1" applyFill="1" applyBorder="1" applyAlignment="1" applyProtection="1">
      <alignment horizontal="center" vertical="center" wrapText="1"/>
      <protection locked="0"/>
    </xf>
    <xf numFmtId="0" fontId="68" fillId="0" borderId="10" xfId="0" applyFont="1" applyBorder="1" applyAlignment="1" applyProtection="1">
      <alignment vertical="center" wrapText="1"/>
      <protection locked="0"/>
    </xf>
    <xf numFmtId="0" fontId="68" fillId="37" borderId="11"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68" fillId="0" borderId="20" xfId="0" applyFont="1" applyBorder="1" applyAlignment="1" applyProtection="1">
      <alignment horizontal="left" vertical="center" wrapText="1"/>
      <protection locked="0"/>
    </xf>
    <xf numFmtId="0" fontId="68" fillId="0" borderId="19" xfId="0" applyFont="1" applyBorder="1" applyAlignment="1" applyProtection="1">
      <alignment horizontal="left" vertical="top" wrapText="1"/>
      <protection locked="0"/>
    </xf>
    <xf numFmtId="0" fontId="68" fillId="0" borderId="21" xfId="0" applyFont="1" applyBorder="1" applyAlignment="1" applyProtection="1">
      <alignment horizontal="left" vertical="top" wrapText="1"/>
      <protection locked="0"/>
    </xf>
    <xf numFmtId="0" fontId="0" fillId="0" borderId="22" xfId="0" applyBorder="1" applyAlignment="1" applyProtection="1">
      <alignment horizontal="center" vertical="center"/>
      <protection locked="0"/>
    </xf>
    <xf numFmtId="0" fontId="2" fillId="36" borderId="17" xfId="0" applyFont="1" applyFill="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68" fillId="36" borderId="10"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7" fillId="0" borderId="11" xfId="0" applyFont="1" applyBorder="1" applyAlignment="1" applyProtection="1">
      <alignment horizontal="center" vertical="center" wrapText="1"/>
      <protection locked="0"/>
    </xf>
    <xf numFmtId="0" fontId="68" fillId="36" borderId="20" xfId="0" applyFont="1" applyFill="1" applyBorder="1" applyAlignment="1" applyProtection="1">
      <alignment horizontal="left" vertical="center"/>
      <protection locked="0"/>
    </xf>
    <xf numFmtId="0" fontId="64" fillId="0" borderId="10" xfId="0" applyFont="1" applyBorder="1" applyAlignment="1" applyProtection="1">
      <alignment horizontal="center" vertical="center"/>
      <protection locked="0"/>
    </xf>
    <xf numFmtId="0" fontId="75" fillId="0" borderId="11" xfId="0" applyFont="1" applyBorder="1" applyAlignment="1" applyProtection="1">
      <alignment horizontal="center" vertical="center" wrapText="1"/>
      <protection locked="0"/>
    </xf>
    <xf numFmtId="0" fontId="68" fillId="0" borderId="11" xfId="0" applyFont="1" applyBorder="1" applyAlignment="1" applyProtection="1">
      <alignment vertical="top" wrapText="1"/>
      <protection locked="0"/>
    </xf>
    <xf numFmtId="0" fontId="7" fillId="0" borderId="11" xfId="0" applyFont="1" applyBorder="1" applyAlignment="1" applyProtection="1">
      <alignment horizontal="center" vertical="center" wrapText="1"/>
      <protection locked="0"/>
    </xf>
    <xf numFmtId="44" fontId="68" fillId="0" borderId="11" xfId="0" applyNumberFormat="1" applyFont="1" applyBorder="1" applyAlignment="1" applyProtection="1">
      <alignment horizontal="center" vertical="center" wrapText="1"/>
      <protection locked="0"/>
    </xf>
    <xf numFmtId="0" fontId="68" fillId="0" borderId="18" xfId="0" applyFont="1" applyBorder="1" applyAlignment="1" applyProtection="1">
      <alignment vertical="center" wrapText="1"/>
      <protection locked="0"/>
    </xf>
    <xf numFmtId="0" fontId="2" fillId="36" borderId="18" xfId="0" applyFont="1" applyFill="1" applyBorder="1" applyAlignment="1" applyProtection="1">
      <alignment horizontal="center" vertical="center" wrapText="1"/>
      <protection locked="0"/>
    </xf>
    <xf numFmtId="0" fontId="66" fillId="36" borderId="18" xfId="0" applyFont="1" applyFill="1" applyBorder="1" applyAlignment="1" applyProtection="1">
      <alignment horizontal="center" vertical="center" wrapText="1"/>
      <protection locked="0"/>
    </xf>
    <xf numFmtId="44" fontId="2" fillId="36" borderId="18" xfId="0" applyNumberFormat="1" applyFont="1" applyFill="1" applyBorder="1" applyAlignment="1" applyProtection="1">
      <alignment horizontal="center" vertical="center" wrapText="1"/>
      <protection locked="0"/>
    </xf>
    <xf numFmtId="44" fontId="66" fillId="0" borderId="18" xfId="0" applyNumberFormat="1" applyFont="1" applyBorder="1" applyAlignment="1" applyProtection="1">
      <alignment horizontal="center" vertical="center"/>
      <protection locked="0"/>
    </xf>
    <xf numFmtId="9" fontId="66" fillId="36" borderId="18" xfId="0" applyNumberFormat="1" applyFont="1" applyFill="1" applyBorder="1" applyAlignment="1" applyProtection="1">
      <alignment horizontal="center" vertical="center" wrapText="1"/>
      <protection locked="0"/>
    </xf>
    <xf numFmtId="0" fontId="68" fillId="0" borderId="18" xfId="0" applyFont="1" applyBorder="1" applyAlignment="1" applyProtection="1">
      <alignment horizontal="center" vertical="center" wrapText="1"/>
      <protection locked="0"/>
    </xf>
    <xf numFmtId="0" fontId="68" fillId="37" borderId="18" xfId="0" applyFont="1" applyFill="1" applyBorder="1" applyAlignment="1" applyProtection="1">
      <alignment horizontal="center" vertical="center" wrapText="1"/>
      <protection locked="0"/>
    </xf>
    <xf numFmtId="0" fontId="66" fillId="0" borderId="0" xfId="0" applyFont="1" applyAlignment="1" applyProtection="1">
      <alignment/>
      <protection locked="0"/>
    </xf>
    <xf numFmtId="0" fontId="2" fillId="36" borderId="0" xfId="0" applyFont="1" applyFill="1" applyBorder="1" applyAlignment="1" applyProtection="1">
      <alignment horizontal="center" vertical="center" wrapText="1"/>
      <protection locked="0"/>
    </xf>
    <xf numFmtId="0" fontId="66" fillId="36" borderId="0" xfId="0" applyFont="1" applyFill="1" applyBorder="1" applyAlignment="1" applyProtection="1">
      <alignment horizontal="center" vertical="center" wrapText="1"/>
      <protection locked="0"/>
    </xf>
    <xf numFmtId="4" fontId="66" fillId="0" borderId="0" xfId="0" applyNumberFormat="1" applyFont="1" applyBorder="1" applyAlignment="1" applyProtection="1">
      <alignment horizontal="left" vertical="center"/>
      <protection locked="0"/>
    </xf>
    <xf numFmtId="2" fontId="64" fillId="33" borderId="0" xfId="0" applyNumberFormat="1" applyFont="1" applyFill="1" applyAlignment="1" applyProtection="1">
      <alignment/>
      <protection locked="0"/>
    </xf>
    <xf numFmtId="0" fontId="64" fillId="0" borderId="18" xfId="0" applyFont="1" applyBorder="1" applyAlignment="1" applyProtection="1">
      <alignment horizontal="center" vertical="center"/>
      <protection locked="0"/>
    </xf>
    <xf numFmtId="0" fontId="7" fillId="0" borderId="18" xfId="0" applyFont="1" applyBorder="1" applyAlignment="1" applyProtection="1">
      <alignment vertical="center" wrapText="1"/>
      <protection locked="0"/>
    </xf>
    <xf numFmtId="0" fontId="3" fillId="36" borderId="18" xfId="0" applyFont="1" applyFill="1" applyBorder="1" applyAlignment="1" applyProtection="1">
      <alignment horizontal="center" vertical="center"/>
      <protection locked="0"/>
    </xf>
    <xf numFmtId="0" fontId="67" fillId="36" borderId="18" xfId="0" applyFont="1" applyFill="1" applyBorder="1" applyAlignment="1" applyProtection="1">
      <alignment horizontal="center" vertical="center"/>
      <protection locked="0"/>
    </xf>
    <xf numFmtId="44" fontId="2" fillId="0" borderId="18" xfId="0" applyNumberFormat="1" applyFont="1" applyBorder="1" applyAlignment="1" applyProtection="1">
      <alignment horizontal="center" vertical="center"/>
      <protection locked="0"/>
    </xf>
    <xf numFmtId="44" fontId="66" fillId="0" borderId="18" xfId="0" applyNumberFormat="1" applyFont="1" applyBorder="1" applyAlignment="1" applyProtection="1">
      <alignment vertical="center" wrapText="1"/>
      <protection locked="0"/>
    </xf>
    <xf numFmtId="9" fontId="66" fillId="0" borderId="18" xfId="0" applyNumberFormat="1" applyFont="1" applyBorder="1" applyAlignment="1" applyProtection="1">
      <alignment vertical="center" wrapText="1"/>
      <protection locked="0"/>
    </xf>
    <xf numFmtId="44" fontId="69" fillId="0" borderId="11" xfId="0" applyNumberFormat="1" applyFont="1" applyBorder="1" applyAlignment="1" applyProtection="1">
      <alignment vertical="center" wrapText="1"/>
      <protection locked="0"/>
    </xf>
    <xf numFmtId="9" fontId="66" fillId="0" borderId="11" xfId="0" applyNumberFormat="1" applyFont="1" applyBorder="1" applyAlignment="1" applyProtection="1">
      <alignment vertical="center" wrapText="1"/>
      <protection locked="0"/>
    </xf>
    <xf numFmtId="44" fontId="66" fillId="0" borderId="11" xfId="0" applyNumberFormat="1" applyFont="1" applyBorder="1" applyAlignment="1" applyProtection="1">
      <alignment vertical="center" wrapText="1"/>
      <protection locked="0"/>
    </xf>
    <xf numFmtId="9" fontId="66" fillId="0" borderId="11"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9" fontId="0" fillId="0" borderId="11" xfId="0" applyNumberFormat="1" applyFont="1" applyBorder="1" applyAlignment="1" applyProtection="1">
      <alignment/>
      <protection locked="0"/>
    </xf>
    <xf numFmtId="0" fontId="8" fillId="0" borderId="0" xfId="0" applyFont="1" applyBorder="1" applyAlignment="1" applyProtection="1">
      <alignment vertical="center" wrapText="1"/>
      <protection locked="0"/>
    </xf>
    <xf numFmtId="44" fontId="66" fillId="0" borderId="10" xfId="0" applyNumberFormat="1" applyFont="1" applyBorder="1" applyAlignment="1" applyProtection="1">
      <alignment vertical="center" wrapText="1"/>
      <protection locked="0"/>
    </xf>
    <xf numFmtId="9" fontId="66" fillId="0" borderId="10" xfId="0" applyNumberFormat="1" applyFont="1" applyBorder="1" applyAlignment="1" applyProtection="1">
      <alignment vertical="center" wrapText="1"/>
      <protection locked="0"/>
    </xf>
    <xf numFmtId="44" fontId="64" fillId="0" borderId="11" xfId="0" applyNumberFormat="1" applyFont="1" applyBorder="1" applyAlignment="1" applyProtection="1">
      <alignment vertical="center"/>
      <protection locked="0"/>
    </xf>
    <xf numFmtId="9" fontId="64" fillId="0" borderId="11" xfId="0" applyNumberFormat="1" applyFont="1" applyBorder="1" applyAlignment="1" applyProtection="1">
      <alignment vertical="center"/>
      <protection locked="0"/>
    </xf>
    <xf numFmtId="44" fontId="64" fillId="0" borderId="10" xfId="0" applyNumberFormat="1" applyFont="1" applyBorder="1" applyAlignment="1" applyProtection="1">
      <alignment vertical="center"/>
      <protection locked="0"/>
    </xf>
    <xf numFmtId="9" fontId="64" fillId="0" borderId="10" xfId="0" applyNumberFormat="1" applyFont="1" applyBorder="1" applyAlignment="1" applyProtection="1">
      <alignment vertical="center"/>
      <protection locked="0"/>
    </xf>
    <xf numFmtId="0" fontId="68"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44" fontId="0" fillId="0" borderId="11" xfId="0" applyNumberFormat="1" applyFont="1" applyBorder="1" applyAlignment="1" applyProtection="1">
      <alignment vertical="center"/>
      <protection locked="0"/>
    </xf>
    <xf numFmtId="9" fontId="0" fillId="0" borderId="11" xfId="0" applyNumberFormat="1" applyFont="1" applyBorder="1" applyAlignment="1" applyProtection="1">
      <alignment vertical="center"/>
      <protection locked="0"/>
    </xf>
    <xf numFmtId="0" fontId="0" fillId="0" borderId="18" xfId="0" applyFont="1" applyBorder="1" applyAlignment="1" applyProtection="1">
      <alignment vertical="center" wrapText="1"/>
      <protection locked="0"/>
    </xf>
    <xf numFmtId="0" fontId="64" fillId="0" borderId="12" xfId="0" applyFont="1" applyBorder="1" applyAlignment="1" applyProtection="1">
      <alignment horizontal="center" vertical="center"/>
      <protection locked="0"/>
    </xf>
    <xf numFmtId="0" fontId="76" fillId="0" borderId="0" xfId="0" applyFont="1" applyAlignment="1" applyProtection="1">
      <alignment vertical="center" wrapText="1"/>
      <protection locked="0"/>
    </xf>
    <xf numFmtId="0" fontId="3" fillId="36"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44" fontId="77" fillId="0" borderId="10" xfId="0" applyNumberFormat="1" applyFont="1" applyBorder="1" applyAlignment="1" applyProtection="1">
      <alignment vertical="center"/>
      <protection locked="0"/>
    </xf>
    <xf numFmtId="9" fontId="77" fillId="0" borderId="10" xfId="0" applyNumberFormat="1" applyFont="1" applyBorder="1" applyAlignment="1" applyProtection="1">
      <alignment vertical="center"/>
      <protection locked="0"/>
    </xf>
    <xf numFmtId="0" fontId="7" fillId="0" borderId="10" xfId="0" applyFont="1" applyBorder="1" applyAlignment="1" applyProtection="1">
      <alignment horizontal="center" vertical="center" wrapText="1"/>
      <protection locked="0"/>
    </xf>
    <xf numFmtId="0" fontId="76" fillId="0" borderId="11" xfId="0" applyFont="1" applyBorder="1" applyAlignment="1" applyProtection="1">
      <alignment vertical="center" wrapText="1"/>
      <protection locked="0"/>
    </xf>
    <xf numFmtId="0" fontId="0" fillId="0" borderId="11" xfId="0" applyBorder="1" applyAlignment="1" applyProtection="1">
      <alignment horizontal="center" vertical="center"/>
      <protection locked="0"/>
    </xf>
    <xf numFmtId="44" fontId="77" fillId="0" borderId="11" xfId="0" applyNumberFormat="1" applyFont="1" applyBorder="1" applyAlignment="1" applyProtection="1">
      <alignment vertical="center"/>
      <protection locked="0"/>
    </xf>
    <xf numFmtId="9" fontId="0" fillId="0" borderId="11" xfId="0" applyNumberFormat="1" applyFont="1" applyBorder="1" applyAlignment="1" applyProtection="1">
      <alignment horizontal="center" vertical="center"/>
      <protection locked="0"/>
    </xf>
    <xf numFmtId="0" fontId="76"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7" fillId="0" borderId="12" xfId="0" applyFont="1" applyBorder="1" applyAlignment="1" applyProtection="1">
      <alignment vertical="center" wrapText="1"/>
      <protection locked="0"/>
    </xf>
    <xf numFmtId="0" fontId="3" fillId="36"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4" fontId="0" fillId="0" borderId="12" xfId="0" applyNumberFormat="1" applyFont="1" applyBorder="1" applyAlignment="1" applyProtection="1">
      <alignment horizontal="center" vertical="center"/>
      <protection locked="0"/>
    </xf>
    <xf numFmtId="44" fontId="64" fillId="0" borderId="12" xfId="0" applyNumberFormat="1" applyFont="1" applyBorder="1" applyAlignment="1" applyProtection="1">
      <alignment/>
      <protection locked="0"/>
    </xf>
    <xf numFmtId="9" fontId="64" fillId="0" borderId="12" xfId="0" applyNumberFormat="1" applyFont="1" applyBorder="1" applyAlignment="1" applyProtection="1">
      <alignment/>
      <protection locked="0"/>
    </xf>
    <xf numFmtId="0" fontId="64" fillId="0" borderId="12" xfId="0" applyFont="1" applyBorder="1" applyAlignment="1" applyProtection="1">
      <alignment horizontal="center" vertical="center" wrapText="1"/>
      <protection locked="0"/>
    </xf>
    <xf numFmtId="44" fontId="0" fillId="0" borderId="11" xfId="0" applyNumberFormat="1" applyFont="1" applyBorder="1" applyAlignment="1" applyProtection="1">
      <alignment/>
      <protection locked="0"/>
    </xf>
    <xf numFmtId="0" fontId="3" fillId="36" borderId="0" xfId="0" applyFont="1" applyFill="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vertical="center" wrapText="1"/>
      <protection locked="0"/>
    </xf>
    <xf numFmtId="166" fontId="2" fillId="0" borderId="0" xfId="42" applyNumberFormat="1" applyFont="1" applyBorder="1" applyAlignment="1" applyProtection="1">
      <alignment vertical="center" wrapText="1"/>
      <protection locked="0"/>
    </xf>
    <xf numFmtId="0" fontId="73" fillId="0" borderId="0" xfId="0" applyFont="1" applyAlignment="1" applyProtection="1">
      <alignment/>
      <protection locked="0"/>
    </xf>
    <xf numFmtId="0" fontId="9" fillId="0" borderId="0" xfId="0" applyFont="1" applyAlignment="1" applyProtection="1">
      <alignment horizontal="center"/>
      <protection locked="0"/>
    </xf>
    <xf numFmtId="0" fontId="73" fillId="0" borderId="0" xfId="0" applyFont="1" applyAlignment="1" applyProtection="1">
      <alignment horizontal="center"/>
      <protection locked="0"/>
    </xf>
    <xf numFmtId="44" fontId="66" fillId="38" borderId="11" xfId="0" applyNumberFormat="1" applyFont="1" applyFill="1" applyBorder="1" applyAlignment="1" applyProtection="1">
      <alignment horizontal="center" vertical="center" wrapText="1"/>
      <protection/>
    </xf>
    <xf numFmtId="44" fontId="66" fillId="38" borderId="11" xfId="42" applyNumberFormat="1" applyFont="1" applyFill="1" applyBorder="1" applyAlignment="1" applyProtection="1">
      <alignment horizontal="center" vertical="center" wrapText="1"/>
      <protection/>
    </xf>
    <xf numFmtId="44" fontId="65" fillId="38" borderId="23" xfId="42" applyNumberFormat="1" applyFont="1" applyFill="1" applyBorder="1" applyAlignment="1" applyProtection="1">
      <alignment horizontal="left" vertical="center" wrapText="1"/>
      <protection/>
    </xf>
    <xf numFmtId="44" fontId="73" fillId="38" borderId="23" xfId="0" applyNumberFormat="1" applyFont="1" applyFill="1" applyBorder="1" applyAlignment="1" applyProtection="1">
      <alignment horizontal="left" vertical="center"/>
      <protection/>
    </xf>
    <xf numFmtId="44" fontId="68" fillId="38" borderId="11" xfId="0" applyNumberFormat="1" applyFont="1" applyFill="1" applyBorder="1" applyAlignment="1" applyProtection="1">
      <alignment horizontal="center" vertical="center" wrapText="1"/>
      <protection/>
    </xf>
    <xf numFmtId="44" fontId="78" fillId="38" borderId="24" xfId="0" applyNumberFormat="1" applyFont="1" applyFill="1" applyBorder="1" applyAlignment="1" applyProtection="1">
      <alignment horizontal="center" vertical="center" wrapText="1"/>
      <protection/>
    </xf>
    <xf numFmtId="44" fontId="79" fillId="38" borderId="24" xfId="0" applyNumberFormat="1" applyFont="1" applyFill="1" applyBorder="1" applyAlignment="1" applyProtection="1">
      <alignment horizontal="left" vertical="center"/>
      <protection/>
    </xf>
    <xf numFmtId="44" fontId="2" fillId="38" borderId="11" xfId="0" applyNumberFormat="1" applyFont="1" applyFill="1" applyBorder="1" applyAlignment="1" applyProtection="1">
      <alignment horizontal="center" vertical="center" wrapText="1"/>
      <protection/>
    </xf>
    <xf numFmtId="44" fontId="66" fillId="38" borderId="11" xfId="0" applyNumberFormat="1" applyFont="1" applyFill="1" applyBorder="1" applyAlignment="1" applyProtection="1">
      <alignment horizontal="center" vertical="center" wrapText="1"/>
      <protection/>
    </xf>
    <xf numFmtId="44" fontId="65" fillId="38" borderId="24" xfId="0" applyNumberFormat="1" applyFont="1" applyFill="1" applyBorder="1" applyAlignment="1" applyProtection="1">
      <alignment horizontal="right" vertical="center" wrapText="1"/>
      <protection/>
    </xf>
    <xf numFmtId="44" fontId="65" fillId="38" borderId="24" xfId="0" applyNumberFormat="1" applyFont="1" applyFill="1" applyBorder="1" applyAlignment="1" applyProtection="1">
      <alignment horizontal="right" vertical="center"/>
      <protection/>
    </xf>
    <xf numFmtId="44" fontId="66" fillId="38" borderId="18" xfId="0" applyNumberFormat="1" applyFont="1" applyFill="1" applyBorder="1" applyAlignment="1" applyProtection="1">
      <alignment vertical="center" wrapText="1"/>
      <protection/>
    </xf>
    <xf numFmtId="44" fontId="66" fillId="38" borderId="18" xfId="42" applyNumberFormat="1" applyFont="1" applyFill="1" applyBorder="1" applyAlignment="1" applyProtection="1">
      <alignment vertical="center" wrapText="1"/>
      <protection/>
    </xf>
    <xf numFmtId="44" fontId="12" fillId="38" borderId="23" xfId="42" applyNumberFormat="1" applyFont="1" applyFill="1" applyBorder="1" applyAlignment="1" applyProtection="1">
      <alignment horizontal="right" vertical="center" wrapText="1"/>
      <protection/>
    </xf>
    <xf numFmtId="44" fontId="66" fillId="38" borderId="12" xfId="0" applyNumberFormat="1" applyFont="1" applyFill="1" applyBorder="1" applyAlignment="1" applyProtection="1">
      <alignment vertical="center" wrapText="1"/>
      <protection/>
    </xf>
    <xf numFmtId="44" fontId="9" fillId="38" borderId="23" xfId="0" applyNumberFormat="1" applyFont="1" applyFill="1" applyBorder="1" applyAlignment="1" applyProtection="1">
      <alignment horizontal="righ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P140"/>
  <sheetViews>
    <sheetView tabSelected="1" workbookViewId="0" topLeftCell="A97">
      <selection activeCell="K101" activeCellId="15" sqref="F6:F20 H6:H21 J6:K20 K21 F30:F34 H30:H35 J30:K34 K35 F43:F68 H43:H69 J43:K68 K69 F76:F100 H76:H101 J76:K100 K101"/>
    </sheetView>
  </sheetViews>
  <sheetFormatPr defaultColWidth="9.00390625" defaultRowHeight="12.75"/>
  <cols>
    <col min="1" max="1" width="5.00390625" style="5" customWidth="1"/>
    <col min="2" max="2" width="63.625" style="5" customWidth="1"/>
    <col min="3" max="3" width="12.75390625" style="3" customWidth="1"/>
    <col min="4" max="4" width="5.375" style="4" customWidth="1"/>
    <col min="5" max="5" width="7.375" style="4" customWidth="1"/>
    <col min="6" max="6" width="8.00390625" style="5" customWidth="1"/>
    <col min="7" max="7" width="8.375" style="5" customWidth="1"/>
    <col min="8" max="8" width="11.875" style="5" customWidth="1"/>
    <col min="9" max="9" width="6.125" style="5" customWidth="1"/>
    <col min="10" max="10" width="8.25390625" style="5" customWidth="1"/>
    <col min="11" max="11" width="12.25390625" style="5" customWidth="1"/>
    <col min="12" max="12" width="12.00390625" style="5" customWidth="1"/>
    <col min="13" max="13" width="10.875" style="5" customWidth="1"/>
    <col min="14" max="16384" width="9.125" style="5" customWidth="1"/>
  </cols>
  <sheetData>
    <row r="3" spans="1:2" ht="12.75">
      <c r="A3" s="1"/>
      <c r="B3" s="2" t="s">
        <v>9</v>
      </c>
    </row>
    <row r="4" spans="1:13" ht="12.75" customHeight="1">
      <c r="A4" s="6" t="s">
        <v>0</v>
      </c>
      <c r="B4" s="7" t="s">
        <v>11</v>
      </c>
      <c r="C4" s="8" t="s">
        <v>4</v>
      </c>
      <c r="D4" s="7" t="s">
        <v>1</v>
      </c>
      <c r="E4" s="9" t="s">
        <v>7</v>
      </c>
      <c r="F4" s="9" t="s">
        <v>5</v>
      </c>
      <c r="G4" s="9" t="s">
        <v>15</v>
      </c>
      <c r="H4" s="10" t="s">
        <v>2</v>
      </c>
      <c r="I4" s="11" t="s">
        <v>12</v>
      </c>
      <c r="J4" s="9" t="s">
        <v>16</v>
      </c>
      <c r="K4" s="10" t="s">
        <v>3</v>
      </c>
      <c r="L4" s="12" t="s">
        <v>6</v>
      </c>
      <c r="M4" s="7" t="s">
        <v>13</v>
      </c>
    </row>
    <row r="5" spans="1:13" ht="27.75" customHeight="1">
      <c r="A5" s="13"/>
      <c r="B5" s="7"/>
      <c r="C5" s="8"/>
      <c r="D5" s="7"/>
      <c r="E5" s="9"/>
      <c r="F5" s="9"/>
      <c r="G5" s="9"/>
      <c r="H5" s="10"/>
      <c r="I5" s="11"/>
      <c r="J5" s="9"/>
      <c r="K5" s="10"/>
      <c r="L5" s="12"/>
      <c r="M5" s="7"/>
    </row>
    <row r="6" spans="1:13" ht="56.25" customHeight="1">
      <c r="A6" s="14">
        <v>1</v>
      </c>
      <c r="B6" s="15" t="s">
        <v>32</v>
      </c>
      <c r="C6" s="16" t="s">
        <v>20</v>
      </c>
      <c r="D6" s="17">
        <v>1000</v>
      </c>
      <c r="E6" s="18"/>
      <c r="F6" s="210">
        <f>E6*I6+E6</f>
        <v>0</v>
      </c>
      <c r="G6" s="19"/>
      <c r="H6" s="211">
        <f>E6*D6</f>
        <v>0</v>
      </c>
      <c r="I6" s="20"/>
      <c r="J6" s="210">
        <f>H6*I6</f>
        <v>0</v>
      </c>
      <c r="K6" s="210">
        <f>H6+J6</f>
        <v>0</v>
      </c>
      <c r="L6" s="21"/>
      <c r="M6" s="21"/>
    </row>
    <row r="7" spans="1:13" ht="22.5">
      <c r="A7" s="22"/>
      <c r="B7" s="15"/>
      <c r="C7" s="23" t="s">
        <v>48</v>
      </c>
      <c r="D7" s="17">
        <v>800</v>
      </c>
      <c r="E7" s="18"/>
      <c r="F7" s="210">
        <f aca="true" t="shared" si="0" ref="F7:F20">E7*I7+E7</f>
        <v>0</v>
      </c>
      <c r="G7" s="19"/>
      <c r="H7" s="211">
        <f aca="true" t="shared" si="1" ref="H7:H20">E7*D7</f>
        <v>0</v>
      </c>
      <c r="I7" s="20"/>
      <c r="J7" s="210">
        <f aca="true" t="shared" si="2" ref="J7:J21">H7*I7</f>
        <v>0</v>
      </c>
      <c r="K7" s="210">
        <f aca="true" t="shared" si="3" ref="K7:K20">H7+J7</f>
        <v>0</v>
      </c>
      <c r="L7" s="21"/>
      <c r="M7" s="21"/>
    </row>
    <row r="8" spans="1:13" ht="12.75">
      <c r="A8" s="24">
        <v>2</v>
      </c>
      <c r="B8" s="25" t="s">
        <v>22</v>
      </c>
      <c r="C8" s="16" t="s">
        <v>8</v>
      </c>
      <c r="D8" s="17">
        <v>10</v>
      </c>
      <c r="E8" s="18"/>
      <c r="F8" s="210">
        <f t="shared" si="0"/>
        <v>0</v>
      </c>
      <c r="G8" s="26"/>
      <c r="H8" s="211">
        <f t="shared" si="1"/>
        <v>0</v>
      </c>
      <c r="I8" s="20"/>
      <c r="J8" s="210">
        <f t="shared" si="2"/>
        <v>0</v>
      </c>
      <c r="K8" s="210">
        <f t="shared" si="3"/>
        <v>0</v>
      </c>
      <c r="L8" s="21"/>
      <c r="M8" s="21"/>
    </row>
    <row r="9" spans="1:13" ht="25.5">
      <c r="A9" s="24">
        <v>3</v>
      </c>
      <c r="B9" s="25" t="s">
        <v>21</v>
      </c>
      <c r="C9" s="16" t="s">
        <v>8</v>
      </c>
      <c r="D9" s="17">
        <v>5</v>
      </c>
      <c r="E9" s="18"/>
      <c r="F9" s="210">
        <f t="shared" si="0"/>
        <v>0</v>
      </c>
      <c r="G9" s="26"/>
      <c r="H9" s="211">
        <f t="shared" si="1"/>
        <v>0</v>
      </c>
      <c r="I9" s="20"/>
      <c r="J9" s="210">
        <f t="shared" si="2"/>
        <v>0</v>
      </c>
      <c r="K9" s="210">
        <f t="shared" si="3"/>
        <v>0</v>
      </c>
      <c r="L9" s="27"/>
      <c r="M9" s="21"/>
    </row>
    <row r="10" spans="1:13" ht="25.5">
      <c r="A10" s="24">
        <v>4</v>
      </c>
      <c r="B10" s="25" t="s">
        <v>66</v>
      </c>
      <c r="C10" s="16" t="s">
        <v>18</v>
      </c>
      <c r="D10" s="17">
        <v>5</v>
      </c>
      <c r="E10" s="18"/>
      <c r="F10" s="210">
        <f t="shared" si="0"/>
        <v>0</v>
      </c>
      <c r="G10" s="19"/>
      <c r="H10" s="211">
        <f t="shared" si="1"/>
        <v>0</v>
      </c>
      <c r="I10" s="20"/>
      <c r="J10" s="210">
        <f t="shared" si="2"/>
        <v>0</v>
      </c>
      <c r="K10" s="210">
        <f t="shared" si="3"/>
        <v>0</v>
      </c>
      <c r="L10" s="27"/>
      <c r="M10" s="21"/>
    </row>
    <row r="11" spans="1:13" ht="51">
      <c r="A11" s="28">
        <v>5</v>
      </c>
      <c r="B11" s="29" t="s">
        <v>29</v>
      </c>
      <c r="C11" s="16" t="s">
        <v>18</v>
      </c>
      <c r="D11" s="17">
        <v>20</v>
      </c>
      <c r="E11" s="30"/>
      <c r="F11" s="210">
        <f t="shared" si="0"/>
        <v>0</v>
      </c>
      <c r="G11" s="19"/>
      <c r="H11" s="211">
        <f t="shared" si="1"/>
        <v>0</v>
      </c>
      <c r="I11" s="20"/>
      <c r="J11" s="210">
        <f t="shared" si="2"/>
        <v>0</v>
      </c>
      <c r="K11" s="210">
        <f t="shared" si="3"/>
        <v>0</v>
      </c>
      <c r="L11" s="21"/>
      <c r="M11" s="21"/>
    </row>
    <row r="12" spans="1:13" ht="63.75">
      <c r="A12" s="28">
        <v>6</v>
      </c>
      <c r="B12" s="25" t="s">
        <v>28</v>
      </c>
      <c r="C12" s="31" t="s">
        <v>80</v>
      </c>
      <c r="D12" s="32">
        <v>50</v>
      </c>
      <c r="E12" s="33"/>
      <c r="F12" s="210">
        <f t="shared" si="0"/>
        <v>0</v>
      </c>
      <c r="G12" s="34"/>
      <c r="H12" s="211">
        <f t="shared" si="1"/>
        <v>0</v>
      </c>
      <c r="I12" s="20"/>
      <c r="J12" s="210">
        <f t="shared" si="2"/>
        <v>0</v>
      </c>
      <c r="K12" s="210">
        <f t="shared" si="3"/>
        <v>0</v>
      </c>
      <c r="L12" s="35"/>
      <c r="M12" s="35"/>
    </row>
    <row r="13" spans="1:13" ht="76.5">
      <c r="A13" s="28">
        <v>7</v>
      </c>
      <c r="B13" s="36" t="s">
        <v>59</v>
      </c>
      <c r="C13" s="37" t="s">
        <v>33</v>
      </c>
      <c r="D13" s="24">
        <v>45</v>
      </c>
      <c r="E13" s="38"/>
      <c r="F13" s="210">
        <f t="shared" si="0"/>
        <v>0</v>
      </c>
      <c r="G13" s="19"/>
      <c r="H13" s="211">
        <f t="shared" si="1"/>
        <v>0</v>
      </c>
      <c r="I13" s="20"/>
      <c r="J13" s="210">
        <f t="shared" si="2"/>
        <v>0</v>
      </c>
      <c r="K13" s="210">
        <f t="shared" si="3"/>
        <v>0</v>
      </c>
      <c r="L13" s="39"/>
      <c r="M13" s="40"/>
    </row>
    <row r="14" spans="1:13" ht="51">
      <c r="A14" s="24">
        <v>8</v>
      </c>
      <c r="B14" s="41" t="s">
        <v>35</v>
      </c>
      <c r="C14" s="37" t="s">
        <v>34</v>
      </c>
      <c r="D14" s="24">
        <v>70</v>
      </c>
      <c r="E14" s="38"/>
      <c r="F14" s="210">
        <f t="shared" si="0"/>
        <v>0</v>
      </c>
      <c r="G14" s="19"/>
      <c r="H14" s="211">
        <f t="shared" si="1"/>
        <v>0</v>
      </c>
      <c r="I14" s="20"/>
      <c r="J14" s="210">
        <f t="shared" si="2"/>
        <v>0</v>
      </c>
      <c r="K14" s="210">
        <f t="shared" si="3"/>
        <v>0</v>
      </c>
      <c r="L14" s="39"/>
      <c r="M14" s="40"/>
    </row>
    <row r="15" spans="1:13" ht="66.75" customHeight="1">
      <c r="A15" s="24">
        <v>9</v>
      </c>
      <c r="B15" s="41" t="s">
        <v>44</v>
      </c>
      <c r="C15" s="37" t="s">
        <v>81</v>
      </c>
      <c r="D15" s="24">
        <v>50</v>
      </c>
      <c r="E15" s="38"/>
      <c r="F15" s="210">
        <f t="shared" si="0"/>
        <v>0</v>
      </c>
      <c r="G15" s="19"/>
      <c r="H15" s="211">
        <f t="shared" si="1"/>
        <v>0</v>
      </c>
      <c r="I15" s="42"/>
      <c r="J15" s="210">
        <f t="shared" si="2"/>
        <v>0</v>
      </c>
      <c r="K15" s="210">
        <f t="shared" si="3"/>
        <v>0</v>
      </c>
      <c r="L15" s="39"/>
      <c r="M15" s="40"/>
    </row>
    <row r="16" spans="1:13" ht="121.5" customHeight="1">
      <c r="A16" s="24">
        <v>10</v>
      </c>
      <c r="B16" s="43" t="s">
        <v>68</v>
      </c>
      <c r="C16" s="37" t="s">
        <v>57</v>
      </c>
      <c r="D16" s="44">
        <v>600</v>
      </c>
      <c r="E16" s="38"/>
      <c r="F16" s="210">
        <f t="shared" si="0"/>
        <v>0</v>
      </c>
      <c r="G16" s="19"/>
      <c r="H16" s="211">
        <f t="shared" si="1"/>
        <v>0</v>
      </c>
      <c r="I16" s="42"/>
      <c r="J16" s="210">
        <f t="shared" si="2"/>
        <v>0</v>
      </c>
      <c r="K16" s="210">
        <f t="shared" si="3"/>
        <v>0</v>
      </c>
      <c r="L16" s="45"/>
      <c r="M16" s="46"/>
    </row>
    <row r="17" spans="1:13" ht="48.75" customHeight="1">
      <c r="A17" s="24">
        <v>11</v>
      </c>
      <c r="B17" s="47" t="s">
        <v>84</v>
      </c>
      <c r="C17" s="48" t="s">
        <v>85</v>
      </c>
      <c r="D17" s="49">
        <v>100</v>
      </c>
      <c r="E17" s="50"/>
      <c r="F17" s="210">
        <f t="shared" si="0"/>
        <v>0</v>
      </c>
      <c r="G17" s="19"/>
      <c r="H17" s="211">
        <f t="shared" si="1"/>
        <v>0</v>
      </c>
      <c r="I17" s="42"/>
      <c r="J17" s="210">
        <f t="shared" si="2"/>
        <v>0</v>
      </c>
      <c r="K17" s="210">
        <f t="shared" si="3"/>
        <v>0</v>
      </c>
      <c r="L17" s="51"/>
      <c r="M17" s="52"/>
    </row>
    <row r="18" spans="1:13" ht="49.5" customHeight="1">
      <c r="A18" s="24">
        <v>12</v>
      </c>
      <c r="B18" s="53" t="s">
        <v>84</v>
      </c>
      <c r="C18" s="48" t="s">
        <v>86</v>
      </c>
      <c r="D18" s="49">
        <v>20</v>
      </c>
      <c r="E18" s="50"/>
      <c r="F18" s="210">
        <f t="shared" si="0"/>
        <v>0</v>
      </c>
      <c r="G18" s="19"/>
      <c r="H18" s="211">
        <f t="shared" si="1"/>
        <v>0</v>
      </c>
      <c r="I18" s="42"/>
      <c r="J18" s="210">
        <f t="shared" si="2"/>
        <v>0</v>
      </c>
      <c r="K18" s="210">
        <f t="shared" si="3"/>
        <v>0</v>
      </c>
      <c r="L18" s="51"/>
      <c r="M18" s="52"/>
    </row>
    <row r="19" spans="1:13" s="56" customFormat="1" ht="69" customHeight="1">
      <c r="A19" s="44">
        <v>13</v>
      </c>
      <c r="B19" s="47" t="s">
        <v>98</v>
      </c>
      <c r="C19" s="37" t="s">
        <v>97</v>
      </c>
      <c r="D19" s="44">
        <v>500</v>
      </c>
      <c r="E19" s="38"/>
      <c r="F19" s="210">
        <f t="shared" si="0"/>
        <v>0</v>
      </c>
      <c r="G19" s="18"/>
      <c r="H19" s="211">
        <f t="shared" si="1"/>
        <v>0</v>
      </c>
      <c r="I19" s="54"/>
      <c r="J19" s="210">
        <f t="shared" si="2"/>
        <v>0</v>
      </c>
      <c r="K19" s="210">
        <f t="shared" si="3"/>
        <v>0</v>
      </c>
      <c r="L19" s="55"/>
      <c r="M19" s="37"/>
    </row>
    <row r="20" spans="1:13" ht="64.5" thickBot="1">
      <c r="A20" s="24">
        <v>14</v>
      </c>
      <c r="B20" s="41" t="s">
        <v>88</v>
      </c>
      <c r="C20" s="37" t="s">
        <v>45</v>
      </c>
      <c r="D20" s="24">
        <v>200</v>
      </c>
      <c r="E20" s="38"/>
      <c r="F20" s="210">
        <f t="shared" si="0"/>
        <v>0</v>
      </c>
      <c r="G20" s="19"/>
      <c r="H20" s="211">
        <f t="shared" si="1"/>
        <v>0</v>
      </c>
      <c r="I20" s="42"/>
      <c r="J20" s="210">
        <f t="shared" si="2"/>
        <v>0</v>
      </c>
      <c r="K20" s="210">
        <f t="shared" si="3"/>
        <v>0</v>
      </c>
      <c r="L20" s="39"/>
      <c r="M20" s="40"/>
    </row>
    <row r="21" spans="3:13" ht="22.5" customHeight="1" thickBot="1">
      <c r="C21" s="57"/>
      <c r="D21" s="58"/>
      <c r="E21" s="58"/>
      <c r="F21" s="58"/>
      <c r="G21" s="58" t="s">
        <v>17</v>
      </c>
      <c r="H21" s="212">
        <f>SUM(H6:H20)</f>
        <v>0</v>
      </c>
      <c r="I21" s="59"/>
      <c r="J21" s="59">
        <f t="shared" si="2"/>
        <v>0</v>
      </c>
      <c r="K21" s="213">
        <f>SUM(K6:K20)</f>
        <v>0</v>
      </c>
      <c r="L21" s="60"/>
      <c r="M21" s="61"/>
    </row>
    <row r="22" ht="12.75">
      <c r="B22" s="62"/>
    </row>
    <row r="23" ht="12.75">
      <c r="B23" s="62"/>
    </row>
    <row r="24" spans="2:13" ht="27.75" customHeight="1">
      <c r="B24" s="63" t="s">
        <v>14</v>
      </c>
      <c r="C24" s="64"/>
      <c r="D24" s="64"/>
      <c r="E24" s="64"/>
      <c r="F24" s="64"/>
      <c r="G24" s="64"/>
      <c r="H24" s="64"/>
      <c r="I24" s="64"/>
      <c r="J24" s="64"/>
      <c r="K24" s="65"/>
      <c r="L24" s="66"/>
      <c r="M24" s="67"/>
    </row>
    <row r="25" spans="2:13" ht="27.75" customHeight="1">
      <c r="B25" s="68"/>
      <c r="C25" s="69"/>
      <c r="D25" s="70"/>
      <c r="E25" s="70"/>
      <c r="F25" s="71"/>
      <c r="G25" s="71"/>
      <c r="H25" s="71"/>
      <c r="I25" s="71"/>
      <c r="J25" s="71"/>
      <c r="K25" s="71"/>
      <c r="L25" s="66"/>
      <c r="M25" s="67"/>
    </row>
    <row r="26" ht="12.75" customHeight="1"/>
    <row r="27" spans="1:13" ht="12.75">
      <c r="A27" s="1"/>
      <c r="B27" s="2" t="s">
        <v>10</v>
      </c>
      <c r="C27" s="72"/>
      <c r="D27" s="73"/>
      <c r="E27" s="74"/>
      <c r="F27" s="74"/>
      <c r="G27" s="74"/>
      <c r="H27" s="75"/>
      <c r="I27" s="76"/>
      <c r="J27" s="74"/>
      <c r="K27" s="75"/>
      <c r="L27" s="77"/>
      <c r="M27" s="78"/>
    </row>
    <row r="28" spans="1:13" ht="12.75" customHeight="1">
      <c r="A28" s="79" t="s">
        <v>0</v>
      </c>
      <c r="B28" s="7" t="s">
        <v>11</v>
      </c>
      <c r="C28" s="8" t="s">
        <v>4</v>
      </c>
      <c r="D28" s="7" t="s">
        <v>1</v>
      </c>
      <c r="E28" s="9" t="s">
        <v>7</v>
      </c>
      <c r="F28" s="80" t="s">
        <v>5</v>
      </c>
      <c r="G28" s="80" t="s">
        <v>15</v>
      </c>
      <c r="H28" s="10" t="s">
        <v>2</v>
      </c>
      <c r="I28" s="11" t="s">
        <v>12</v>
      </c>
      <c r="J28" s="80" t="s">
        <v>16</v>
      </c>
      <c r="K28" s="10" t="s">
        <v>3</v>
      </c>
      <c r="L28" s="12" t="s">
        <v>6</v>
      </c>
      <c r="M28" s="7" t="s">
        <v>13</v>
      </c>
    </row>
    <row r="29" spans="1:13" ht="31.5" customHeight="1">
      <c r="A29" s="79"/>
      <c r="B29" s="7"/>
      <c r="C29" s="8"/>
      <c r="D29" s="7"/>
      <c r="E29" s="9"/>
      <c r="F29" s="81"/>
      <c r="G29" s="81"/>
      <c r="H29" s="10"/>
      <c r="I29" s="11"/>
      <c r="J29" s="81"/>
      <c r="K29" s="10"/>
      <c r="L29" s="82"/>
      <c r="M29" s="7"/>
    </row>
    <row r="30" spans="1:13" ht="120">
      <c r="A30" s="24">
        <v>1</v>
      </c>
      <c r="B30" s="83" t="s">
        <v>42</v>
      </c>
      <c r="C30" s="84" t="s">
        <v>47</v>
      </c>
      <c r="D30" s="24">
        <v>200</v>
      </c>
      <c r="E30" s="85"/>
      <c r="F30" s="214">
        <f>E30*I30+E30</f>
        <v>0</v>
      </c>
      <c r="G30" s="86"/>
      <c r="H30" s="211">
        <f>E30*D30</f>
        <v>0</v>
      </c>
      <c r="I30" s="20"/>
      <c r="J30" s="210">
        <f>H30*I30</f>
        <v>0</v>
      </c>
      <c r="K30" s="211">
        <f>H30+J30</f>
        <v>0</v>
      </c>
      <c r="L30" s="21"/>
      <c r="M30" s="87"/>
    </row>
    <row r="31" spans="1:13" ht="120">
      <c r="A31" s="24">
        <v>2</v>
      </c>
      <c r="B31" s="27" t="s">
        <v>60</v>
      </c>
      <c r="C31" s="44" t="s">
        <v>19</v>
      </c>
      <c r="D31" s="24">
        <v>72</v>
      </c>
      <c r="E31" s="85"/>
      <c r="F31" s="214">
        <f>E31*I31+E31</f>
        <v>0</v>
      </c>
      <c r="G31" s="86"/>
      <c r="H31" s="211">
        <f>E31*D31</f>
        <v>0</v>
      </c>
      <c r="I31" s="20"/>
      <c r="J31" s="210">
        <f>H31*I31</f>
        <v>0</v>
      </c>
      <c r="K31" s="211">
        <f>H31+J31</f>
        <v>0</v>
      </c>
      <c r="L31" s="21"/>
      <c r="M31" s="87"/>
    </row>
    <row r="32" spans="1:13" ht="76.5">
      <c r="A32" s="24">
        <v>3</v>
      </c>
      <c r="B32" s="43" t="s">
        <v>70</v>
      </c>
      <c r="C32" s="88" t="s">
        <v>69</v>
      </c>
      <c r="D32" s="24">
        <v>700</v>
      </c>
      <c r="E32" s="18"/>
      <c r="F32" s="214">
        <f>E32*I32+E32</f>
        <v>0</v>
      </c>
      <c r="G32" s="86"/>
      <c r="H32" s="211">
        <f>E32*D32</f>
        <v>0</v>
      </c>
      <c r="I32" s="20"/>
      <c r="J32" s="210">
        <f>H32*I32</f>
        <v>0</v>
      </c>
      <c r="K32" s="211">
        <f>H32+J32</f>
        <v>0</v>
      </c>
      <c r="L32" s="52"/>
      <c r="M32" s="89"/>
    </row>
    <row r="33" spans="1:13" ht="140.25">
      <c r="A33" s="90">
        <v>4</v>
      </c>
      <c r="B33" s="91" t="s">
        <v>71</v>
      </c>
      <c r="C33" s="92" t="s">
        <v>72</v>
      </c>
      <c r="D33" s="44">
        <v>500</v>
      </c>
      <c r="E33" s="18"/>
      <c r="F33" s="214">
        <f>E33*I33+E33</f>
        <v>0</v>
      </c>
      <c r="G33" s="30"/>
      <c r="H33" s="211">
        <f>E33*D33</f>
        <v>0</v>
      </c>
      <c r="I33" s="54"/>
      <c r="J33" s="210">
        <f>H33*I33</f>
        <v>0</v>
      </c>
      <c r="K33" s="211">
        <f>H33+J33</f>
        <v>0</v>
      </c>
      <c r="L33" s="52"/>
      <c r="M33" s="93"/>
    </row>
    <row r="34" spans="1:13" ht="120">
      <c r="A34" s="24">
        <v>5</v>
      </c>
      <c r="B34" s="94" t="s">
        <v>43</v>
      </c>
      <c r="C34" s="84" t="s">
        <v>41</v>
      </c>
      <c r="D34" s="24">
        <v>108</v>
      </c>
      <c r="E34" s="85"/>
      <c r="F34" s="214">
        <f>E34*I34+E34</f>
        <v>0</v>
      </c>
      <c r="G34" s="95"/>
      <c r="H34" s="211">
        <f>E34*D34</f>
        <v>0</v>
      </c>
      <c r="I34" s="20"/>
      <c r="J34" s="210">
        <f>H34*I34</f>
        <v>0</v>
      </c>
      <c r="K34" s="211">
        <f>H34+J34</f>
        <v>0</v>
      </c>
      <c r="L34" s="96"/>
      <c r="M34" s="87"/>
    </row>
    <row r="35" spans="2:13" ht="20.25" customHeight="1" thickBot="1">
      <c r="B35" s="97"/>
      <c r="C35" s="57"/>
      <c r="D35" s="58"/>
      <c r="E35" s="58"/>
      <c r="F35" s="58"/>
      <c r="G35" s="58" t="s">
        <v>17</v>
      </c>
      <c r="H35" s="215">
        <f>SUM(H30:H34)</f>
        <v>0</v>
      </c>
      <c r="I35" s="98"/>
      <c r="J35" s="98"/>
      <c r="K35" s="216">
        <f>SUM(K30:K34)</f>
        <v>0</v>
      </c>
      <c r="L35" s="60"/>
      <c r="M35" s="61"/>
    </row>
    <row r="36" spans="2:13" ht="11.25" customHeight="1">
      <c r="B36" s="99"/>
      <c r="C36" s="100"/>
      <c r="D36" s="101"/>
      <c r="E36" s="102"/>
      <c r="F36" s="102"/>
      <c r="G36" s="102"/>
      <c r="H36" s="103"/>
      <c r="I36" s="104"/>
      <c r="J36" s="102"/>
      <c r="K36" s="103"/>
      <c r="L36" s="60"/>
      <c r="M36" s="78"/>
    </row>
    <row r="37" spans="2:13" ht="31.5" customHeight="1">
      <c r="B37" s="63" t="s">
        <v>14</v>
      </c>
      <c r="C37" s="64"/>
      <c r="D37" s="64"/>
      <c r="E37" s="64"/>
      <c r="F37" s="64"/>
      <c r="G37" s="64"/>
      <c r="H37" s="64"/>
      <c r="I37" s="64"/>
      <c r="J37" s="64"/>
      <c r="K37" s="65"/>
      <c r="L37" s="105"/>
      <c r="M37" s="106"/>
    </row>
    <row r="40" spans="1:13" ht="12.75">
      <c r="A40" s="1"/>
      <c r="B40" s="2" t="s">
        <v>50</v>
      </c>
      <c r="C40" s="72"/>
      <c r="D40" s="73"/>
      <c r="E40" s="74"/>
      <c r="F40" s="74"/>
      <c r="G40" s="74"/>
      <c r="H40" s="75"/>
      <c r="I40" s="76"/>
      <c r="J40" s="74"/>
      <c r="K40" s="75"/>
      <c r="L40" s="77"/>
      <c r="M40" s="78"/>
    </row>
    <row r="41" spans="1:13" ht="12.75" customHeight="1">
      <c r="A41" s="107" t="s">
        <v>0</v>
      </c>
      <c r="B41" s="7" t="s">
        <v>11</v>
      </c>
      <c r="C41" s="8" t="s">
        <v>4</v>
      </c>
      <c r="D41" s="7" t="s">
        <v>1</v>
      </c>
      <c r="E41" s="9" t="s">
        <v>7</v>
      </c>
      <c r="F41" s="80" t="s">
        <v>5</v>
      </c>
      <c r="G41" s="80" t="s">
        <v>15</v>
      </c>
      <c r="H41" s="10" t="s">
        <v>2</v>
      </c>
      <c r="I41" s="11" t="s">
        <v>12</v>
      </c>
      <c r="J41" s="80" t="s">
        <v>16</v>
      </c>
      <c r="K41" s="10" t="s">
        <v>3</v>
      </c>
      <c r="L41" s="12" t="s">
        <v>6</v>
      </c>
      <c r="M41" s="7" t="s">
        <v>13</v>
      </c>
    </row>
    <row r="42" spans="1:13" ht="26.25" customHeight="1">
      <c r="A42" s="107"/>
      <c r="B42" s="108"/>
      <c r="C42" s="109"/>
      <c r="D42" s="108"/>
      <c r="E42" s="80"/>
      <c r="F42" s="110"/>
      <c r="G42" s="81"/>
      <c r="H42" s="10"/>
      <c r="I42" s="11"/>
      <c r="J42" s="81"/>
      <c r="K42" s="10"/>
      <c r="L42" s="12"/>
      <c r="M42" s="7"/>
    </row>
    <row r="43" spans="1:13" ht="114.75">
      <c r="A43" s="24">
        <v>1</v>
      </c>
      <c r="B43" s="91" t="s">
        <v>73</v>
      </c>
      <c r="C43" s="111" t="s">
        <v>37</v>
      </c>
      <c r="D43" s="112">
        <v>250</v>
      </c>
      <c r="E43" s="113"/>
      <c r="F43" s="217">
        <f aca="true" t="shared" si="4" ref="F43:F68">E43*I43+E43</f>
        <v>0</v>
      </c>
      <c r="G43" s="114"/>
      <c r="H43" s="218">
        <f aca="true" t="shared" si="5" ref="H43:H68">E43*D43</f>
        <v>0</v>
      </c>
      <c r="I43" s="115"/>
      <c r="J43" s="218">
        <f aca="true" t="shared" si="6" ref="J43:J68">H43*I43</f>
        <v>0</v>
      </c>
      <c r="K43" s="218">
        <f aca="true" t="shared" si="7" ref="K43:K68">H43+J43</f>
        <v>0</v>
      </c>
      <c r="L43" s="57"/>
      <c r="M43" s="89"/>
    </row>
    <row r="44" spans="1:13" ht="76.5">
      <c r="A44" s="24">
        <v>2</v>
      </c>
      <c r="B44" s="116" t="s">
        <v>99</v>
      </c>
      <c r="C44" s="52" t="s">
        <v>18</v>
      </c>
      <c r="D44" s="117">
        <v>4000</v>
      </c>
      <c r="E44" s="113"/>
      <c r="F44" s="217">
        <f t="shared" si="4"/>
        <v>0</v>
      </c>
      <c r="G44" s="114"/>
      <c r="H44" s="218">
        <f t="shared" si="5"/>
        <v>0</v>
      </c>
      <c r="I44" s="115"/>
      <c r="J44" s="218">
        <f t="shared" si="6"/>
        <v>0</v>
      </c>
      <c r="K44" s="218">
        <f t="shared" si="7"/>
        <v>0</v>
      </c>
      <c r="L44" s="52"/>
      <c r="M44" s="89"/>
    </row>
    <row r="45" spans="1:13" ht="76.5">
      <c r="A45" s="24">
        <v>3</v>
      </c>
      <c r="B45" s="91" t="s">
        <v>83</v>
      </c>
      <c r="C45" s="118" t="s">
        <v>8</v>
      </c>
      <c r="D45" s="117">
        <v>100</v>
      </c>
      <c r="E45" s="113"/>
      <c r="F45" s="217">
        <f t="shared" si="4"/>
        <v>0</v>
      </c>
      <c r="G45" s="85"/>
      <c r="H45" s="218">
        <f t="shared" si="5"/>
        <v>0</v>
      </c>
      <c r="I45" s="115"/>
      <c r="J45" s="218">
        <f t="shared" si="6"/>
        <v>0</v>
      </c>
      <c r="K45" s="218">
        <f t="shared" si="7"/>
        <v>0</v>
      </c>
      <c r="L45" s="21"/>
      <c r="M45" s="89"/>
    </row>
    <row r="46" spans="1:13" ht="127.5">
      <c r="A46" s="24">
        <v>4</v>
      </c>
      <c r="B46" s="116" t="s">
        <v>100</v>
      </c>
      <c r="C46" s="52" t="s">
        <v>18</v>
      </c>
      <c r="D46" s="117">
        <v>2000</v>
      </c>
      <c r="E46" s="113"/>
      <c r="F46" s="217">
        <f t="shared" si="4"/>
        <v>0</v>
      </c>
      <c r="G46" s="85"/>
      <c r="H46" s="218">
        <f t="shared" si="5"/>
        <v>0</v>
      </c>
      <c r="I46" s="115"/>
      <c r="J46" s="218">
        <f t="shared" si="6"/>
        <v>0</v>
      </c>
      <c r="K46" s="218">
        <f t="shared" si="7"/>
        <v>0</v>
      </c>
      <c r="L46" s="52"/>
      <c r="M46" s="89"/>
    </row>
    <row r="47" spans="1:13" ht="127.5">
      <c r="A47" s="24">
        <v>5</v>
      </c>
      <c r="B47" s="91" t="s">
        <v>74</v>
      </c>
      <c r="C47" s="52" t="s">
        <v>18</v>
      </c>
      <c r="D47" s="117">
        <v>500</v>
      </c>
      <c r="E47" s="113"/>
      <c r="F47" s="217">
        <f t="shared" si="4"/>
        <v>0</v>
      </c>
      <c r="G47" s="85"/>
      <c r="H47" s="218">
        <f t="shared" si="5"/>
        <v>0</v>
      </c>
      <c r="I47" s="115"/>
      <c r="J47" s="218">
        <f t="shared" si="6"/>
        <v>0</v>
      </c>
      <c r="K47" s="218">
        <f t="shared" si="7"/>
        <v>0</v>
      </c>
      <c r="L47" s="52"/>
      <c r="M47" s="89"/>
    </row>
    <row r="48" spans="1:13" s="56" customFormat="1" ht="63.75">
      <c r="A48" s="44">
        <v>6</v>
      </c>
      <c r="B48" s="119" t="s">
        <v>67</v>
      </c>
      <c r="C48" s="52" t="s">
        <v>18</v>
      </c>
      <c r="D48" s="111">
        <v>220</v>
      </c>
      <c r="E48" s="113"/>
      <c r="F48" s="217">
        <f t="shared" si="4"/>
        <v>0</v>
      </c>
      <c r="G48" s="18"/>
      <c r="H48" s="218">
        <f t="shared" si="5"/>
        <v>0</v>
      </c>
      <c r="I48" s="120"/>
      <c r="J48" s="218">
        <f t="shared" si="6"/>
        <v>0</v>
      </c>
      <c r="K48" s="218">
        <f t="shared" si="7"/>
        <v>0</v>
      </c>
      <c r="L48" s="121"/>
      <c r="M48" s="93"/>
    </row>
    <row r="49" spans="1:13" ht="79.5" customHeight="1">
      <c r="A49" s="122">
        <v>7</v>
      </c>
      <c r="B49" s="123" t="s">
        <v>26</v>
      </c>
      <c r="C49" s="124" t="s">
        <v>25</v>
      </c>
      <c r="D49" s="117">
        <v>200</v>
      </c>
      <c r="E49" s="113"/>
      <c r="F49" s="217">
        <f t="shared" si="4"/>
        <v>0</v>
      </c>
      <c r="G49" s="86"/>
      <c r="H49" s="218">
        <f t="shared" si="5"/>
        <v>0</v>
      </c>
      <c r="I49" s="115"/>
      <c r="J49" s="218">
        <f t="shared" si="6"/>
        <v>0</v>
      </c>
      <c r="K49" s="218">
        <f t="shared" si="7"/>
        <v>0</v>
      </c>
      <c r="L49" s="125"/>
      <c r="M49" s="126"/>
    </row>
    <row r="50" spans="1:13" ht="24.75">
      <c r="A50" s="127"/>
      <c r="B50" s="128"/>
      <c r="C50" s="124" t="s">
        <v>46</v>
      </c>
      <c r="D50" s="117">
        <v>20</v>
      </c>
      <c r="E50" s="113"/>
      <c r="F50" s="217">
        <f t="shared" si="4"/>
        <v>0</v>
      </c>
      <c r="G50" s="86"/>
      <c r="H50" s="218">
        <f t="shared" si="5"/>
        <v>0</v>
      </c>
      <c r="I50" s="115"/>
      <c r="J50" s="218">
        <f t="shared" si="6"/>
        <v>0</v>
      </c>
      <c r="K50" s="218">
        <f t="shared" si="7"/>
        <v>0</v>
      </c>
      <c r="L50" s="125"/>
      <c r="M50" s="126"/>
    </row>
    <row r="51" spans="1:13" ht="105" customHeight="1">
      <c r="A51" s="122">
        <v>8</v>
      </c>
      <c r="B51" s="129" t="s">
        <v>30</v>
      </c>
      <c r="C51" s="124" t="s">
        <v>27</v>
      </c>
      <c r="D51" s="117">
        <v>50</v>
      </c>
      <c r="E51" s="113"/>
      <c r="F51" s="217">
        <f t="shared" si="4"/>
        <v>0</v>
      </c>
      <c r="G51" s="86"/>
      <c r="H51" s="218">
        <f t="shared" si="5"/>
        <v>0</v>
      </c>
      <c r="I51" s="115"/>
      <c r="J51" s="218">
        <f t="shared" si="6"/>
        <v>0</v>
      </c>
      <c r="K51" s="218">
        <f t="shared" si="7"/>
        <v>0</v>
      </c>
      <c r="L51" s="21"/>
      <c r="M51" s="89"/>
    </row>
    <row r="52" spans="1:13" ht="12.75">
      <c r="A52" s="127"/>
      <c r="B52" s="130"/>
      <c r="C52" s="124" t="s">
        <v>37</v>
      </c>
      <c r="D52" s="117">
        <v>40</v>
      </c>
      <c r="E52" s="113"/>
      <c r="F52" s="217">
        <f t="shared" si="4"/>
        <v>0</v>
      </c>
      <c r="G52" s="86"/>
      <c r="H52" s="218">
        <f t="shared" si="5"/>
        <v>0</v>
      </c>
      <c r="I52" s="115"/>
      <c r="J52" s="218">
        <f t="shared" si="6"/>
        <v>0</v>
      </c>
      <c r="K52" s="218">
        <f t="shared" si="7"/>
        <v>0</v>
      </c>
      <c r="L52" s="21"/>
      <c r="M52" s="89"/>
    </row>
    <row r="53" spans="1:13" ht="63.75">
      <c r="A53" s="131">
        <v>9</v>
      </c>
      <c r="B53" s="91" t="s">
        <v>78</v>
      </c>
      <c r="C53" s="132" t="s">
        <v>27</v>
      </c>
      <c r="D53" s="117">
        <v>200</v>
      </c>
      <c r="E53" s="113"/>
      <c r="F53" s="217">
        <f t="shared" si="4"/>
        <v>0</v>
      </c>
      <c r="G53" s="86"/>
      <c r="H53" s="218">
        <f t="shared" si="5"/>
        <v>0</v>
      </c>
      <c r="I53" s="115"/>
      <c r="J53" s="218">
        <f t="shared" si="6"/>
        <v>0</v>
      </c>
      <c r="K53" s="218">
        <f t="shared" si="7"/>
        <v>0</v>
      </c>
      <c r="L53" s="118"/>
      <c r="M53" s="89"/>
    </row>
    <row r="54" spans="1:13" ht="114.75">
      <c r="A54" s="90">
        <v>10</v>
      </c>
      <c r="B54" s="133" t="s">
        <v>77</v>
      </c>
      <c r="C54" s="134" t="s">
        <v>18</v>
      </c>
      <c r="D54" s="24">
        <v>150</v>
      </c>
      <c r="E54" s="113"/>
      <c r="F54" s="217">
        <f t="shared" si="4"/>
        <v>0</v>
      </c>
      <c r="G54" s="86"/>
      <c r="H54" s="218">
        <f t="shared" si="5"/>
        <v>0</v>
      </c>
      <c r="I54" s="115"/>
      <c r="J54" s="218">
        <f t="shared" si="6"/>
        <v>0</v>
      </c>
      <c r="K54" s="218">
        <f t="shared" si="7"/>
        <v>0</v>
      </c>
      <c r="L54" s="52"/>
      <c r="M54" s="89"/>
    </row>
    <row r="55" spans="1:13" s="56" customFormat="1" ht="114.75">
      <c r="A55" s="44">
        <v>11</v>
      </c>
      <c r="B55" s="119" t="s">
        <v>82</v>
      </c>
      <c r="C55" s="111" t="s">
        <v>23</v>
      </c>
      <c r="D55" s="111">
        <v>450</v>
      </c>
      <c r="E55" s="113"/>
      <c r="F55" s="217">
        <f t="shared" si="4"/>
        <v>0</v>
      </c>
      <c r="G55" s="30"/>
      <c r="H55" s="218">
        <f t="shared" si="5"/>
        <v>0</v>
      </c>
      <c r="I55" s="120"/>
      <c r="J55" s="218">
        <f t="shared" si="6"/>
        <v>0</v>
      </c>
      <c r="K55" s="218">
        <f t="shared" si="7"/>
        <v>0</v>
      </c>
      <c r="L55" s="52"/>
      <c r="M55" s="93"/>
    </row>
    <row r="56" spans="1:13" ht="12.75">
      <c r="A56" s="122">
        <v>12</v>
      </c>
      <c r="B56" s="135" t="s">
        <v>36</v>
      </c>
      <c r="C56" s="16" t="s">
        <v>20</v>
      </c>
      <c r="D56" s="17">
        <v>20</v>
      </c>
      <c r="E56" s="113"/>
      <c r="F56" s="217">
        <f t="shared" si="4"/>
        <v>0</v>
      </c>
      <c r="G56" s="86"/>
      <c r="H56" s="218">
        <f t="shared" si="5"/>
        <v>0</v>
      </c>
      <c r="I56" s="115"/>
      <c r="J56" s="218">
        <f t="shared" si="6"/>
        <v>0</v>
      </c>
      <c r="K56" s="218">
        <f t="shared" si="7"/>
        <v>0</v>
      </c>
      <c r="L56" s="21"/>
      <c r="M56" s="89"/>
    </row>
    <row r="57" spans="1:13" ht="63.75" customHeight="1">
      <c r="A57" s="127"/>
      <c r="B57" s="136"/>
      <c r="C57" s="124" t="s">
        <v>37</v>
      </c>
      <c r="D57" s="17">
        <v>10</v>
      </c>
      <c r="E57" s="113"/>
      <c r="F57" s="217">
        <f t="shared" si="4"/>
        <v>0</v>
      </c>
      <c r="G57" s="86"/>
      <c r="H57" s="218">
        <f t="shared" si="5"/>
        <v>0</v>
      </c>
      <c r="I57" s="115"/>
      <c r="J57" s="218">
        <f t="shared" si="6"/>
        <v>0</v>
      </c>
      <c r="K57" s="218">
        <f t="shared" si="7"/>
        <v>0</v>
      </c>
      <c r="L57" s="21"/>
      <c r="M57" s="89"/>
    </row>
    <row r="58" spans="1:13" ht="140.25">
      <c r="A58" s="122">
        <v>13</v>
      </c>
      <c r="B58" s="119" t="s">
        <v>75</v>
      </c>
      <c r="C58" s="16" t="s">
        <v>20</v>
      </c>
      <c r="D58" s="17">
        <v>180</v>
      </c>
      <c r="E58" s="113"/>
      <c r="F58" s="217">
        <f t="shared" si="4"/>
        <v>0</v>
      </c>
      <c r="G58" s="86"/>
      <c r="H58" s="218">
        <f t="shared" si="5"/>
        <v>0</v>
      </c>
      <c r="I58" s="115"/>
      <c r="J58" s="218">
        <f t="shared" si="6"/>
        <v>0</v>
      </c>
      <c r="K58" s="218">
        <f t="shared" si="7"/>
        <v>0</v>
      </c>
      <c r="L58" s="137"/>
      <c r="M58" s="89"/>
    </row>
    <row r="59" spans="1:13" ht="12.75">
      <c r="A59" s="127"/>
      <c r="B59" s="138"/>
      <c r="C59" s="16" t="s">
        <v>24</v>
      </c>
      <c r="D59" s="17">
        <v>1500</v>
      </c>
      <c r="E59" s="113"/>
      <c r="F59" s="217">
        <f t="shared" si="4"/>
        <v>0</v>
      </c>
      <c r="G59" s="86"/>
      <c r="H59" s="218">
        <f t="shared" si="5"/>
        <v>0</v>
      </c>
      <c r="I59" s="115"/>
      <c r="J59" s="218">
        <f t="shared" si="6"/>
        <v>0</v>
      </c>
      <c r="K59" s="218">
        <f t="shared" si="7"/>
        <v>0</v>
      </c>
      <c r="L59" s="137"/>
      <c r="M59" s="89"/>
    </row>
    <row r="60" spans="1:13" ht="140.25">
      <c r="A60" s="139">
        <v>14</v>
      </c>
      <c r="B60" s="119" t="s">
        <v>76</v>
      </c>
      <c r="C60" s="16" t="s">
        <v>20</v>
      </c>
      <c r="D60" s="17">
        <v>500</v>
      </c>
      <c r="E60" s="113"/>
      <c r="F60" s="217">
        <f t="shared" si="4"/>
        <v>0</v>
      </c>
      <c r="G60" s="86"/>
      <c r="H60" s="218">
        <f t="shared" si="5"/>
        <v>0</v>
      </c>
      <c r="I60" s="115"/>
      <c r="J60" s="218">
        <f t="shared" si="6"/>
        <v>0</v>
      </c>
      <c r="K60" s="218">
        <f t="shared" si="7"/>
        <v>0</v>
      </c>
      <c r="L60" s="52"/>
      <c r="M60" s="89"/>
    </row>
    <row r="61" spans="1:13" ht="12.75">
      <c r="A61" s="139"/>
      <c r="B61" s="119"/>
      <c r="C61" s="16" t="s">
        <v>37</v>
      </c>
      <c r="D61" s="17">
        <v>1500</v>
      </c>
      <c r="E61" s="113"/>
      <c r="F61" s="217">
        <f t="shared" si="4"/>
        <v>0</v>
      </c>
      <c r="G61" s="86"/>
      <c r="H61" s="218">
        <f t="shared" si="5"/>
        <v>0</v>
      </c>
      <c r="I61" s="115"/>
      <c r="J61" s="218">
        <f t="shared" si="6"/>
        <v>0</v>
      </c>
      <c r="K61" s="218">
        <f t="shared" si="7"/>
        <v>0</v>
      </c>
      <c r="L61" s="140"/>
      <c r="M61" s="89"/>
    </row>
    <row r="62" spans="1:13" ht="36">
      <c r="A62" s="24">
        <v>15</v>
      </c>
      <c r="B62" s="141" t="s">
        <v>39</v>
      </c>
      <c r="C62" s="124" t="s">
        <v>31</v>
      </c>
      <c r="D62" s="117">
        <v>20</v>
      </c>
      <c r="E62" s="113"/>
      <c r="F62" s="217">
        <f t="shared" si="4"/>
        <v>0</v>
      </c>
      <c r="G62" s="86"/>
      <c r="H62" s="218">
        <f t="shared" si="5"/>
        <v>0</v>
      </c>
      <c r="I62" s="115"/>
      <c r="J62" s="218">
        <f t="shared" si="6"/>
        <v>0</v>
      </c>
      <c r="K62" s="218">
        <f t="shared" si="7"/>
        <v>0</v>
      </c>
      <c r="L62" s="21"/>
      <c r="M62" s="89"/>
    </row>
    <row r="63" spans="1:13" ht="48">
      <c r="A63" s="24">
        <v>16</v>
      </c>
      <c r="B63" s="39" t="s">
        <v>40</v>
      </c>
      <c r="C63" s="142" t="s">
        <v>79</v>
      </c>
      <c r="D63" s="117">
        <v>50</v>
      </c>
      <c r="E63" s="113"/>
      <c r="F63" s="217">
        <f t="shared" si="4"/>
        <v>0</v>
      </c>
      <c r="G63" s="143"/>
      <c r="H63" s="218">
        <f t="shared" si="5"/>
        <v>0</v>
      </c>
      <c r="I63" s="115"/>
      <c r="J63" s="218">
        <f t="shared" si="6"/>
        <v>0</v>
      </c>
      <c r="K63" s="218">
        <f t="shared" si="7"/>
        <v>0</v>
      </c>
      <c r="L63" s="21"/>
      <c r="M63" s="89"/>
    </row>
    <row r="64" spans="1:13" ht="36">
      <c r="A64" s="24">
        <v>17</v>
      </c>
      <c r="B64" s="144" t="s">
        <v>38</v>
      </c>
      <c r="C64" s="145" t="s">
        <v>37</v>
      </c>
      <c r="D64" s="146">
        <v>50</v>
      </c>
      <c r="E64" s="147"/>
      <c r="F64" s="217">
        <f t="shared" si="4"/>
        <v>0</v>
      </c>
      <c r="G64" s="148"/>
      <c r="H64" s="218">
        <f t="shared" si="5"/>
        <v>0</v>
      </c>
      <c r="I64" s="149"/>
      <c r="J64" s="218">
        <f t="shared" si="6"/>
        <v>0</v>
      </c>
      <c r="K64" s="218">
        <f t="shared" si="7"/>
        <v>0</v>
      </c>
      <c r="L64" s="150"/>
      <c r="M64" s="151"/>
    </row>
    <row r="65" spans="1:13" ht="25.5">
      <c r="A65" s="24">
        <v>18</v>
      </c>
      <c r="B65" s="116" t="s">
        <v>103</v>
      </c>
      <c r="C65" s="124" t="s">
        <v>8</v>
      </c>
      <c r="D65" s="117">
        <v>100</v>
      </c>
      <c r="E65" s="113"/>
      <c r="F65" s="217">
        <f t="shared" si="4"/>
        <v>0</v>
      </c>
      <c r="G65" s="143"/>
      <c r="H65" s="218">
        <f t="shared" si="5"/>
        <v>0</v>
      </c>
      <c r="I65" s="115"/>
      <c r="J65" s="218">
        <f t="shared" si="6"/>
        <v>0</v>
      </c>
      <c r="K65" s="218">
        <f t="shared" si="7"/>
        <v>0</v>
      </c>
      <c r="L65" s="21"/>
      <c r="M65" s="89"/>
    </row>
    <row r="66" spans="1:13" ht="102">
      <c r="A66" s="24">
        <v>19</v>
      </c>
      <c r="B66" s="91" t="s">
        <v>101</v>
      </c>
      <c r="C66" s="132" t="s">
        <v>102</v>
      </c>
      <c r="D66" s="117">
        <v>200</v>
      </c>
      <c r="E66" s="113"/>
      <c r="F66" s="217">
        <f t="shared" si="4"/>
        <v>0</v>
      </c>
      <c r="G66" s="143"/>
      <c r="H66" s="218">
        <f t="shared" si="5"/>
        <v>0</v>
      </c>
      <c r="I66" s="149"/>
      <c r="J66" s="218">
        <f t="shared" si="6"/>
        <v>0</v>
      </c>
      <c r="K66" s="218">
        <f t="shared" si="7"/>
        <v>0</v>
      </c>
      <c r="L66" s="21"/>
      <c r="M66" s="89"/>
    </row>
    <row r="67" spans="1:13" ht="89.25">
      <c r="A67" s="24">
        <v>20</v>
      </c>
      <c r="B67" s="91" t="s">
        <v>105</v>
      </c>
      <c r="C67" s="111" t="s">
        <v>18</v>
      </c>
      <c r="D67" s="111">
        <v>20</v>
      </c>
      <c r="E67" s="113"/>
      <c r="F67" s="217">
        <f t="shared" si="4"/>
        <v>0</v>
      </c>
      <c r="G67" s="143"/>
      <c r="H67" s="218">
        <f t="shared" si="5"/>
        <v>0</v>
      </c>
      <c r="I67" s="149"/>
      <c r="J67" s="218">
        <f t="shared" si="6"/>
        <v>0</v>
      </c>
      <c r="K67" s="218">
        <f t="shared" si="7"/>
        <v>0</v>
      </c>
      <c r="L67" s="21"/>
      <c r="M67" s="89"/>
    </row>
    <row r="68" spans="1:13" ht="29.25" customHeight="1">
      <c r="A68" s="24">
        <v>21</v>
      </c>
      <c r="B68" s="144" t="s">
        <v>104</v>
      </c>
      <c r="C68" s="124" t="s">
        <v>8</v>
      </c>
      <c r="D68" s="117">
        <v>500</v>
      </c>
      <c r="E68" s="113"/>
      <c r="F68" s="217">
        <f t="shared" si="4"/>
        <v>0</v>
      </c>
      <c r="G68" s="143"/>
      <c r="H68" s="218">
        <f t="shared" si="5"/>
        <v>0</v>
      </c>
      <c r="I68" s="115"/>
      <c r="J68" s="218">
        <f t="shared" si="6"/>
        <v>0</v>
      </c>
      <c r="K68" s="218">
        <f t="shared" si="7"/>
        <v>0</v>
      </c>
      <c r="L68" s="21"/>
      <c r="M68" s="89"/>
    </row>
    <row r="69" spans="2:13" ht="20.25" customHeight="1" thickBot="1">
      <c r="B69" s="152"/>
      <c r="C69" s="153"/>
      <c r="D69" s="154"/>
      <c r="E69" s="102"/>
      <c r="F69" s="102"/>
      <c r="G69" s="58" t="s">
        <v>17</v>
      </c>
      <c r="H69" s="219">
        <f>SUM(H43:H68)</f>
        <v>0</v>
      </c>
      <c r="I69" s="155"/>
      <c r="J69" s="155"/>
      <c r="K69" s="220">
        <f>SUM(K43:K68)</f>
        <v>0</v>
      </c>
      <c r="L69" s="105"/>
      <c r="M69" s="67"/>
    </row>
    <row r="70" ht="17.25" customHeight="1"/>
    <row r="71" spans="2:13" ht="27.75" customHeight="1">
      <c r="B71" s="63" t="s">
        <v>14</v>
      </c>
      <c r="C71" s="64"/>
      <c r="D71" s="64"/>
      <c r="E71" s="64"/>
      <c r="F71" s="64"/>
      <c r="G71" s="64"/>
      <c r="H71" s="64"/>
      <c r="I71" s="64"/>
      <c r="J71" s="64"/>
      <c r="K71" s="65"/>
      <c r="L71" s="66"/>
      <c r="M71" s="67"/>
    </row>
    <row r="72" ht="17.25" customHeight="1"/>
    <row r="73" spans="1:13" ht="12.75">
      <c r="A73" s="156"/>
      <c r="B73" s="2" t="s">
        <v>49</v>
      </c>
      <c r="C73" s="72"/>
      <c r="D73" s="73"/>
      <c r="E73" s="74"/>
      <c r="F73" s="74"/>
      <c r="G73" s="74"/>
      <c r="H73" s="75"/>
      <c r="I73" s="76"/>
      <c r="J73" s="74"/>
      <c r="K73" s="75"/>
      <c r="L73" s="77"/>
      <c r="M73" s="78"/>
    </row>
    <row r="74" spans="1:13" ht="12.75" customHeight="1">
      <c r="A74" s="79" t="s">
        <v>0</v>
      </c>
      <c r="B74" s="7" t="s">
        <v>11</v>
      </c>
      <c r="C74" s="8" t="s">
        <v>4</v>
      </c>
      <c r="D74" s="7" t="s">
        <v>1</v>
      </c>
      <c r="E74" s="9" t="s">
        <v>7</v>
      </c>
      <c r="F74" s="9" t="s">
        <v>5</v>
      </c>
      <c r="G74" s="9" t="s">
        <v>15</v>
      </c>
      <c r="H74" s="10" t="s">
        <v>2</v>
      </c>
      <c r="I74" s="11" t="s">
        <v>12</v>
      </c>
      <c r="J74" s="9" t="s">
        <v>16</v>
      </c>
      <c r="K74" s="10" t="s">
        <v>3</v>
      </c>
      <c r="L74" s="12" t="s">
        <v>6</v>
      </c>
      <c r="M74" s="7" t="s">
        <v>13</v>
      </c>
    </row>
    <row r="75" spans="1:13" ht="26.25" customHeight="1">
      <c r="A75" s="79"/>
      <c r="B75" s="7"/>
      <c r="C75" s="8"/>
      <c r="D75" s="7"/>
      <c r="E75" s="9"/>
      <c r="F75" s="9"/>
      <c r="G75" s="9"/>
      <c r="H75" s="10"/>
      <c r="I75" s="11"/>
      <c r="J75" s="9"/>
      <c r="K75" s="10"/>
      <c r="L75" s="12"/>
      <c r="M75" s="7"/>
    </row>
    <row r="76" spans="1:13" ht="168">
      <c r="A76" s="157">
        <v>1</v>
      </c>
      <c r="B76" s="158" t="s">
        <v>89</v>
      </c>
      <c r="C76" s="159" t="s">
        <v>8</v>
      </c>
      <c r="D76" s="160">
        <v>700</v>
      </c>
      <c r="E76" s="161"/>
      <c r="F76" s="221">
        <f aca="true" t="shared" si="8" ref="F76:F100">E76*I76+E76</f>
        <v>0</v>
      </c>
      <c r="G76" s="162"/>
      <c r="H76" s="222">
        <f aca="true" t="shared" si="9" ref="H76:H100">E76*D76</f>
        <v>0</v>
      </c>
      <c r="I76" s="163"/>
      <c r="J76" s="221">
        <f aca="true" t="shared" si="10" ref="J76:J100">H76*I76</f>
        <v>0</v>
      </c>
      <c r="K76" s="221">
        <f aca="true" t="shared" si="11" ref="K76:K100">H76+J76</f>
        <v>0</v>
      </c>
      <c r="L76" s="150"/>
      <c r="M76" s="44"/>
    </row>
    <row r="77" spans="1:13" ht="144">
      <c r="A77" s="24">
        <v>2</v>
      </c>
      <c r="B77" s="45" t="s">
        <v>52</v>
      </c>
      <c r="C77" s="159" t="s">
        <v>8</v>
      </c>
      <c r="D77" s="32">
        <v>100</v>
      </c>
      <c r="E77" s="33"/>
      <c r="F77" s="221">
        <f t="shared" si="8"/>
        <v>0</v>
      </c>
      <c r="G77" s="164"/>
      <c r="H77" s="222">
        <f t="shared" si="9"/>
        <v>0</v>
      </c>
      <c r="I77" s="165"/>
      <c r="J77" s="221">
        <f t="shared" si="10"/>
        <v>0</v>
      </c>
      <c r="K77" s="221">
        <f t="shared" si="11"/>
        <v>0</v>
      </c>
      <c r="L77" s="150"/>
      <c r="M77" s="44"/>
    </row>
    <row r="78" spans="1:13" ht="29.25" customHeight="1">
      <c r="A78" s="157">
        <v>3</v>
      </c>
      <c r="B78" s="45" t="s">
        <v>51</v>
      </c>
      <c r="C78" s="159" t="s">
        <v>8</v>
      </c>
      <c r="D78" s="32">
        <v>400</v>
      </c>
      <c r="E78" s="33"/>
      <c r="F78" s="221">
        <f t="shared" si="8"/>
        <v>0</v>
      </c>
      <c r="G78" s="164"/>
      <c r="H78" s="222">
        <f t="shared" si="9"/>
        <v>0</v>
      </c>
      <c r="I78" s="165"/>
      <c r="J78" s="221">
        <f t="shared" si="10"/>
        <v>0</v>
      </c>
      <c r="K78" s="221">
        <f t="shared" si="11"/>
        <v>0</v>
      </c>
      <c r="L78" s="150"/>
      <c r="M78" s="44"/>
    </row>
    <row r="79" spans="1:13" ht="108">
      <c r="A79" s="24">
        <v>4</v>
      </c>
      <c r="B79" s="45" t="s">
        <v>58</v>
      </c>
      <c r="C79" s="159" t="s">
        <v>8</v>
      </c>
      <c r="D79" s="24">
        <v>100</v>
      </c>
      <c r="E79" s="38"/>
      <c r="F79" s="221">
        <f t="shared" si="8"/>
        <v>0</v>
      </c>
      <c r="G79" s="166"/>
      <c r="H79" s="222">
        <f t="shared" si="9"/>
        <v>0</v>
      </c>
      <c r="I79" s="165"/>
      <c r="J79" s="221">
        <f t="shared" si="10"/>
        <v>0</v>
      </c>
      <c r="K79" s="221">
        <f t="shared" si="11"/>
        <v>0</v>
      </c>
      <c r="L79" s="150"/>
      <c r="M79" s="44"/>
    </row>
    <row r="80" spans="1:13" ht="24.75" customHeight="1">
      <c r="A80" s="157">
        <v>5</v>
      </c>
      <c r="B80" s="45" t="s">
        <v>53</v>
      </c>
      <c r="C80" s="159" t="s">
        <v>8</v>
      </c>
      <c r="D80" s="24">
        <v>400</v>
      </c>
      <c r="E80" s="38"/>
      <c r="F80" s="221">
        <f t="shared" si="8"/>
        <v>0</v>
      </c>
      <c r="G80" s="166"/>
      <c r="H80" s="222">
        <f t="shared" si="9"/>
        <v>0</v>
      </c>
      <c r="I80" s="165"/>
      <c r="J80" s="221">
        <f t="shared" si="10"/>
        <v>0</v>
      </c>
      <c r="K80" s="221">
        <f t="shared" si="11"/>
        <v>0</v>
      </c>
      <c r="L80" s="150"/>
      <c r="M80" s="44"/>
    </row>
    <row r="81" spans="1:13" ht="108">
      <c r="A81" s="24">
        <v>6</v>
      </c>
      <c r="B81" s="45" t="s">
        <v>55</v>
      </c>
      <c r="C81" s="159" t="s">
        <v>8</v>
      </c>
      <c r="D81" s="24">
        <v>500</v>
      </c>
      <c r="E81" s="38"/>
      <c r="F81" s="221">
        <f t="shared" si="8"/>
        <v>0</v>
      </c>
      <c r="G81" s="166"/>
      <c r="H81" s="222">
        <f t="shared" si="9"/>
        <v>0</v>
      </c>
      <c r="I81" s="165"/>
      <c r="J81" s="221">
        <f t="shared" si="10"/>
        <v>0</v>
      </c>
      <c r="K81" s="221">
        <f t="shared" si="11"/>
        <v>0</v>
      </c>
      <c r="L81" s="150"/>
      <c r="M81" s="44"/>
    </row>
    <row r="82" spans="1:13" ht="240" customHeight="1">
      <c r="A82" s="157">
        <v>7</v>
      </c>
      <c r="B82" s="45" t="s">
        <v>90</v>
      </c>
      <c r="C82" s="159" t="s">
        <v>8</v>
      </c>
      <c r="D82" s="24">
        <v>500</v>
      </c>
      <c r="E82" s="38"/>
      <c r="F82" s="221">
        <f t="shared" si="8"/>
        <v>0</v>
      </c>
      <c r="G82" s="166"/>
      <c r="H82" s="222">
        <f t="shared" si="9"/>
        <v>0</v>
      </c>
      <c r="I82" s="167"/>
      <c r="J82" s="221">
        <f t="shared" si="10"/>
        <v>0</v>
      </c>
      <c r="K82" s="221">
        <f t="shared" si="11"/>
        <v>0</v>
      </c>
      <c r="L82" s="21"/>
      <c r="M82" s="44"/>
    </row>
    <row r="83" spans="1:13" ht="72">
      <c r="A83" s="24">
        <v>8</v>
      </c>
      <c r="B83" s="168" t="s">
        <v>91</v>
      </c>
      <c r="C83" s="16" t="s">
        <v>8</v>
      </c>
      <c r="D83" s="44">
        <v>24</v>
      </c>
      <c r="E83" s="38"/>
      <c r="F83" s="221">
        <f t="shared" si="8"/>
        <v>0</v>
      </c>
      <c r="G83" s="38"/>
      <c r="H83" s="222">
        <f t="shared" si="9"/>
        <v>0</v>
      </c>
      <c r="I83" s="169"/>
      <c r="J83" s="221">
        <f t="shared" si="10"/>
        <v>0</v>
      </c>
      <c r="K83" s="221">
        <f t="shared" si="11"/>
        <v>0</v>
      </c>
      <c r="L83" s="170"/>
      <c r="M83" s="44"/>
    </row>
    <row r="84" spans="1:13" ht="108">
      <c r="A84" s="157">
        <v>9</v>
      </c>
      <c r="B84" s="45" t="s">
        <v>92</v>
      </c>
      <c r="C84" s="159" t="s">
        <v>8</v>
      </c>
      <c r="D84" s="24">
        <v>1000</v>
      </c>
      <c r="E84" s="38"/>
      <c r="F84" s="221">
        <f t="shared" si="8"/>
        <v>0</v>
      </c>
      <c r="G84" s="166"/>
      <c r="H84" s="222">
        <f t="shared" si="9"/>
        <v>0</v>
      </c>
      <c r="I84" s="167"/>
      <c r="J84" s="221">
        <f t="shared" si="10"/>
        <v>0</v>
      </c>
      <c r="K84" s="221">
        <f t="shared" si="11"/>
        <v>0</v>
      </c>
      <c r="L84" s="21"/>
      <c r="M84" s="44"/>
    </row>
    <row r="85" spans="1:13" ht="120">
      <c r="A85" s="24">
        <v>10</v>
      </c>
      <c r="B85" s="45" t="s">
        <v>93</v>
      </c>
      <c r="C85" s="159" t="s">
        <v>8</v>
      </c>
      <c r="D85" s="139">
        <v>600</v>
      </c>
      <c r="E85" s="50"/>
      <c r="F85" s="221">
        <f t="shared" si="8"/>
        <v>0</v>
      </c>
      <c r="G85" s="171"/>
      <c r="H85" s="222">
        <f t="shared" si="9"/>
        <v>0</v>
      </c>
      <c r="I85" s="172"/>
      <c r="J85" s="221">
        <f t="shared" si="10"/>
        <v>0</v>
      </c>
      <c r="K85" s="221">
        <f t="shared" si="11"/>
        <v>0</v>
      </c>
      <c r="L85" s="21"/>
      <c r="M85" s="44"/>
    </row>
    <row r="86" spans="1:13" ht="96">
      <c r="A86" s="157">
        <v>11</v>
      </c>
      <c r="B86" s="45" t="s">
        <v>94</v>
      </c>
      <c r="C86" s="159" t="s">
        <v>8</v>
      </c>
      <c r="D86" s="24">
        <v>2500</v>
      </c>
      <c r="E86" s="38"/>
      <c r="F86" s="221">
        <f t="shared" si="8"/>
        <v>0</v>
      </c>
      <c r="G86" s="173"/>
      <c r="H86" s="222">
        <f t="shared" si="9"/>
        <v>0</v>
      </c>
      <c r="I86" s="174"/>
      <c r="J86" s="221">
        <f t="shared" si="10"/>
        <v>0</v>
      </c>
      <c r="K86" s="221">
        <f t="shared" si="11"/>
        <v>0</v>
      </c>
      <c r="L86" s="21"/>
      <c r="M86" s="44"/>
    </row>
    <row r="87" spans="1:13" ht="18.75" customHeight="1">
      <c r="A87" s="24">
        <v>12</v>
      </c>
      <c r="B87" s="45" t="s">
        <v>62</v>
      </c>
      <c r="C87" s="159" t="s">
        <v>8</v>
      </c>
      <c r="D87" s="24">
        <v>10</v>
      </c>
      <c r="E87" s="38"/>
      <c r="F87" s="221">
        <f t="shared" si="8"/>
        <v>0</v>
      </c>
      <c r="G87" s="173"/>
      <c r="H87" s="222">
        <f t="shared" si="9"/>
        <v>0</v>
      </c>
      <c r="I87" s="174"/>
      <c r="J87" s="221">
        <f t="shared" si="10"/>
        <v>0</v>
      </c>
      <c r="K87" s="221">
        <f t="shared" si="11"/>
        <v>0</v>
      </c>
      <c r="L87" s="21"/>
      <c r="M87" s="44"/>
    </row>
    <row r="88" spans="1:13" ht="96">
      <c r="A88" s="157">
        <v>13</v>
      </c>
      <c r="B88" s="45" t="s">
        <v>95</v>
      </c>
      <c r="C88" s="159" t="s">
        <v>8</v>
      </c>
      <c r="D88" s="24">
        <v>2000</v>
      </c>
      <c r="E88" s="38"/>
      <c r="F88" s="221">
        <f t="shared" si="8"/>
        <v>0</v>
      </c>
      <c r="G88" s="173"/>
      <c r="H88" s="222">
        <f t="shared" si="9"/>
        <v>0</v>
      </c>
      <c r="I88" s="174"/>
      <c r="J88" s="221">
        <f t="shared" si="10"/>
        <v>0</v>
      </c>
      <c r="K88" s="221">
        <f t="shared" si="11"/>
        <v>0</v>
      </c>
      <c r="L88" s="21"/>
      <c r="M88" s="44"/>
    </row>
    <row r="89" spans="1:13" ht="18.75" customHeight="1">
      <c r="A89" s="24">
        <v>14</v>
      </c>
      <c r="B89" s="45" t="s">
        <v>61</v>
      </c>
      <c r="C89" s="159" t="s">
        <v>8</v>
      </c>
      <c r="D89" s="24">
        <v>10</v>
      </c>
      <c r="E89" s="38"/>
      <c r="F89" s="221">
        <f t="shared" si="8"/>
        <v>0</v>
      </c>
      <c r="G89" s="173"/>
      <c r="H89" s="222">
        <f t="shared" si="9"/>
        <v>0</v>
      </c>
      <c r="I89" s="174"/>
      <c r="J89" s="221">
        <f t="shared" si="10"/>
        <v>0</v>
      </c>
      <c r="K89" s="221">
        <f t="shared" si="11"/>
        <v>0</v>
      </c>
      <c r="L89" s="21"/>
      <c r="M89" s="44"/>
    </row>
    <row r="90" spans="1:13" ht="108">
      <c r="A90" s="157">
        <v>15</v>
      </c>
      <c r="B90" s="45" t="s">
        <v>96</v>
      </c>
      <c r="C90" s="159" t="s">
        <v>8</v>
      </c>
      <c r="D90" s="139">
        <v>1200</v>
      </c>
      <c r="E90" s="50"/>
      <c r="F90" s="221">
        <f t="shared" si="8"/>
        <v>0</v>
      </c>
      <c r="G90" s="175"/>
      <c r="H90" s="222">
        <f t="shared" si="9"/>
        <v>0</v>
      </c>
      <c r="I90" s="176"/>
      <c r="J90" s="221">
        <f t="shared" si="10"/>
        <v>0</v>
      </c>
      <c r="K90" s="221">
        <f t="shared" si="11"/>
        <v>0</v>
      </c>
      <c r="L90" s="21"/>
      <c r="M90" s="44"/>
    </row>
    <row r="91" spans="1:13" ht="72">
      <c r="A91" s="24">
        <v>16</v>
      </c>
      <c r="B91" s="51" t="s">
        <v>63</v>
      </c>
      <c r="C91" s="159" t="s">
        <v>8</v>
      </c>
      <c r="D91" s="139">
        <v>100</v>
      </c>
      <c r="E91" s="50"/>
      <c r="F91" s="221">
        <f t="shared" si="8"/>
        <v>0</v>
      </c>
      <c r="G91" s="175"/>
      <c r="H91" s="222">
        <f t="shared" si="9"/>
        <v>0</v>
      </c>
      <c r="I91" s="176"/>
      <c r="J91" s="221">
        <f t="shared" si="10"/>
        <v>0</v>
      </c>
      <c r="K91" s="221">
        <f t="shared" si="11"/>
        <v>0</v>
      </c>
      <c r="L91" s="177"/>
      <c r="M91" s="44"/>
    </row>
    <row r="92" spans="1:13" ht="84">
      <c r="A92" s="157">
        <v>17</v>
      </c>
      <c r="B92" s="51" t="s">
        <v>54</v>
      </c>
      <c r="C92" s="159" t="s">
        <v>8</v>
      </c>
      <c r="D92" s="139">
        <v>1200</v>
      </c>
      <c r="E92" s="50"/>
      <c r="F92" s="221">
        <f t="shared" si="8"/>
        <v>0</v>
      </c>
      <c r="G92" s="175"/>
      <c r="H92" s="222">
        <f t="shared" si="9"/>
        <v>0</v>
      </c>
      <c r="I92" s="176"/>
      <c r="J92" s="221">
        <f t="shared" si="10"/>
        <v>0</v>
      </c>
      <c r="K92" s="221">
        <f t="shared" si="11"/>
        <v>0</v>
      </c>
      <c r="L92" s="177"/>
      <c r="M92" s="44"/>
    </row>
    <row r="93" spans="1:13" ht="72">
      <c r="A93" s="24">
        <v>18</v>
      </c>
      <c r="B93" s="51" t="s">
        <v>64</v>
      </c>
      <c r="C93" s="159" t="s">
        <v>8</v>
      </c>
      <c r="D93" s="139">
        <v>100</v>
      </c>
      <c r="E93" s="50"/>
      <c r="F93" s="221">
        <f t="shared" si="8"/>
        <v>0</v>
      </c>
      <c r="G93" s="175"/>
      <c r="H93" s="222">
        <f t="shared" si="9"/>
        <v>0</v>
      </c>
      <c r="I93" s="176"/>
      <c r="J93" s="221">
        <f t="shared" si="10"/>
        <v>0</v>
      </c>
      <c r="K93" s="221">
        <f t="shared" si="11"/>
        <v>0</v>
      </c>
      <c r="L93" s="177"/>
      <c r="M93" s="44"/>
    </row>
    <row r="94" spans="1:13" ht="24" customHeight="1">
      <c r="A94" s="122">
        <v>19</v>
      </c>
      <c r="B94" s="178" t="s">
        <v>56</v>
      </c>
      <c r="C94" s="16" t="s">
        <v>8</v>
      </c>
      <c r="D94" s="44">
        <v>225</v>
      </c>
      <c r="E94" s="38"/>
      <c r="F94" s="221">
        <f t="shared" si="8"/>
        <v>0</v>
      </c>
      <c r="G94" s="179"/>
      <c r="H94" s="222">
        <f t="shared" si="9"/>
        <v>0</v>
      </c>
      <c r="I94" s="180"/>
      <c r="J94" s="221">
        <f t="shared" si="10"/>
        <v>0</v>
      </c>
      <c r="K94" s="221">
        <f t="shared" si="11"/>
        <v>0</v>
      </c>
      <c r="L94" s="52"/>
      <c r="M94" s="44"/>
    </row>
    <row r="95" spans="1:13" ht="72" customHeight="1">
      <c r="A95" s="127"/>
      <c r="B95" s="181"/>
      <c r="C95" s="16" t="s">
        <v>8</v>
      </c>
      <c r="D95" s="44">
        <v>20</v>
      </c>
      <c r="E95" s="38"/>
      <c r="F95" s="221">
        <f t="shared" si="8"/>
        <v>0</v>
      </c>
      <c r="G95" s="179"/>
      <c r="H95" s="222">
        <f t="shared" si="9"/>
        <v>0</v>
      </c>
      <c r="I95" s="180"/>
      <c r="J95" s="221">
        <f t="shared" si="10"/>
        <v>0</v>
      </c>
      <c r="K95" s="221">
        <f t="shared" si="11"/>
        <v>0</v>
      </c>
      <c r="L95" s="52"/>
      <c r="M95" s="44"/>
    </row>
    <row r="96" spans="1:13" ht="144">
      <c r="A96" s="182">
        <v>20</v>
      </c>
      <c r="B96" s="183" t="s">
        <v>107</v>
      </c>
      <c r="C96" s="184" t="s">
        <v>8</v>
      </c>
      <c r="D96" s="185">
        <v>60</v>
      </c>
      <c r="E96" s="50"/>
      <c r="F96" s="221">
        <f t="shared" si="8"/>
        <v>0</v>
      </c>
      <c r="G96" s="186"/>
      <c r="H96" s="222">
        <f t="shared" si="9"/>
        <v>0</v>
      </c>
      <c r="I96" s="187"/>
      <c r="J96" s="221">
        <f t="shared" si="10"/>
        <v>0</v>
      </c>
      <c r="K96" s="221">
        <f t="shared" si="11"/>
        <v>0</v>
      </c>
      <c r="L96" s="188"/>
      <c r="M96" s="185"/>
    </row>
    <row r="97" spans="1:13" ht="30" customHeight="1">
      <c r="A97" s="24">
        <v>21</v>
      </c>
      <c r="B97" s="189" t="s">
        <v>108</v>
      </c>
      <c r="C97" s="184" t="s">
        <v>8</v>
      </c>
      <c r="D97" s="190">
        <v>6</v>
      </c>
      <c r="E97" s="38"/>
      <c r="F97" s="221">
        <f t="shared" si="8"/>
        <v>0</v>
      </c>
      <c r="G97" s="191"/>
      <c r="H97" s="222">
        <f t="shared" si="9"/>
        <v>0</v>
      </c>
      <c r="I97" s="192"/>
      <c r="J97" s="221">
        <f t="shared" si="10"/>
        <v>0</v>
      </c>
      <c r="K97" s="221">
        <f t="shared" si="11"/>
        <v>0</v>
      </c>
      <c r="L97" s="193"/>
      <c r="M97" s="185"/>
    </row>
    <row r="98" spans="1:13" ht="163.5" customHeight="1">
      <c r="A98" s="194">
        <v>22</v>
      </c>
      <c r="B98" s="195" t="s">
        <v>106</v>
      </c>
      <c r="C98" s="196" t="s">
        <v>8</v>
      </c>
      <c r="D98" s="197">
        <v>24</v>
      </c>
      <c r="E98" s="198"/>
      <c r="F98" s="221">
        <f t="shared" si="8"/>
        <v>0</v>
      </c>
      <c r="G98" s="199"/>
      <c r="H98" s="222">
        <f t="shared" si="9"/>
        <v>0</v>
      </c>
      <c r="I98" s="200"/>
      <c r="J98" s="221">
        <f t="shared" si="10"/>
        <v>0</v>
      </c>
      <c r="K98" s="221">
        <f t="shared" si="11"/>
        <v>0</v>
      </c>
      <c r="L98" s="201"/>
      <c r="M98" s="197"/>
    </row>
    <row r="99" spans="1:13" ht="80.25" customHeight="1">
      <c r="A99" s="157">
        <v>23</v>
      </c>
      <c r="B99" s="45" t="s">
        <v>109</v>
      </c>
      <c r="C99" s="16" t="s">
        <v>8</v>
      </c>
      <c r="D99" s="44">
        <v>10</v>
      </c>
      <c r="E99" s="38"/>
      <c r="F99" s="221">
        <f t="shared" si="8"/>
        <v>0</v>
      </c>
      <c r="G99" s="202"/>
      <c r="H99" s="222">
        <f t="shared" si="9"/>
        <v>0</v>
      </c>
      <c r="I99" s="169"/>
      <c r="J99" s="221">
        <f t="shared" si="10"/>
        <v>0</v>
      </c>
      <c r="K99" s="221">
        <f t="shared" si="11"/>
        <v>0</v>
      </c>
      <c r="L99" s="37"/>
      <c r="M99" s="44"/>
    </row>
    <row r="100" spans="1:13" ht="157.5" customHeight="1" thickBot="1">
      <c r="A100" s="44">
        <v>24</v>
      </c>
      <c r="B100" s="45" t="s">
        <v>87</v>
      </c>
      <c r="C100" s="16" t="s">
        <v>8</v>
      </c>
      <c r="D100" s="44">
        <v>10</v>
      </c>
      <c r="E100" s="38"/>
      <c r="F100" s="221">
        <f t="shared" si="8"/>
        <v>0</v>
      </c>
      <c r="G100" s="202"/>
      <c r="H100" s="222">
        <f t="shared" si="9"/>
        <v>0</v>
      </c>
      <c r="I100" s="169"/>
      <c r="J100" s="221">
        <f t="shared" si="10"/>
        <v>0</v>
      </c>
      <c r="K100" s="224">
        <f t="shared" si="11"/>
        <v>0</v>
      </c>
      <c r="L100" s="37"/>
      <c r="M100" s="44"/>
    </row>
    <row r="101" spans="1:13" ht="13.5" thickBot="1">
      <c r="A101" s="57"/>
      <c r="B101" s="168"/>
      <c r="C101" s="203"/>
      <c r="D101" s="57"/>
      <c r="E101" s="57"/>
      <c r="F101" s="204"/>
      <c r="G101" s="58" t="s">
        <v>17</v>
      </c>
      <c r="H101" s="223">
        <f>SUM(H76:H100)</f>
        <v>0</v>
      </c>
      <c r="I101" s="204"/>
      <c r="J101" s="204"/>
      <c r="K101" s="225">
        <f>SUM(K76:K100)</f>
        <v>0</v>
      </c>
      <c r="L101" s="205"/>
      <c r="M101" s="57"/>
    </row>
    <row r="102" spans="1:13" ht="12.75">
      <c r="A102" s="57"/>
      <c r="B102" s="168"/>
      <c r="C102" s="203"/>
      <c r="D102" s="57"/>
      <c r="E102" s="57"/>
      <c r="F102" s="204"/>
      <c r="G102" s="204"/>
      <c r="H102" s="206"/>
      <c r="I102" s="204"/>
      <c r="J102" s="204"/>
      <c r="K102" s="204"/>
      <c r="L102" s="205"/>
      <c r="M102" s="57"/>
    </row>
    <row r="103" spans="2:11" ht="12.75">
      <c r="B103" s="207" t="s">
        <v>65</v>
      </c>
      <c r="C103" s="208"/>
      <c r="D103" s="209"/>
      <c r="E103" s="209"/>
      <c r="F103" s="207"/>
      <c r="G103" s="207"/>
      <c r="H103" s="207"/>
      <c r="I103" s="207"/>
      <c r="J103" s="207"/>
      <c r="K103" s="207"/>
    </row>
    <row r="140" ht="12.75">
      <c r="BP140" s="5">
        <v>0</v>
      </c>
    </row>
  </sheetData>
  <sheetProtection password="E098" sheet="1" formatCells="0" formatColumns="0" formatRows="0"/>
  <mergeCells count="67">
    <mergeCell ref="M41:M42"/>
    <mergeCell ref="M74:M75"/>
    <mergeCell ref="D74:D75"/>
    <mergeCell ref="E74:E75"/>
    <mergeCell ref="F74:F75"/>
    <mergeCell ref="G74:G75"/>
    <mergeCell ref="H74:H75"/>
    <mergeCell ref="I74:I75"/>
    <mergeCell ref="L41:L42"/>
    <mergeCell ref="L4:L5"/>
    <mergeCell ref="E4:E5"/>
    <mergeCell ref="F4:F5"/>
    <mergeCell ref="I41:I42"/>
    <mergeCell ref="G28:G29"/>
    <mergeCell ref="H28:H29"/>
    <mergeCell ref="K4:K5"/>
    <mergeCell ref="J4:J5"/>
    <mergeCell ref="G41:G42"/>
    <mergeCell ref="F28:F29"/>
    <mergeCell ref="A74:A75"/>
    <mergeCell ref="B74:B75"/>
    <mergeCell ref="C74:C75"/>
    <mergeCell ref="L28:L29"/>
    <mergeCell ref="J74:J75"/>
    <mergeCell ref="K74:K75"/>
    <mergeCell ref="L74:L75"/>
    <mergeCell ref="I28:I29"/>
    <mergeCell ref="A28:A29"/>
    <mergeCell ref="D28:D29"/>
    <mergeCell ref="A41:A42"/>
    <mergeCell ref="B49:B50"/>
    <mergeCell ref="B51:B52"/>
    <mergeCell ref="A49:A50"/>
    <mergeCell ref="A51:A52"/>
    <mergeCell ref="A58:A59"/>
    <mergeCell ref="B56:B57"/>
    <mergeCell ref="A56:A57"/>
    <mergeCell ref="E28:E29"/>
    <mergeCell ref="B37:K37"/>
    <mergeCell ref="D41:D42"/>
    <mergeCell ref="J41:J42"/>
    <mergeCell ref="K41:K42"/>
    <mergeCell ref="E41:E42"/>
    <mergeCell ref="F41:F42"/>
    <mergeCell ref="H41:H42"/>
    <mergeCell ref="C41:C42"/>
    <mergeCell ref="B41:B42"/>
    <mergeCell ref="K28:K29"/>
    <mergeCell ref="A4:A5"/>
    <mergeCell ref="I4:I5"/>
    <mergeCell ref="J28:J29"/>
    <mergeCell ref="G4:G5"/>
    <mergeCell ref="H4:H5"/>
    <mergeCell ref="C4:C5"/>
    <mergeCell ref="D4:D5"/>
    <mergeCell ref="B4:B5"/>
    <mergeCell ref="B28:B29"/>
    <mergeCell ref="B94:B95"/>
    <mergeCell ref="A94:A95"/>
    <mergeCell ref="B71:K71"/>
    <mergeCell ref="M4:M5"/>
    <mergeCell ref="B6:B7"/>
    <mergeCell ref="B24:K24"/>
    <mergeCell ref="M49:M50"/>
    <mergeCell ref="M28:M29"/>
    <mergeCell ref="C28:C29"/>
    <mergeCell ref="L58:L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Dziewońska-Suder</cp:lastModifiedBy>
  <cp:lastPrinted>2024-07-08T11:39:27Z</cp:lastPrinted>
  <dcterms:created xsi:type="dcterms:W3CDTF">1997-02-26T13:46:56Z</dcterms:created>
  <dcterms:modified xsi:type="dcterms:W3CDTF">2024-07-10T09:52:25Z</dcterms:modified>
  <cp:category/>
  <cp:version/>
  <cp:contentType/>
  <cp:contentStatus/>
</cp:coreProperties>
</file>