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8" windowWidth="22056" windowHeight="9552"/>
  </bookViews>
  <sheets>
    <sheet name="Zadanie nr 1 " sheetId="7" r:id="rId1"/>
    <sheet name="Zadanie nr 2" sheetId="2" r:id="rId2"/>
    <sheet name="Zadanie nr 3" sheetId="3" r:id="rId3"/>
    <sheet name="Zadanie nr 4" sheetId="6" r:id="rId4"/>
  </sheets>
  <calcPr calcId="125725"/>
</workbook>
</file>

<file path=xl/calcChain.xml><?xml version="1.0" encoding="utf-8"?>
<calcChain xmlns="http://schemas.openxmlformats.org/spreadsheetml/2006/main">
  <c r="L132" i="7"/>
  <c r="K133"/>
  <c r="K132"/>
  <c r="H133"/>
  <c r="H132"/>
  <c r="L126"/>
  <c r="K126"/>
  <c r="K127" s="1"/>
  <c r="H126"/>
  <c r="H127" s="1"/>
  <c r="L125"/>
  <c r="L127" s="1"/>
  <c r="K125"/>
  <c r="H125"/>
  <c r="L117"/>
  <c r="K117"/>
  <c r="I117"/>
  <c r="I116"/>
  <c r="K116" s="1"/>
  <c r="K115"/>
  <c r="I115"/>
  <c r="L115" s="1"/>
  <c r="L114"/>
  <c r="K114"/>
  <c r="I114"/>
  <c r="K113"/>
  <c r="I113"/>
  <c r="L113" s="1"/>
  <c r="L112"/>
  <c r="K112"/>
  <c r="I112"/>
  <c r="L111"/>
  <c r="K111"/>
  <c r="I111"/>
  <c r="I110"/>
  <c r="K110" s="1"/>
  <c r="L109"/>
  <c r="K109"/>
  <c r="I109"/>
  <c r="I108"/>
  <c r="K108" s="1"/>
  <c r="K107"/>
  <c r="I107"/>
  <c r="L107" s="1"/>
  <c r="L106"/>
  <c r="K106"/>
  <c r="I106"/>
  <c r="K105"/>
  <c r="I105"/>
  <c r="L105" s="1"/>
  <c r="L104"/>
  <c r="K104"/>
  <c r="I104"/>
  <c r="L103"/>
  <c r="K103"/>
  <c r="I103"/>
  <c r="I102"/>
  <c r="K102" s="1"/>
  <c r="L101"/>
  <c r="K101"/>
  <c r="I101"/>
  <c r="I100"/>
  <c r="K100" s="1"/>
  <c r="K99"/>
  <c r="I99"/>
  <c r="L99" s="1"/>
  <c r="L98"/>
  <c r="K98"/>
  <c r="I98"/>
  <c r="K97"/>
  <c r="I97"/>
  <c r="L97" s="1"/>
  <c r="L96"/>
  <c r="K96"/>
  <c r="I96"/>
  <c r="L95"/>
  <c r="K95"/>
  <c r="I95"/>
  <c r="I94"/>
  <c r="K94" s="1"/>
  <c r="L93"/>
  <c r="K93"/>
  <c r="I93"/>
  <c r="I92"/>
  <c r="K92" s="1"/>
  <c r="K91"/>
  <c r="I91"/>
  <c r="L91" s="1"/>
  <c r="L90"/>
  <c r="K90"/>
  <c r="I90"/>
  <c r="K89"/>
  <c r="I89"/>
  <c r="L89" s="1"/>
  <c r="L88"/>
  <c r="K88"/>
  <c r="I88"/>
  <c r="L87"/>
  <c r="K87"/>
  <c r="I87"/>
  <c r="I86"/>
  <c r="K86" s="1"/>
  <c r="L85"/>
  <c r="K85"/>
  <c r="I85"/>
  <c r="I84"/>
  <c r="K84" s="1"/>
  <c r="K83"/>
  <c r="I83"/>
  <c r="L83" s="1"/>
  <c r="L82"/>
  <c r="K82"/>
  <c r="I82"/>
  <c r="K81"/>
  <c r="I81"/>
  <c r="L81" s="1"/>
  <c r="L80"/>
  <c r="K80"/>
  <c r="I80"/>
  <c r="L79"/>
  <c r="K79"/>
  <c r="I79"/>
  <c r="I78"/>
  <c r="K78" s="1"/>
  <c r="L77"/>
  <c r="K77"/>
  <c r="I77"/>
  <c r="I76"/>
  <c r="K76" s="1"/>
  <c r="K75"/>
  <c r="I75"/>
  <c r="L75" s="1"/>
  <c r="L74"/>
  <c r="K74"/>
  <c r="I74"/>
  <c r="K73"/>
  <c r="I73"/>
  <c r="L73" s="1"/>
  <c r="L72"/>
  <c r="K72"/>
  <c r="I72"/>
  <c r="L71"/>
  <c r="K71"/>
  <c r="I71"/>
  <c r="I70"/>
  <c r="K70" s="1"/>
  <c r="L69"/>
  <c r="K69"/>
  <c r="I69"/>
  <c r="I68"/>
  <c r="K68" s="1"/>
  <c r="K67"/>
  <c r="I67"/>
  <c r="L67" s="1"/>
  <c r="L66"/>
  <c r="K66"/>
  <c r="I66"/>
  <c r="K65"/>
  <c r="I65"/>
  <c r="L65" s="1"/>
  <c r="L64"/>
  <c r="K64"/>
  <c r="I64"/>
  <c r="L63"/>
  <c r="K63"/>
  <c r="I63"/>
  <c r="I62"/>
  <c r="K62" s="1"/>
  <c r="L61"/>
  <c r="K61"/>
  <c r="I61"/>
  <c r="I60"/>
  <c r="K60" s="1"/>
  <c r="K59"/>
  <c r="I59"/>
  <c r="L59" s="1"/>
  <c r="L58"/>
  <c r="K58"/>
  <c r="I58"/>
  <c r="K57"/>
  <c r="I57"/>
  <c r="L57" s="1"/>
  <c r="L56"/>
  <c r="K56"/>
  <c r="I56"/>
  <c r="L55"/>
  <c r="K55"/>
  <c r="I55"/>
  <c r="I54"/>
  <c r="K54" s="1"/>
  <c r="L53"/>
  <c r="K53"/>
  <c r="I53"/>
  <c r="I52"/>
  <c r="K52" s="1"/>
  <c r="K51"/>
  <c r="I51"/>
  <c r="L51" s="1"/>
  <c r="L50"/>
  <c r="K50"/>
  <c r="I50"/>
  <c r="K49"/>
  <c r="I49"/>
  <c r="L49" s="1"/>
  <c r="L48"/>
  <c r="K48"/>
  <c r="I48"/>
  <c r="L47"/>
  <c r="K47"/>
  <c r="I47"/>
  <c r="I46"/>
  <c r="K46" s="1"/>
  <c r="L45"/>
  <c r="K45"/>
  <c r="I45"/>
  <c r="I44"/>
  <c r="K44" s="1"/>
  <c r="K43"/>
  <c r="I43"/>
  <c r="L43" s="1"/>
  <c r="L42"/>
  <c r="K42"/>
  <c r="I42"/>
  <c r="K41"/>
  <c r="I41"/>
  <c r="L41" s="1"/>
  <c r="L40"/>
  <c r="K40"/>
  <c r="I40"/>
  <c r="L39"/>
  <c r="K39"/>
  <c r="I39"/>
  <c r="I38"/>
  <c r="K38" s="1"/>
  <c r="L37"/>
  <c r="K37"/>
  <c r="I37"/>
  <c r="I36"/>
  <c r="K36" s="1"/>
  <c r="K35"/>
  <c r="I35"/>
  <c r="L35" s="1"/>
  <c r="L34"/>
  <c r="K34"/>
  <c r="I34"/>
  <c r="K33"/>
  <c r="I33"/>
  <c r="L33" s="1"/>
  <c r="L32"/>
  <c r="K32"/>
  <c r="I32"/>
  <c r="L31"/>
  <c r="K31"/>
  <c r="I31"/>
  <c r="I30"/>
  <c r="K30" s="1"/>
  <c r="L29"/>
  <c r="K29"/>
  <c r="I29"/>
  <c r="I28"/>
  <c r="K28" s="1"/>
  <c r="K27"/>
  <c r="I27"/>
  <c r="L27" s="1"/>
  <c r="L26"/>
  <c r="K26"/>
  <c r="I26"/>
  <c r="K25"/>
  <c r="I25"/>
  <c r="L25" s="1"/>
  <c r="L24"/>
  <c r="K24"/>
  <c r="I24"/>
  <c r="L23"/>
  <c r="K23"/>
  <c r="I23"/>
  <c r="I22"/>
  <c r="K22" s="1"/>
  <c r="L21"/>
  <c r="K21"/>
  <c r="I21"/>
  <c r="I20"/>
  <c r="K20" s="1"/>
  <c r="K19"/>
  <c r="I19"/>
  <c r="L19" s="1"/>
  <c r="L18"/>
  <c r="K18"/>
  <c r="I18"/>
  <c r="K17"/>
  <c r="I17"/>
  <c r="L17" s="1"/>
  <c r="L16"/>
  <c r="K16"/>
  <c r="I16"/>
  <c r="L15"/>
  <c r="K15"/>
  <c r="I15"/>
  <c r="I14"/>
  <c r="K14" s="1"/>
  <c r="L13"/>
  <c r="K13"/>
  <c r="I13"/>
  <c r="I12"/>
  <c r="K12" s="1"/>
  <c r="K11"/>
  <c r="I11"/>
  <c r="L11" s="1"/>
  <c r="L10"/>
  <c r="K10"/>
  <c r="I10"/>
  <c r="K9"/>
  <c r="I9"/>
  <c r="L9" s="1"/>
  <c r="L8"/>
  <c r="K8"/>
  <c r="I8"/>
  <c r="L7"/>
  <c r="K7"/>
  <c r="I7"/>
  <c r="I6"/>
  <c r="K6" s="1"/>
  <c r="L133" l="1"/>
  <c r="K134"/>
  <c r="H134"/>
  <c r="K118"/>
  <c r="I118"/>
  <c r="L12"/>
  <c r="L20"/>
  <c r="L28"/>
  <c r="L36"/>
  <c r="L44"/>
  <c r="L52"/>
  <c r="L60"/>
  <c r="L68"/>
  <c r="L76"/>
  <c r="L84"/>
  <c r="L92"/>
  <c r="L100"/>
  <c r="L108"/>
  <c r="L116"/>
  <c r="L6"/>
  <c r="L14"/>
  <c r="L22"/>
  <c r="L30"/>
  <c r="L38"/>
  <c r="L46"/>
  <c r="L54"/>
  <c r="L62"/>
  <c r="L70"/>
  <c r="L78"/>
  <c r="L86"/>
  <c r="L94"/>
  <c r="L102"/>
  <c r="L110"/>
  <c r="L134" l="1"/>
  <c r="L118"/>
  <c r="G15" i="6" l="1"/>
  <c r="I15" s="1"/>
  <c r="G14"/>
  <c r="I14" s="1"/>
  <c r="J14" s="1"/>
  <c r="I13"/>
  <c r="G13"/>
  <c r="I12"/>
  <c r="G12"/>
  <c r="G11"/>
  <c r="G10"/>
  <c r="I10" s="1"/>
  <c r="G9"/>
  <c r="I9" s="1"/>
  <c r="G8"/>
  <c r="I8" s="1"/>
  <c r="G7"/>
  <c r="I7" s="1"/>
  <c r="G6"/>
  <c r="I6" s="1"/>
  <c r="G16" l="1"/>
  <c r="J9"/>
  <c r="J13"/>
  <c r="J12"/>
  <c r="J10"/>
  <c r="J6"/>
  <c r="J8"/>
  <c r="I11"/>
  <c r="J11" s="1"/>
  <c r="J15"/>
  <c r="J7"/>
  <c r="I16" l="1"/>
  <c r="J16"/>
  <c r="I36" i="3" l="1"/>
  <c r="I35"/>
  <c r="K35" s="1"/>
  <c r="I34"/>
  <c r="K34" s="1"/>
  <c r="I33"/>
  <c r="K33" s="1"/>
  <c r="I32"/>
  <c r="K32" s="1"/>
  <c r="L32" s="1"/>
  <c r="I31"/>
  <c r="K31" s="1"/>
  <c r="L31" s="1"/>
  <c r="I30"/>
  <c r="K30" s="1"/>
  <c r="I29"/>
  <c r="K29" s="1"/>
  <c r="I28"/>
  <c r="K28" s="1"/>
  <c r="L28" s="1"/>
  <c r="I27"/>
  <c r="K27" s="1"/>
  <c r="I26"/>
  <c r="K26" s="1"/>
  <c r="I25"/>
  <c r="K25" s="1"/>
  <c r="I24"/>
  <c r="K24" s="1"/>
  <c r="L24" s="1"/>
  <c r="I23"/>
  <c r="K23" s="1"/>
  <c r="L23" s="1"/>
  <c r="I22"/>
  <c r="K22" s="1"/>
  <c r="I21"/>
  <c r="K21" s="1"/>
  <c r="I20"/>
  <c r="K20" s="1"/>
  <c r="L20" s="1"/>
  <c r="I19"/>
  <c r="K19" s="1"/>
  <c r="I18"/>
  <c r="K18" s="1"/>
  <c r="I17"/>
  <c r="K17" s="1"/>
  <c r="I16"/>
  <c r="K16" s="1"/>
  <c r="I15"/>
  <c r="I14"/>
  <c r="K14" s="1"/>
  <c r="I13"/>
  <c r="K13" s="1"/>
  <c r="I12"/>
  <c r="I11"/>
  <c r="K11" s="1"/>
  <c r="L11" s="1"/>
  <c r="I10"/>
  <c r="K10" s="1"/>
  <c r="L10" s="1"/>
  <c r="I9"/>
  <c r="K9" s="1"/>
  <c r="I8"/>
  <c r="K8" s="1"/>
  <c r="I7"/>
  <c r="K7" s="1"/>
  <c r="I6"/>
  <c r="I49" i="2"/>
  <c r="K49" s="1"/>
  <c r="I48"/>
  <c r="K48" s="1"/>
  <c r="I47"/>
  <c r="K47" s="1"/>
  <c r="I46"/>
  <c r="K46" s="1"/>
  <c r="L46" s="1"/>
  <c r="I45"/>
  <c r="K45" s="1"/>
  <c r="L45" s="1"/>
  <c r="I44"/>
  <c r="K44" s="1"/>
  <c r="I43"/>
  <c r="K43" s="1"/>
  <c r="I42"/>
  <c r="K42" s="1"/>
  <c r="I41"/>
  <c r="K41" s="1"/>
  <c r="I40"/>
  <c r="K40" s="1"/>
  <c r="I39"/>
  <c r="K39" s="1"/>
  <c r="I38"/>
  <c r="K38" s="1"/>
  <c r="L38" s="1"/>
  <c r="I37"/>
  <c r="K37" s="1"/>
  <c r="L37" s="1"/>
  <c r="I36"/>
  <c r="K36" s="1"/>
  <c r="I35"/>
  <c r="K35" s="1"/>
  <c r="I34"/>
  <c r="K34" s="1"/>
  <c r="I33"/>
  <c r="K33" s="1"/>
  <c r="L33" s="1"/>
  <c r="I32"/>
  <c r="K32" s="1"/>
  <c r="I31"/>
  <c r="K31" s="1"/>
  <c r="I30"/>
  <c r="K30" s="1"/>
  <c r="I29"/>
  <c r="K29" s="1"/>
  <c r="I28"/>
  <c r="K28" s="1"/>
  <c r="I27"/>
  <c r="K27" s="1"/>
  <c r="I26"/>
  <c r="K26" s="1"/>
  <c r="I25"/>
  <c r="K25" s="1"/>
  <c r="I24"/>
  <c r="K24" s="1"/>
  <c r="I23"/>
  <c r="K23" s="1"/>
  <c r="I22"/>
  <c r="K22" s="1"/>
  <c r="I21"/>
  <c r="K21" s="1"/>
  <c r="I20"/>
  <c r="K20" s="1"/>
  <c r="L20" s="1"/>
  <c r="I19"/>
  <c r="K19" s="1"/>
  <c r="I18"/>
  <c r="K18" s="1"/>
  <c r="I17"/>
  <c r="K17" s="1"/>
  <c r="I16"/>
  <c r="K16" s="1"/>
  <c r="I15"/>
  <c r="K15" s="1"/>
  <c r="I14"/>
  <c r="K14" s="1"/>
  <c r="I13"/>
  <c r="K13" s="1"/>
  <c r="L13" s="1"/>
  <c r="I12"/>
  <c r="K12" s="1"/>
  <c r="I11"/>
  <c r="K11" s="1"/>
  <c r="L11" s="1"/>
  <c r="I10"/>
  <c r="K10" s="1"/>
  <c r="I9"/>
  <c r="K9" s="1"/>
  <c r="I8"/>
  <c r="K8" s="1"/>
  <c r="L8" s="1"/>
  <c r="I7"/>
  <c r="K7" s="1"/>
  <c r="I6"/>
  <c r="K6" s="1"/>
  <c r="I37" i="3" l="1"/>
  <c r="K50" i="2"/>
  <c r="I50"/>
  <c r="K6" i="3"/>
  <c r="L6" s="1"/>
  <c r="K15"/>
  <c r="L15" s="1"/>
  <c r="K36"/>
  <c r="L36" s="1"/>
  <c r="L21" i="2"/>
  <c r="L12"/>
  <c r="L19"/>
  <c r="L27"/>
  <c r="L32"/>
  <c r="L36"/>
  <c r="L44"/>
  <c r="L16"/>
  <c r="L23"/>
  <c r="L28"/>
  <c r="L40"/>
  <c r="L48"/>
  <c r="L15"/>
  <c r="L22"/>
  <c r="L39"/>
  <c r="L47"/>
  <c r="L7"/>
  <c r="L6"/>
  <c r="L14"/>
  <c r="L9"/>
  <c r="L17"/>
  <c r="L24"/>
  <c r="L29"/>
  <c r="L41"/>
  <c r="L49"/>
  <c r="L14" i="3"/>
  <c r="L19"/>
  <c r="L27"/>
  <c r="L9"/>
  <c r="L7"/>
  <c r="L17"/>
  <c r="L22"/>
  <c r="L30"/>
  <c r="L35"/>
  <c r="L18"/>
  <c r="L25"/>
  <c r="L33"/>
  <c r="K12"/>
  <c r="L8"/>
  <c r="L16"/>
  <c r="L21"/>
  <c r="L29"/>
  <c r="L34"/>
  <c r="L13"/>
  <c r="L26"/>
  <c r="L18" i="2"/>
  <c r="L26"/>
  <c r="L31"/>
  <c r="L35"/>
  <c r="L43"/>
  <c r="L10"/>
  <c r="L25"/>
  <c r="L30"/>
  <c r="L34"/>
  <c r="L42"/>
  <c r="L50" l="1"/>
  <c r="K37" i="3"/>
  <c r="L12"/>
  <c r="L37" s="1"/>
</calcChain>
</file>

<file path=xl/sharedStrings.xml><?xml version="1.0" encoding="utf-8"?>
<sst xmlns="http://schemas.openxmlformats.org/spreadsheetml/2006/main" count="1131" uniqueCount="560">
  <si>
    <t>Lp.</t>
  </si>
  <si>
    <t xml:space="preserve">Określenie przedmiotu zamówienia </t>
  </si>
  <si>
    <t>Postać</t>
  </si>
  <si>
    <t xml:space="preserve">Dawka </t>
  </si>
  <si>
    <t xml:space="preserve">J. m. </t>
  </si>
  <si>
    <t>Ilość op./szt.</t>
  </si>
  <si>
    <t xml:space="preserve">Cena netto                     </t>
  </si>
  <si>
    <t xml:space="preserve">Wartość netto             </t>
  </si>
  <si>
    <t>VAT %</t>
  </si>
  <si>
    <t xml:space="preserve">Wartość VAT </t>
  </si>
  <si>
    <t xml:space="preserve">Wartość brutto                     </t>
  </si>
  <si>
    <t>1.</t>
  </si>
  <si>
    <t>2.</t>
  </si>
  <si>
    <t>3.</t>
  </si>
  <si>
    <t>4.</t>
  </si>
  <si>
    <t>5.</t>
  </si>
  <si>
    <t>6.</t>
  </si>
  <si>
    <t>7.</t>
  </si>
  <si>
    <t>8.</t>
  </si>
  <si>
    <t>7 x 8 = 9.</t>
  </si>
  <si>
    <t>10.</t>
  </si>
  <si>
    <t>9 x 10 = 11.</t>
  </si>
  <si>
    <t>9 + 11 =12.</t>
  </si>
  <si>
    <t xml:space="preserve">1. </t>
  </si>
  <si>
    <t>dietetyczny środek specjalnego przeznaczenia</t>
  </si>
  <si>
    <t>produkt złożony</t>
  </si>
  <si>
    <t>szt.</t>
  </si>
  <si>
    <t xml:space="preserve">2. </t>
  </si>
  <si>
    <t xml:space="preserve">szt. </t>
  </si>
  <si>
    <t xml:space="preserve">3. </t>
  </si>
  <si>
    <t xml:space="preserve">4. </t>
  </si>
  <si>
    <r>
      <rPr>
        <b/>
        <sz val="9"/>
        <color rgb="FF000000"/>
        <rFont val="Arial"/>
        <family val="2"/>
        <charset val="238"/>
      </rPr>
      <t>Kompletna dieta do żywienia dojelitowego, normokaloryczna, 1,2 kcal/ml, bogatobiałkowa 6 g/100 ml</t>
    </r>
    <r>
      <rPr>
        <sz val="9"/>
        <color rgb="FF000000"/>
        <rFont val="Arial"/>
        <family val="2"/>
        <charset val="238"/>
      </rPr>
      <t>, tłuszcze LCT, olej rybi z EPA i DHA, bogatoresztkowa 2 g/100 ml o osmolarności 345 mosmol/l. Zawiera mieszanine błonnika nierozpuszczalnego i rozposzczalnego z prebiotykiem. Worek 1000 ml</t>
    </r>
  </si>
  <si>
    <t>preparat złożony</t>
  </si>
  <si>
    <t xml:space="preserve">5. </t>
  </si>
  <si>
    <r>
      <rPr>
        <b/>
        <sz val="9"/>
        <color rgb="FF000000"/>
        <rFont val="Arial"/>
        <family val="2"/>
        <charset val="238"/>
      </rPr>
      <t>Dieta cząstkowa w postaci proszku</t>
    </r>
    <r>
      <rPr>
        <sz val="9"/>
        <color rgb="FF000000"/>
        <rFont val="Arial"/>
        <family val="2"/>
        <charset val="238"/>
      </rPr>
      <t>, zawierająca białko, 300 g</t>
    </r>
  </si>
  <si>
    <t>puszka</t>
  </si>
  <si>
    <t xml:space="preserve">6. </t>
  </si>
  <si>
    <r>
      <rPr>
        <b/>
        <sz val="9"/>
        <color rgb="FF000000"/>
        <rFont val="Arial"/>
        <family val="2"/>
        <charset val="238"/>
      </rPr>
      <t>Kompletna dieta do żywienia dojelitowego, standardowa</t>
    </r>
    <r>
      <rPr>
        <sz val="9"/>
        <color rgb="FF000000"/>
        <rFont val="Arial"/>
        <family val="2"/>
        <charset val="238"/>
      </rPr>
      <t>, zawierająca białko kazeinowe i sojowe, tłuszcze LCT i w-3 kwasy tłuszczowe, normokaloryczna 1 kcal/ml, zawartość białka 3,8 g/100 ml, bezresztkowa o osmolarności do 220 mosmol/l, o smaku neutralnym. Worek 500 ml</t>
    </r>
  </si>
  <si>
    <t xml:space="preserve">7. </t>
  </si>
  <si>
    <r>
      <rPr>
        <b/>
        <sz val="9"/>
        <color rgb="FF000000"/>
        <rFont val="Arial"/>
        <family val="2"/>
        <charset val="238"/>
      </rPr>
      <t>Kompletna dieta do żywienia dojelitowego, standardowa</t>
    </r>
    <r>
      <rPr>
        <sz val="9"/>
        <color rgb="FF000000"/>
        <rFont val="Arial"/>
        <family val="2"/>
        <charset val="238"/>
      </rPr>
      <t>, zawierająca białko kazeinowe i sojowe, tłuszcze LCT i w-3 kwasy tłuszczowe, zawartość białka 3,8 g/100 ml, normokaloryczna 1 kcal/ml, bezresztkowa o osmolarności do 220 mosmol/l, o smaku neutralnym. Worek 1000 ml</t>
    </r>
  </si>
  <si>
    <t xml:space="preserve">8. </t>
  </si>
  <si>
    <r>
      <rPr>
        <b/>
        <sz val="9"/>
        <rFont val="Arial"/>
        <family val="2"/>
        <charset val="238"/>
      </rPr>
      <t>Kompletna dieta do żywienia dojelitowego</t>
    </r>
    <r>
      <rPr>
        <sz val="9"/>
        <rFont val="Arial"/>
        <family val="2"/>
        <charset val="238"/>
      </rPr>
      <t>, standardowa o wysokiej zawartości błonnika - co najmniej 1,5 g/100 ml, zawierająca białko kazeinowe i sojowe, tłuszcze LCT i w-3 kwasy tłuszczowe, normokaloryczna 1 kcal/ml, o osmolarności do 285 mosmol/l. Worek 500 ml</t>
    </r>
  </si>
  <si>
    <t xml:space="preserve">9. </t>
  </si>
  <si>
    <r>
      <rPr>
        <b/>
        <sz val="9"/>
        <rFont val="Arial"/>
        <family val="2"/>
        <charset val="238"/>
      </rPr>
      <t>Kompletna dieta do żywienia dojelitowego</t>
    </r>
    <r>
      <rPr>
        <sz val="9"/>
        <rFont val="Arial"/>
        <family val="2"/>
        <charset val="238"/>
      </rPr>
      <t>, standardowa o wysokiej zawartości błonnika - co najmniej 1,5 g/100 ml, zawierająca białko kazeinowe i sojowe, tłuszcze LCT i w-3 kwasy tłuszczowe, normokaloryczna 1kcal/ml, o osmolarności do 285 mosmol/l. Worek 1000 ml</t>
    </r>
  </si>
  <si>
    <t xml:space="preserve">10. </t>
  </si>
  <si>
    <r>
      <rPr>
        <b/>
        <sz val="9"/>
        <rFont val="Arial"/>
        <family val="2"/>
        <charset val="238"/>
      </rPr>
      <t>Kompletna dieta do żywienia dojelitowego</t>
    </r>
    <r>
      <rPr>
        <sz val="9"/>
        <rFont val="Arial"/>
        <family val="2"/>
        <charset val="238"/>
      </rPr>
      <t>, wysokokaloryczna 1,5 kcal/ml, bogatobiałkowa - 20% energii białkowej, zawierająca białko kazeinowe i serwatkowe, tłuszcze MCT/LCT i ω-3 kwasy tłuszczowe, bezresztkowa, o osmolarności 360 mosmol/l. Worek 500 ml</t>
    </r>
  </si>
  <si>
    <t xml:space="preserve">11. </t>
  </si>
  <si>
    <r>
      <rPr>
        <b/>
        <sz val="9"/>
        <rFont val="Arial"/>
        <family val="2"/>
        <charset val="238"/>
      </rPr>
      <t>Kompletna dieta do żywienia dojelitowego</t>
    </r>
    <r>
      <rPr>
        <sz val="9"/>
        <rFont val="Arial"/>
        <family val="2"/>
        <charset val="238"/>
      </rPr>
      <t>, oligopeptydowa, zawierająca hydrolizat serwatki, ponad 50% tłuszczy MCT i w-3 kwasy tłuszczowe, normokaloryczna 1 kcal/ml, bezresztkowa, o osmolarności do 300 mosmol/l. Worek 500 ml</t>
    </r>
  </si>
  <si>
    <t xml:space="preserve">12. </t>
  </si>
  <si>
    <t xml:space="preserve">13. </t>
  </si>
  <si>
    <t xml:space="preserve">14. </t>
  </si>
  <si>
    <r>
      <rPr>
        <b/>
        <sz val="9"/>
        <rFont val="Arial"/>
        <family val="2"/>
        <charset val="238"/>
      </rPr>
      <t>Kompletna dieta do żywienia dojelitowego</t>
    </r>
    <r>
      <rPr>
        <sz val="9"/>
        <rFont val="Arial"/>
        <family val="2"/>
        <charset val="238"/>
      </rPr>
      <t>, stosowana u pacjentów z niewydolnością wątroby, wysokokaloryczna (1,3 kcal/ml), zawierająca białko kazeinowe i sojowe, uboga w aminokwasy aromatyczne, bogata w aminokwasy rozgałęzione, bogatoresztkowa, o osmolarności 330 mosmol/l, w worku 500 ml</t>
    </r>
  </si>
  <si>
    <t xml:space="preserve">15. </t>
  </si>
  <si>
    <t xml:space="preserve">16. </t>
  </si>
  <si>
    <t xml:space="preserve">17. </t>
  </si>
  <si>
    <r>
      <rPr>
        <b/>
        <sz val="9"/>
        <rFont val="Arial"/>
        <family val="2"/>
        <charset val="238"/>
      </rPr>
      <t>Specjalistyczna dieta do żywienia dojelitowego</t>
    </r>
    <r>
      <rPr>
        <sz val="9"/>
        <rFont val="Arial"/>
        <family val="2"/>
        <charset val="238"/>
      </rPr>
      <t>, o dużej zawartości glutaminy 6 g/100ml, bogata w antyoksydanty, zawierająca trybutyrynę, bezresztkowa, w worku 500 ml</t>
    </r>
  </si>
  <si>
    <t xml:space="preserve">18. </t>
  </si>
  <si>
    <t xml:space="preserve">19. </t>
  </si>
  <si>
    <r>
      <rPr>
        <b/>
        <sz val="9"/>
        <rFont val="Arial"/>
        <family val="2"/>
        <charset val="238"/>
      </rPr>
      <t>Kompletna dieta wysokokaloryczna 1,5 kcal/ml, przeznaczona do żywienia dojelitowego</t>
    </r>
    <r>
      <rPr>
        <sz val="9"/>
        <rFont val="Arial"/>
        <family val="2"/>
        <charset val="238"/>
      </rPr>
      <t xml:space="preserve"> dla pacjentów z cukrzycą, zaburzeniami tolerancji glukozy lub hiperglikemią, bogata w białko oraz jednonienasycone kwasy tłuszczowe, zawiera błonnik 2,3 g/100 ml, MCT oraz EPADHA, zmodyfikowana pod względem zawartości węglowodanów, nie zwiera glutenu i wolna od laktozy, worek 500 ml</t>
    </r>
  </si>
  <si>
    <t xml:space="preserve">20. </t>
  </si>
  <si>
    <r>
      <rPr>
        <b/>
        <sz val="9"/>
        <rFont val="Arial"/>
        <family val="2"/>
        <charset val="238"/>
      </rPr>
      <t>Kompletna dieta do żywienia dojelitowego, normokaloryczna, 1,2 kcal/ml, bogatobiałkowa 6 g/100 ml</t>
    </r>
    <r>
      <rPr>
        <sz val="9"/>
        <rFont val="Arial"/>
        <family val="2"/>
        <charset val="238"/>
      </rPr>
      <t>, tłuszcze LCT, olej rybi z EPA i DHA, bogatoresztkowa 2 g/100 ml o osmolarności 345 mosmol/l. Zawiera mieszanine błonnika nierozpuszczalnego i rozposzczalnego z prebiotykiem. Worek 1500 ml</t>
    </r>
  </si>
  <si>
    <t xml:space="preserve">21. </t>
  </si>
  <si>
    <t>dietetyczny środek spożywczy specjalnego przeznaczenia medycznego</t>
  </si>
  <si>
    <t>op.</t>
  </si>
  <si>
    <t xml:space="preserve">22. </t>
  </si>
  <si>
    <t xml:space="preserve">23. </t>
  </si>
  <si>
    <t xml:space="preserve">24. </t>
  </si>
  <si>
    <t xml:space="preserve">25. </t>
  </si>
  <si>
    <t xml:space="preserve">26. </t>
  </si>
  <si>
    <t xml:space="preserve">27. </t>
  </si>
  <si>
    <t xml:space="preserve">28. </t>
  </si>
  <si>
    <t xml:space="preserve">29. </t>
  </si>
  <si>
    <r>
      <rPr>
        <b/>
        <sz val="9"/>
        <rFont val="Arial"/>
        <family val="2"/>
        <charset val="238"/>
      </rPr>
      <t>Zagęszczacz do pokarmu dla pacjentów z zaburzeniami połykania</t>
    </r>
    <r>
      <rPr>
        <sz val="9"/>
        <rFont val="Arial"/>
        <family val="2"/>
        <charset val="238"/>
      </rPr>
      <t xml:space="preserve"> na bazie skrobi modyfikowanej, celulozy i gumy ksantanowej. Opakowanie 126 g</t>
    </r>
  </si>
  <si>
    <t xml:space="preserve">30. </t>
  </si>
  <si>
    <t xml:space="preserve">31. </t>
  </si>
  <si>
    <r>
      <rPr>
        <b/>
        <sz val="9"/>
        <rFont val="Arial"/>
        <family val="2"/>
        <charset val="238"/>
      </rPr>
      <t>Dojelitowa dieta wysokobiałkowa (10 g/100 ml) normokaloryczna (1,2 kcal/ml)</t>
    </r>
    <r>
      <rPr>
        <sz val="9"/>
        <rFont val="Arial"/>
        <family val="2"/>
        <charset val="238"/>
      </rPr>
      <t xml:space="preserve"> 100% hydolizatu, białka serwatkowego o niskim indeksie glikemicznym. Przeznaczona dla pacjentów krytycznie chorych. Opakowanie worek 500 ml</t>
    </r>
  </si>
  <si>
    <t xml:space="preserve">32. </t>
  </si>
  <si>
    <t xml:space="preserve">33. </t>
  </si>
  <si>
    <t xml:space="preserve">34. </t>
  </si>
  <si>
    <t xml:space="preserve">36. </t>
  </si>
  <si>
    <t>r-r do inf.</t>
  </si>
  <si>
    <t xml:space="preserve">37. </t>
  </si>
  <si>
    <t xml:space="preserve">38. </t>
  </si>
  <si>
    <r>
      <rPr>
        <b/>
        <sz val="9"/>
        <rFont val="Arial"/>
        <family val="2"/>
        <charset val="238"/>
      </rPr>
      <t>Roztwór dwupeptydu glutaminy 20%</t>
    </r>
    <r>
      <rPr>
        <sz val="9"/>
        <rFont val="Arial"/>
        <family val="2"/>
        <charset val="238"/>
      </rPr>
      <t>, butelka 50 ml</t>
    </r>
  </si>
  <si>
    <t>koncentr. do sporz. r-ru do inf.</t>
  </si>
  <si>
    <t>200 mg/ml</t>
  </si>
  <si>
    <t xml:space="preserve">39. </t>
  </si>
  <si>
    <r>
      <rPr>
        <b/>
        <sz val="9"/>
        <rFont val="Arial"/>
        <family val="2"/>
        <charset val="238"/>
      </rPr>
      <t>Roztwór dwupeptydu glutaminy 20%</t>
    </r>
    <r>
      <rPr>
        <sz val="9"/>
        <rFont val="Arial"/>
        <family val="2"/>
        <charset val="238"/>
      </rPr>
      <t>, butelka 100 ml</t>
    </r>
  </si>
  <si>
    <t xml:space="preserve">40. </t>
  </si>
  <si>
    <r>
      <rPr>
        <b/>
        <sz val="9"/>
        <rFont val="Arial"/>
        <family val="2"/>
        <charset val="238"/>
      </rPr>
      <t>Kompletny i zbilansowany zestaw pierwiastków śladowych dla dorosłych żywionych pozajelitowo</t>
    </r>
    <r>
      <rPr>
        <sz val="9"/>
        <rFont val="Arial"/>
        <family val="2"/>
        <charset val="238"/>
      </rPr>
      <t xml:space="preserve"> w postaci koncentratu do sporządzania roztworu do infuzji. 1 ampułka (10 ml) zawiera 10 µg Cr, 380 µg Cu, 1100 µg Fe, 55 µg Mn, 130 µg I, 950 µg F, 19 µg Mo, 79 µg Se, 5000 µg Zn. Osmolarność ok. 3100 mOsm/kg (stabilność w worku 24 h), 10 ml x 20 amp.</t>
    </r>
  </si>
  <si>
    <t xml:space="preserve">41. </t>
  </si>
  <si>
    <r>
      <rPr>
        <b/>
        <sz val="9"/>
        <rFont val="Arial"/>
        <family val="2"/>
        <charset val="238"/>
      </rPr>
      <t>Zestaw witamin rozpuszczalnych w tłuszczach do żywienia pozajelitowego</t>
    </r>
    <r>
      <rPr>
        <sz val="9"/>
        <rFont val="Arial"/>
        <family val="2"/>
        <charset val="238"/>
      </rPr>
      <t>, 10 ml x 10 amp.</t>
    </r>
  </si>
  <si>
    <t>koncentr. do sporz. emulsji do inf.</t>
  </si>
  <si>
    <t xml:space="preserve">42. </t>
  </si>
  <si>
    <r>
      <rPr>
        <b/>
        <sz val="9"/>
        <rFont val="Arial"/>
        <family val="2"/>
        <charset val="238"/>
      </rPr>
      <t>Zestaw witamin rozpuszczalnych w wodzie do żywienia pozajelitowego</t>
    </r>
    <r>
      <rPr>
        <sz val="9"/>
        <rFont val="Arial"/>
        <family val="2"/>
        <charset val="238"/>
      </rPr>
      <t>, 10 ml x 10 fiolek</t>
    </r>
  </si>
  <si>
    <t>proszek do sporz. r-ru do inf.</t>
  </si>
  <si>
    <t xml:space="preserve">43. </t>
  </si>
  <si>
    <r>
      <rPr>
        <b/>
        <sz val="9"/>
        <rFont val="Arial"/>
        <family val="2"/>
        <charset val="238"/>
      </rPr>
      <t>Koncentrat fosforanów organicznych do żywienia pozajelitowego</t>
    </r>
    <r>
      <rPr>
        <sz val="9"/>
        <rFont val="Arial"/>
        <family val="2"/>
        <charset val="238"/>
      </rPr>
      <t>, 20 ml x 20 amp.</t>
    </r>
  </si>
  <si>
    <t xml:space="preserve">44. </t>
  </si>
  <si>
    <r>
      <rPr>
        <b/>
        <sz val="9"/>
        <rFont val="Arial"/>
        <family val="2"/>
        <charset val="238"/>
      </rPr>
      <t>Worek 2-komorowy do żywienia pozajelitowego</t>
    </r>
    <r>
      <rPr>
        <sz val="9"/>
        <rFont val="Arial"/>
        <family val="2"/>
        <charset val="238"/>
      </rPr>
      <t>. Zawiera roztwór aminokwasów z tauryną (8 g N/I), elektrolity i glukozę. Nie zawiera kwasu glutaminowego i emulsji tłuszczowej.Worek 1000 ml x 6 szt.</t>
    </r>
  </si>
  <si>
    <t>płyn do infuzji</t>
  </si>
  <si>
    <t>preparat złożony           8 g N                            (8 gram azotu)</t>
  </si>
  <si>
    <t xml:space="preserve">45. </t>
  </si>
  <si>
    <r>
      <rPr>
        <b/>
        <sz val="9"/>
        <rFont val="Arial"/>
        <family val="2"/>
        <charset val="238"/>
      </rPr>
      <t>Worek 2-komorowy do żywienia pozajelitowego</t>
    </r>
    <r>
      <rPr>
        <sz val="9"/>
        <rFont val="Arial"/>
        <family val="2"/>
        <charset val="238"/>
      </rPr>
      <t>. Zawiera roztwór aminokwasów z tauryną (8 g N/I), elektrolity i glukozę. Nie zawiera kwasu glutaminowego i emulsji tłuszczowej.Worek 1500 ml x 4 szt.</t>
    </r>
  </si>
  <si>
    <t>preparat złożony              12 g N               (12 gram azotu)</t>
  </si>
  <si>
    <t xml:space="preserve">46. </t>
  </si>
  <si>
    <t xml:space="preserve">47. </t>
  </si>
  <si>
    <r>
      <rPr>
        <b/>
        <sz val="9"/>
        <rFont val="Arial"/>
        <family val="2"/>
        <charset val="238"/>
      </rPr>
      <t>Worek 3-komorowy do żywienia pozajelitowego</t>
    </r>
    <r>
      <rPr>
        <sz val="9"/>
        <rFont val="Arial"/>
        <family val="2"/>
        <charset val="238"/>
      </rPr>
      <t>. Zawiera roztwór aminokwasów z tauryną, elektrolity, glukozę, emulsję tłuszczową zawierającą olej sojowy, trójglicerydy średniołańcuchowe, olej z oliwek i olej rybny bogaty w kwasy omega-3. Nie zawiera kwasu glutaminowego. Worek 1012 ml x 4 szt.</t>
    </r>
  </si>
  <si>
    <t>preparat złożony              10,6 g N                    (10,6 gram azotu)</t>
  </si>
  <si>
    <t xml:space="preserve">48. </t>
  </si>
  <si>
    <r>
      <rPr>
        <b/>
        <sz val="9"/>
        <rFont val="Arial"/>
        <family val="2"/>
        <charset val="238"/>
      </rPr>
      <t>Worek 3 komorowy do żywienia pozajelitowego</t>
    </r>
    <r>
      <rPr>
        <sz val="9"/>
        <rFont val="Arial"/>
        <family val="2"/>
        <charset val="238"/>
      </rPr>
      <t>. Zawiera roztwór aminokwasów z tauryną, elektrolity, glukozę, emulsję tłuszczową zawierającą olej sojowy, trójglicerydy średniołańcuchowe, olej z oliwek i olej rybny bogaty w kwasy omega- 3. Nie zawiera kwasu glutaminowego. Worek 1518 ml x4 szt.</t>
    </r>
  </si>
  <si>
    <t>emulsja do infuzji</t>
  </si>
  <si>
    <t>preparat złożony           15,9 g N                      (15,9 gram azotu)</t>
  </si>
  <si>
    <t xml:space="preserve">49. </t>
  </si>
  <si>
    <r>
      <rPr>
        <b/>
        <sz val="9"/>
        <rFont val="Arial"/>
        <family val="2"/>
        <charset val="238"/>
      </rPr>
      <t>Worek 3 komorowy do żywienia pozajelitowego</t>
    </r>
    <r>
      <rPr>
        <sz val="9"/>
        <rFont val="Arial"/>
        <family val="2"/>
        <charset val="238"/>
      </rPr>
      <t>. Zawiera roztwór aminokwasów z tauryną, elektrolity, glukozę, emulsję tłuszczową zawierającą olej sojowy, trójglicerydy średniołańcuchowe, olej z oliwek i olej rybny bogaty w kwasy omega- 3. Nie zawiera kwasu glutaminowego. Worek 2025 ml x 4 szt.</t>
    </r>
  </si>
  <si>
    <t>preparat złozony 21,2 g N              (21,2 gram azotu)</t>
  </si>
  <si>
    <t xml:space="preserve">50. </t>
  </si>
  <si>
    <r>
      <rPr>
        <b/>
        <sz val="9"/>
        <rFont val="Arial"/>
        <family val="2"/>
        <charset val="238"/>
      </rPr>
      <t>Worek 3 komorowy do żywienia pozajelitowego</t>
    </r>
    <r>
      <rPr>
        <sz val="9"/>
        <rFont val="Arial"/>
        <family val="2"/>
        <charset val="238"/>
      </rPr>
      <t>. Nie zawiera elektolitów. Zawiera roztwór aminokwasów z tautyną, glukozę, emulsję tłuszczową zawiwerającą olej sojowy, trójglicerydy średniołańcuchowe, olej z oliwek i olej rybny bogaty w kwasy omega- 3. Nie zawiera kwasu glutaminowego. Worek 986 ml x 4 szt.</t>
    </r>
  </si>
  <si>
    <t>preparat złożony             8 g N                             (8 gram azotu)</t>
  </si>
  <si>
    <t xml:space="preserve">51. </t>
  </si>
  <si>
    <r>
      <rPr>
        <b/>
        <sz val="9"/>
        <rFont val="Arial"/>
        <family val="2"/>
        <charset val="238"/>
      </rPr>
      <t>Worek 3 komorowy do żywienia pozajelitowego</t>
    </r>
    <r>
      <rPr>
        <sz val="9"/>
        <rFont val="Arial"/>
        <family val="2"/>
        <charset val="238"/>
      </rPr>
      <t>. Nie zawiera elektolitów. Zawiera roztwór aminokwasów z tautyną, glukozę, emulsję tłuszczową zawiwerającą olej sojowy, trójglicerydy średniołańcuchowe, olej z oliwek i olej rybny bogaty w kwasy omega- 3. Nie zawiera kwasu glutaminowego. Worek 1477 ml x 4 szt.</t>
    </r>
  </si>
  <si>
    <t>preparat złożony              12 g N                             (12 gram azotu)</t>
  </si>
  <si>
    <t xml:space="preserve">52. </t>
  </si>
  <si>
    <t xml:space="preserve">53. </t>
  </si>
  <si>
    <r>
      <rPr>
        <b/>
        <sz val="9"/>
        <rFont val="Arial"/>
        <family val="2"/>
        <charset val="238"/>
      </rPr>
      <t>Worek 3 komorowy do żywienia pozajelitowego</t>
    </r>
    <r>
      <rPr>
        <sz val="9"/>
        <rFont val="Arial"/>
        <family val="2"/>
        <charset val="238"/>
      </rPr>
      <t>. Zawiera roztówr aminokwasów z tauryną, elektrolity, glukozę, emulsję tłuszczową zawierającą olej sojowy, trójglicerydy średniołańcuchowe, olej z oliwek i olej rybny bogaty w kwasy omega- 3. Nie zawiera kwasu glutaminowego. Worek 493 ml x 6 szt.</t>
    </r>
  </si>
  <si>
    <t>preparat złozony               4 g N                                       (4 gram azotu)</t>
  </si>
  <si>
    <t xml:space="preserve">54. </t>
  </si>
  <si>
    <r>
      <rPr>
        <b/>
        <sz val="9"/>
        <rFont val="Arial"/>
        <family val="2"/>
        <charset val="238"/>
      </rPr>
      <t>Worek 3 komorowy do żywienia pozajelitowego</t>
    </r>
    <r>
      <rPr>
        <sz val="9"/>
        <rFont val="Arial"/>
        <family val="2"/>
        <charset val="238"/>
      </rPr>
      <t>. Zawiera roztówr aminokwasów z tauryną, elektrolity, glukozę, emulsję tłuszczową zawierającą olej sojowy, trójglicerydy średniołańcuchowe, olej z oliwek i olej rybny bogaty w kwasy omega- 3. Nie zawiera kwasu glutaminowego. Worek 986 ml x 4 szt.</t>
    </r>
  </si>
  <si>
    <t>preparat złożony           8 g N                                (8 gram azotu)</t>
  </si>
  <si>
    <t xml:space="preserve">55. </t>
  </si>
  <si>
    <r>
      <rPr>
        <b/>
        <sz val="9"/>
        <rFont val="Arial"/>
        <family val="2"/>
        <charset val="238"/>
      </rPr>
      <t>Worek 3 komorowy do żywienia pozajelitowego</t>
    </r>
    <r>
      <rPr>
        <sz val="9"/>
        <rFont val="Arial"/>
        <family val="2"/>
        <charset val="238"/>
      </rPr>
      <t>. Zawiera roztwór aminokwasów z tauryną, elektrolity, glukozę, emulsję tłuszczową zawierającą olej sojowy, trójglicerydy średniołańcuchowe, olej z oliwek i olej rybny bogaty w kwasy omega-3. Nie zawiera kwasu glutaminowego. Worek 1477 ml x 4 szt.</t>
    </r>
  </si>
  <si>
    <t>preparat złozony 12 g N                  (12 gram azotu)</t>
  </si>
  <si>
    <t xml:space="preserve">56. </t>
  </si>
  <si>
    <r>
      <rPr>
        <b/>
        <sz val="9"/>
        <rFont val="Arial"/>
        <family val="2"/>
        <charset val="238"/>
      </rPr>
      <t>Worek 3 komorowy do żywienia pozajelitowego</t>
    </r>
    <r>
      <rPr>
        <sz val="9"/>
        <rFont val="Arial"/>
        <family val="2"/>
        <charset val="238"/>
      </rPr>
      <t>. Zawiera roztwór aminokwasów z tauryną, elektrolity, glukozę, emulsję tłuszczową zawierającą olej sojowy, trójglicerydy średniołańcuchowe, olej z oliwek i olej rybny bogaty w kwasy omega-3. Nie zawiera kwasu glutaminowego. Worek 1970 ml x 4 szt.</t>
    </r>
  </si>
  <si>
    <t>preparat złożony             16 g N                               (16 gram azotu)</t>
  </si>
  <si>
    <t xml:space="preserve">57. </t>
  </si>
  <si>
    <r>
      <rPr>
        <b/>
        <sz val="9"/>
        <rFont val="Arial"/>
        <family val="2"/>
        <charset val="238"/>
      </rPr>
      <t>Emulsja do infuzji w 3-komorowym worku</t>
    </r>
    <r>
      <rPr>
        <sz val="9"/>
        <rFont val="Arial"/>
        <family val="2"/>
        <charset val="238"/>
      </rPr>
      <t xml:space="preserve">, zawierającym komorę z glukozą 489 ml (11,8%), roztwór aminokwasów z elektrolitami 213 ml (21,3 g aminokwasów), emulsję tłuszczową 149 ml, zawierającą triglicerydy średniołańcuchowe, olej sojowy oczyszczony, oliwę z oliwek rafinowaną oraz olej rybi bogaty w kwasy omega-3. Całkowita wartość energetyczna 600 kcal, w tym energia pozabiałkowa 530 kcal. Przeznaczona do podaży drogą obwodową. Osmolarność ok. 750 mOsmol/l. Worek 850 ml x 5 szt. 
</t>
    </r>
  </si>
  <si>
    <t xml:space="preserve">58. </t>
  </si>
  <si>
    <r>
      <rPr>
        <b/>
        <sz val="9"/>
        <rFont val="Arial"/>
        <family val="2"/>
        <charset val="238"/>
      </rPr>
      <t>Emulsja do infuzji w 3-komorowym worku</t>
    </r>
    <r>
      <rPr>
        <sz val="9"/>
        <rFont val="Arial"/>
        <family val="2"/>
        <charset val="238"/>
      </rPr>
      <t>, zawierającym komorę z glukozą 805 ml (11,8%), roztwór aminokwasów z elektrolitami 350 ml (35 g aminokwasów), emulsję tłuszczową 245 ml, zawierającą triglicerydy średniołańcuchowe, olej sojowy oczyszczony, oliwę z oliwek rafinowaną oraz olej rybi bogaty w kwasy omega-3. Całkowita wartość energetyczna 1000 kcal, w tym energia pozabiałkowa 872 kcal. Przeznaczona do podaży drogą obwodową. Osmolarność ok. 750 mOsmol/l. Worek 1400 ml x 4 szt.</t>
    </r>
  </si>
  <si>
    <t xml:space="preserve">59. </t>
  </si>
  <si>
    <r>
      <rPr>
        <b/>
        <sz val="9"/>
        <rFont val="Arial"/>
        <family val="2"/>
        <charset val="238"/>
      </rPr>
      <t>Emulsja do infuzji w 3-komorowym worku</t>
    </r>
    <r>
      <rPr>
        <sz val="9"/>
        <rFont val="Arial"/>
        <family val="2"/>
        <charset val="238"/>
      </rPr>
      <t>, zawierającym komorę z glukozą 1121 ml (11,8%), roztwór aminokwasów z elektrolitami 488 ml (48,8 aminokwasów), emulsję tłuszczową 341 ml, zawierającą triglicerydy średniołańcuchowe, olej sojowy oczyszczony, oliwę z oliwek rafinowaną oraz olej rybi bogaty w kwasy omega-3. Całkowita wartość energetyczna 1400 kcal, w tym energia pozabiałkowa 1215 kcal. Przeznaczona do podaży drogą obwodową. Osmolarność ok. 750 mOsmol/l. Worek 1950 ml x 4 szt.</t>
    </r>
  </si>
  <si>
    <t xml:space="preserve">60. </t>
  </si>
  <si>
    <r>
      <rPr>
        <b/>
        <sz val="9"/>
        <rFont val="Arial"/>
        <family val="2"/>
        <charset val="238"/>
      </rPr>
      <t>Worek trójkomorowy do kompletnego żywienia drogą żył obwodowych</t>
    </r>
    <r>
      <rPr>
        <sz val="9"/>
        <rFont val="Arial"/>
        <family val="2"/>
        <charset val="238"/>
      </rPr>
      <t xml:space="preserve"> zawierających olej rybi. Worek 1206 ml x 4 szt.</t>
    </r>
  </si>
  <si>
    <t xml:space="preserve">61. </t>
  </si>
  <si>
    <r>
      <rPr>
        <b/>
        <sz val="9"/>
        <rFont val="Arial"/>
        <family val="2"/>
        <charset val="238"/>
      </rPr>
      <t>Worek trójkomorowy do kompletnego żywienia drogą żył obwodowych</t>
    </r>
    <r>
      <rPr>
        <sz val="9"/>
        <rFont val="Arial"/>
        <family val="2"/>
        <charset val="238"/>
      </rPr>
      <t xml:space="preserve"> zawierających olej rybi. Worek 1448 ml x 4 szt.</t>
    </r>
  </si>
  <si>
    <t xml:space="preserve">62. </t>
  </si>
  <si>
    <r>
      <rPr>
        <b/>
        <sz val="9"/>
        <rFont val="Arial"/>
        <family val="2"/>
        <charset val="238"/>
      </rPr>
      <t>Worek trójkomorowy do kompletnego żywienia drogą żył obwodowych</t>
    </r>
    <r>
      <rPr>
        <sz val="9"/>
        <rFont val="Arial"/>
        <family val="2"/>
        <charset val="238"/>
      </rPr>
      <t xml:space="preserve"> zawierających olej rybi. Worek 1904 ml x 4 szt.</t>
    </r>
  </si>
  <si>
    <t xml:space="preserve">63. </t>
  </si>
  <si>
    <r>
      <rPr>
        <b/>
        <sz val="9"/>
        <rFont val="Arial"/>
        <family val="2"/>
        <charset val="238"/>
      </rPr>
      <t>Worek trójkomorowy do kompletnego żywienia pozajelitowego</t>
    </r>
    <r>
      <rPr>
        <sz val="9"/>
        <rFont val="Arial"/>
        <family val="2"/>
        <charset val="238"/>
      </rPr>
      <t xml:space="preserve"> drogą żył centralnych. Worek 1026 ml</t>
    </r>
  </si>
  <si>
    <t xml:space="preserve">64. </t>
  </si>
  <si>
    <r>
      <rPr>
        <b/>
        <sz val="9"/>
        <rFont val="Arial"/>
        <family val="2"/>
        <charset val="238"/>
      </rPr>
      <t>Worek trójkomorowy do kompletnego żywienia pozajelitowego</t>
    </r>
    <r>
      <rPr>
        <sz val="9"/>
        <rFont val="Arial"/>
        <family val="2"/>
        <charset val="238"/>
      </rPr>
      <t xml:space="preserve"> drogą żył centralnych. Worek 1540 ml</t>
    </r>
  </si>
  <si>
    <t xml:space="preserve">65. </t>
  </si>
  <si>
    <r>
      <rPr>
        <b/>
        <sz val="9"/>
        <rFont val="Arial"/>
        <family val="2"/>
        <charset val="238"/>
      </rPr>
      <t>Worek trójkomorowy do kompletnego żywienia pozajelitowego</t>
    </r>
    <r>
      <rPr>
        <sz val="9"/>
        <rFont val="Arial"/>
        <family val="2"/>
        <charset val="238"/>
      </rPr>
      <t xml:space="preserve"> drogą żył obwodowych. Worek 1440 ml</t>
    </r>
  </si>
  <si>
    <t xml:space="preserve">66. </t>
  </si>
  <si>
    <r>
      <rPr>
        <b/>
        <sz val="9"/>
        <rFont val="Arial"/>
        <family val="2"/>
        <charset val="238"/>
      </rPr>
      <t>Worek trójkomorowy do kompletnego żywienia pozajelitowego</t>
    </r>
    <r>
      <rPr>
        <sz val="9"/>
        <rFont val="Arial"/>
        <family val="2"/>
        <charset val="238"/>
      </rPr>
      <t xml:space="preserve"> drogą żył obwodowych. Worek 1920 ml</t>
    </r>
  </si>
  <si>
    <t xml:space="preserve">67. </t>
  </si>
  <si>
    <r>
      <rPr>
        <b/>
        <sz val="9"/>
        <rFont val="Arial"/>
        <family val="2"/>
        <charset val="238"/>
      </rPr>
      <t>10% emulsja tłuszczowa</t>
    </r>
    <r>
      <rPr>
        <sz val="9"/>
        <rFont val="Arial"/>
        <family val="2"/>
        <charset val="238"/>
      </rPr>
      <t xml:space="preserve"> zawierająca olej rybi bogaty w omega 3 kwasy tłuszczowe, opakowanie 100 ml</t>
    </r>
  </si>
  <si>
    <t xml:space="preserve">68. </t>
  </si>
  <si>
    <r>
      <rPr>
        <b/>
        <sz val="9"/>
        <rFont val="Arial"/>
        <family val="2"/>
        <charset val="238"/>
      </rPr>
      <t xml:space="preserve">20% emulsja tłuszczowa zawierająca, </t>
    </r>
    <r>
      <rPr>
        <sz val="9"/>
        <rFont val="Arial"/>
        <family val="2"/>
        <charset val="238"/>
      </rPr>
      <t>średnio łańcuchowe trójglicerydy, olej sojowy i oliwę z oliwek, bogaty w omega 3 kwasy tłuszczowe, 500 ml x 10 butelek</t>
    </r>
  </si>
  <si>
    <t xml:space="preserve">69. </t>
  </si>
  <si>
    <t xml:space="preserve">70. </t>
  </si>
  <si>
    <r>
      <rPr>
        <b/>
        <sz val="9"/>
        <rFont val="Arial"/>
        <family val="2"/>
        <charset val="238"/>
      </rPr>
      <t>Woda do wstrzykiwań</t>
    </r>
    <r>
      <rPr>
        <sz val="9"/>
        <rFont val="Arial"/>
        <family val="2"/>
        <charset val="238"/>
      </rPr>
      <t xml:space="preserve"> w opakowaniu z dwoma różnej wielkości portami, butelka lub worek z 2 portami, 500 ml</t>
    </r>
  </si>
  <si>
    <t>rozpuszczalnik do sporządzania leków prenatalnych</t>
  </si>
  <si>
    <t>nie dotyczy</t>
  </si>
  <si>
    <t xml:space="preserve">71. </t>
  </si>
  <si>
    <r>
      <rPr>
        <b/>
        <sz val="9"/>
        <rFont val="Arial"/>
        <family val="2"/>
        <charset val="238"/>
      </rPr>
      <t>Woda do wstrzykiwań</t>
    </r>
    <r>
      <rPr>
        <sz val="9"/>
        <rFont val="Arial"/>
        <family val="2"/>
        <charset val="238"/>
      </rPr>
      <t xml:space="preserve"> w opakowaniu z dwoma różnej wielkości portami, butelka lub worek z 2 portami, 1000 ml</t>
    </r>
  </si>
  <si>
    <t xml:space="preserve">72. </t>
  </si>
  <si>
    <r>
      <rPr>
        <b/>
        <sz val="9"/>
        <rFont val="Arial"/>
        <family val="2"/>
        <charset val="238"/>
      </rPr>
      <t>Solutio Ringeri</t>
    </r>
    <r>
      <rPr>
        <sz val="9"/>
        <rFont val="Arial"/>
        <family val="2"/>
        <charset val="238"/>
      </rPr>
      <t>, flakon stojący z dwoma jałowymi, samouszczelniającymi się portami różnej wielkości, 250 ml</t>
    </r>
  </si>
  <si>
    <t>r-r do wlewów dożylnych</t>
  </si>
  <si>
    <t xml:space="preserve">73. </t>
  </si>
  <si>
    <r>
      <rPr>
        <b/>
        <sz val="9"/>
        <rFont val="Arial"/>
        <family val="2"/>
        <charset val="238"/>
      </rPr>
      <t>Solutio Ringeri</t>
    </r>
    <r>
      <rPr>
        <sz val="9"/>
        <rFont val="Arial"/>
        <family val="2"/>
        <charset val="238"/>
      </rPr>
      <t>, flakon stojący z dwoma jałowymi, samouszczelniającymi się portami różnej wielkości, 500 ml</t>
    </r>
  </si>
  <si>
    <t xml:space="preserve">74. </t>
  </si>
  <si>
    <r>
      <rPr>
        <b/>
        <sz val="9"/>
        <rFont val="Arial"/>
        <family val="2"/>
        <charset val="238"/>
      </rPr>
      <t>Solutio Ringeri</t>
    </r>
    <r>
      <rPr>
        <sz val="9"/>
        <rFont val="Arial"/>
        <family val="2"/>
        <charset val="238"/>
      </rPr>
      <t>, flakon stojący z dwoma jałowymi, samouszczelniającymi się portami różnej wielkości, 1000 ml</t>
    </r>
  </si>
  <si>
    <t xml:space="preserve">75. </t>
  </si>
  <si>
    <r>
      <rPr>
        <b/>
        <sz val="9"/>
        <rFont val="Arial"/>
        <family val="2"/>
        <charset val="238"/>
      </rPr>
      <t>Aqua pro injectione</t>
    </r>
    <r>
      <rPr>
        <sz val="9"/>
        <rFont val="Arial"/>
        <family val="2"/>
        <charset val="238"/>
      </rPr>
      <t>, flakon stojący z dwoma jałowymi, samouszczelniającymi się portami różnej wielkości, 100 ml</t>
    </r>
  </si>
  <si>
    <t xml:space="preserve">rozp. do leków parenteralnych </t>
  </si>
  <si>
    <t xml:space="preserve">76. </t>
  </si>
  <si>
    <r>
      <rPr>
        <b/>
        <sz val="9"/>
        <rFont val="Arial"/>
        <family val="2"/>
        <charset val="238"/>
      </rPr>
      <t>Aqua pro injectione</t>
    </r>
    <r>
      <rPr>
        <sz val="9"/>
        <rFont val="Arial"/>
        <family val="2"/>
        <charset val="238"/>
      </rPr>
      <t>, flakon stojący z dwoma jałowymi, samouszczelniającymi się portami różnej wielkości, 250 ml</t>
    </r>
  </si>
  <si>
    <t xml:space="preserve">77. </t>
  </si>
  <si>
    <r>
      <rPr>
        <b/>
        <sz val="9"/>
        <rFont val="Arial"/>
        <family val="2"/>
        <charset val="238"/>
      </rPr>
      <t>Glucosum 5% et Natrium Chloratum 0,9% 1:1</t>
    </r>
    <r>
      <rPr>
        <sz val="9"/>
        <rFont val="Arial"/>
        <family val="2"/>
        <charset val="238"/>
      </rPr>
      <t>, flakon stojący z dwoma jałowymi, samouszczelniającymi się portami różnej wielkości, 250 ml</t>
    </r>
  </si>
  <si>
    <t xml:space="preserve">78. </t>
  </si>
  <si>
    <r>
      <rPr>
        <b/>
        <sz val="9"/>
        <rFont val="Arial"/>
        <family val="2"/>
        <charset val="238"/>
      </rPr>
      <t>Glucosum 5% et Natrium Chloratum 0,9% 1:1</t>
    </r>
    <r>
      <rPr>
        <sz val="9"/>
        <rFont val="Arial"/>
        <family val="2"/>
        <charset val="238"/>
      </rPr>
      <t>, flakon stojący z dwoma jałowymi, samouszczelniającymi się portami różnej wielkości, 500 ml</t>
    </r>
  </si>
  <si>
    <t xml:space="preserve">79. </t>
  </si>
  <si>
    <r>
      <rPr>
        <b/>
        <sz val="9"/>
        <rFont val="Arial"/>
        <family val="2"/>
        <charset val="238"/>
      </rPr>
      <t>Glucosum 5% et Natrium Chloratum 0,9% 2:1</t>
    </r>
    <r>
      <rPr>
        <sz val="9"/>
        <rFont val="Arial"/>
        <family val="2"/>
        <charset val="238"/>
      </rPr>
      <t>, flakon stojący z dwoma jałowymi, samouszczelniającymi się portami różnej wielkości, 250 ml</t>
    </r>
  </si>
  <si>
    <t xml:space="preserve">80. </t>
  </si>
  <si>
    <r>
      <rPr>
        <b/>
        <sz val="9"/>
        <rFont val="Arial"/>
        <family val="2"/>
        <charset val="238"/>
      </rPr>
      <t>Glucosum 5% et Natrium Chloratum 0,9% 2:1</t>
    </r>
    <r>
      <rPr>
        <sz val="9"/>
        <rFont val="Arial"/>
        <family val="2"/>
        <charset val="238"/>
      </rPr>
      <t>, flakon stojący z dwoma jałowymi, samouszczelniającymi się portami różnej wielkości, 500 ml</t>
    </r>
  </si>
  <si>
    <t xml:space="preserve">81. </t>
  </si>
  <si>
    <t xml:space="preserve">82. </t>
  </si>
  <si>
    <t xml:space="preserve">83. </t>
  </si>
  <si>
    <t xml:space="preserve">84. </t>
  </si>
  <si>
    <r>
      <rPr>
        <b/>
        <sz val="9"/>
        <rFont val="Arial"/>
        <family val="2"/>
        <charset val="238"/>
      </rPr>
      <t>Glucosum 5%</t>
    </r>
    <r>
      <rPr>
        <sz val="9"/>
        <rFont val="Arial"/>
        <family val="2"/>
        <charset val="238"/>
      </rPr>
      <t xml:space="preserve">, flakon stojący z dwoma jałowymi, samouszczelniającymi się portami różnej wielkości, 250 ml
</t>
    </r>
  </si>
  <si>
    <t xml:space="preserve">85. </t>
  </si>
  <si>
    <t xml:space="preserve">86. </t>
  </si>
  <si>
    <r>
      <rPr>
        <b/>
        <sz val="9"/>
        <rFont val="Arial"/>
        <family val="2"/>
        <charset val="238"/>
      </rPr>
      <t>Glucosum 10%</t>
    </r>
    <r>
      <rPr>
        <sz val="9"/>
        <rFont val="Arial"/>
        <family val="2"/>
        <charset val="238"/>
      </rPr>
      <t>, flakon stojący z dwoma jałowymi, samouszczelniającymi się portami różnej wielkości, 250 ml</t>
    </r>
  </si>
  <si>
    <t xml:space="preserve">87. </t>
  </si>
  <si>
    <r>
      <rPr>
        <b/>
        <sz val="9"/>
        <rFont val="Arial"/>
        <family val="2"/>
        <charset val="238"/>
      </rPr>
      <t>Glucosum 10%</t>
    </r>
    <r>
      <rPr>
        <sz val="9"/>
        <rFont val="Arial"/>
        <family val="2"/>
        <charset val="238"/>
      </rPr>
      <t xml:space="preserve">, flakon stojący z dwoma jałowymi, samouszczelniającymi się portami różnej wielkości, 500 ml
</t>
    </r>
  </si>
  <si>
    <t xml:space="preserve">88. </t>
  </si>
  <si>
    <t xml:space="preserve">89. </t>
  </si>
  <si>
    <t xml:space="preserve">90. </t>
  </si>
  <si>
    <t xml:space="preserve">92. </t>
  </si>
  <si>
    <r>
      <rPr>
        <b/>
        <sz val="9"/>
        <rFont val="Arial"/>
        <family val="2"/>
        <charset val="238"/>
      </rPr>
      <t>Metamizolum</t>
    </r>
    <r>
      <rPr>
        <sz val="9"/>
        <rFont val="Arial"/>
        <family val="2"/>
        <charset val="238"/>
      </rPr>
      <t>, 1 amp. 2 ml,  op. 10 amp.</t>
    </r>
  </si>
  <si>
    <t>roztw. do wstrzyk.</t>
  </si>
  <si>
    <t>1 g/2 ml</t>
  </si>
  <si>
    <t xml:space="preserve">93. </t>
  </si>
  <si>
    <r>
      <rPr>
        <b/>
        <sz val="9"/>
        <rFont val="Arial"/>
        <family val="2"/>
        <charset val="238"/>
      </rPr>
      <t>Metamizolum</t>
    </r>
    <r>
      <rPr>
        <sz val="9"/>
        <rFont val="Arial"/>
        <family val="2"/>
        <charset val="238"/>
      </rPr>
      <t>, 1 amp. 5 ml,  op. 10 amp.</t>
    </r>
  </si>
  <si>
    <t>2,5 g/5 ml</t>
  </si>
  <si>
    <t xml:space="preserve">94. </t>
  </si>
  <si>
    <r>
      <rPr>
        <b/>
        <sz val="9"/>
        <rFont val="Arial"/>
        <family val="2"/>
        <charset val="238"/>
      </rPr>
      <t>Propofolum 1%</t>
    </r>
    <r>
      <rPr>
        <sz val="9"/>
        <rFont val="Arial"/>
        <family val="2"/>
        <charset val="238"/>
      </rPr>
      <t>, 1 amp. 20 ml, op. 5 amp.</t>
    </r>
  </si>
  <si>
    <t>emulsja MCT/LCTdo wstrzyk. lub inf.</t>
  </si>
  <si>
    <t>10 mg/1 ml</t>
  </si>
  <si>
    <t xml:space="preserve">95. </t>
  </si>
  <si>
    <t>emulsja MCT/LCT do wstrzyk. lub inf.</t>
  </si>
  <si>
    <t>20 mg/1 ml</t>
  </si>
  <si>
    <t xml:space="preserve">96. </t>
  </si>
  <si>
    <r>
      <rPr>
        <b/>
        <sz val="9"/>
        <rFont val="Arial"/>
        <family val="2"/>
        <charset val="238"/>
      </rPr>
      <t>Paracetamolum</t>
    </r>
    <r>
      <rPr>
        <sz val="9"/>
        <rFont val="Arial"/>
        <family val="2"/>
        <charset val="238"/>
      </rPr>
      <t>, 1 fiolka 50 ml, op. 10 fiolek</t>
    </r>
  </si>
  <si>
    <t>r-r do infuzji, możliwość stosowania u noworodków urodzonych o czasie, niemowląt, małych dzieci i dzieci o masie ciała do 33 kg</t>
  </si>
  <si>
    <t xml:space="preserve">97. </t>
  </si>
  <si>
    <r>
      <rPr>
        <b/>
        <sz val="9"/>
        <rFont val="Arial"/>
        <family val="2"/>
        <charset val="238"/>
      </rPr>
      <t>Paracetamolum</t>
    </r>
    <r>
      <rPr>
        <sz val="9"/>
        <rFont val="Arial"/>
        <family val="2"/>
        <charset val="238"/>
      </rPr>
      <t>, 1 fiolka 100 ml, op. 10 fiolek</t>
    </r>
  </si>
  <si>
    <t>r-r do infuzji</t>
  </si>
  <si>
    <t xml:space="preserve">98. </t>
  </si>
  <si>
    <r>
      <t>Meropenem</t>
    </r>
    <r>
      <rPr>
        <sz val="9"/>
        <rFont val="Arial"/>
        <family val="2"/>
        <charset val="238"/>
      </rPr>
      <t>, 1 fiolka 20 ml, op. 10 fiolek</t>
    </r>
  </si>
  <si>
    <t>proszek do sporz. r-ru do wstrz./infuzji</t>
  </si>
  <si>
    <t>0,5 g</t>
  </si>
  <si>
    <t xml:space="preserve">99. </t>
  </si>
  <si>
    <t>1 g</t>
  </si>
  <si>
    <t xml:space="preserve">100. </t>
  </si>
  <si>
    <r>
      <rPr>
        <b/>
        <sz val="9"/>
        <rFont val="Arial"/>
        <family val="2"/>
        <charset val="238"/>
      </rPr>
      <t>Metronidazolum</t>
    </r>
    <r>
      <rPr>
        <sz val="9"/>
        <rFont val="Arial"/>
        <family val="2"/>
        <charset val="238"/>
      </rPr>
      <t>, butelka 100 ml, op. 40 butelek</t>
    </r>
  </si>
  <si>
    <t>roztw. do inf.</t>
  </si>
  <si>
    <t>0,5%.</t>
  </si>
  <si>
    <t xml:space="preserve">101. </t>
  </si>
  <si>
    <r>
      <t>Kalii chloridum</t>
    </r>
    <r>
      <rPr>
        <sz val="9"/>
        <rFont val="Arial"/>
        <family val="2"/>
        <charset val="238"/>
      </rPr>
      <t>, amp. 10 ml, op. 20 amp.</t>
    </r>
  </si>
  <si>
    <t>konc. do sporz. roztw. do inf., ampułki bezigłowe luer lock</t>
  </si>
  <si>
    <t xml:space="preserve">102. </t>
  </si>
  <si>
    <r>
      <rPr>
        <b/>
        <sz val="9"/>
        <rFont val="Arial"/>
        <family val="2"/>
        <charset val="238"/>
      </rPr>
      <t>Kalii chloridum</t>
    </r>
    <r>
      <rPr>
        <sz val="9"/>
        <rFont val="Arial"/>
        <family val="2"/>
        <charset val="238"/>
      </rPr>
      <t>, amp. 20 ml, op. 20 amp.</t>
    </r>
  </si>
  <si>
    <t xml:space="preserve">103. </t>
  </si>
  <si>
    <r>
      <rPr>
        <b/>
        <sz val="9"/>
        <rFont val="Arial"/>
        <family val="2"/>
        <charset val="238"/>
      </rPr>
      <t>Imipenemum+Cilastatinum</t>
    </r>
    <r>
      <rPr>
        <sz val="9"/>
        <rFont val="Arial"/>
        <family val="2"/>
        <charset val="238"/>
      </rPr>
      <t>, op. x 10 szt.</t>
    </r>
  </si>
  <si>
    <t>proszek do sporz. r-ru do infuzji</t>
  </si>
  <si>
    <t>0,5 g+0,5 g</t>
  </si>
  <si>
    <t xml:space="preserve">104. </t>
  </si>
  <si>
    <r>
      <rPr>
        <b/>
        <sz val="9"/>
        <rFont val="Arial"/>
        <family val="2"/>
        <charset val="238"/>
      </rPr>
      <t>Ondansetronum</t>
    </r>
    <r>
      <rPr>
        <sz val="9"/>
        <rFont val="Arial"/>
        <family val="2"/>
        <charset val="238"/>
      </rPr>
      <t>, 1 amp. 2 ml, op. 5 amp.</t>
    </r>
  </si>
  <si>
    <t>4 mg/2 ml</t>
  </si>
  <si>
    <t xml:space="preserve">105. </t>
  </si>
  <si>
    <r>
      <rPr>
        <b/>
        <sz val="9"/>
        <rFont val="Arial"/>
        <family val="2"/>
        <charset val="238"/>
      </rPr>
      <t>Ondansetronum</t>
    </r>
    <r>
      <rPr>
        <sz val="9"/>
        <rFont val="Arial"/>
        <family val="2"/>
        <charset val="238"/>
      </rPr>
      <t>, 1 amp. 4 ml, op. 5 amp.</t>
    </r>
  </si>
  <si>
    <t>8 mg/4 ml</t>
  </si>
  <si>
    <t xml:space="preserve">106. </t>
  </si>
  <si>
    <r>
      <rPr>
        <b/>
        <sz val="9"/>
        <rFont val="Arial"/>
        <family val="2"/>
        <charset val="238"/>
      </rPr>
      <t>Clindamycinum</t>
    </r>
    <r>
      <rPr>
        <sz val="9"/>
        <rFont val="Arial"/>
        <family val="2"/>
        <charset val="238"/>
      </rPr>
      <t>, 1 amp. 2 ml, op. 5 amp.</t>
    </r>
  </si>
  <si>
    <t>150 mg/ml</t>
  </si>
  <si>
    <t xml:space="preserve">107. </t>
  </si>
  <si>
    <r>
      <rPr>
        <b/>
        <sz val="9"/>
        <rFont val="Arial"/>
        <family val="2"/>
        <charset val="238"/>
      </rPr>
      <t>Clindamycinum</t>
    </r>
    <r>
      <rPr>
        <sz val="9"/>
        <rFont val="Arial"/>
        <family val="2"/>
        <charset val="238"/>
      </rPr>
      <t>, 1 amp. 4 ml, op. 5 amp.</t>
    </r>
  </si>
  <si>
    <t xml:space="preserve">108. </t>
  </si>
  <si>
    <r>
      <t>Linezolid</t>
    </r>
    <r>
      <rPr>
        <sz val="9"/>
        <rFont val="Arial"/>
        <family val="2"/>
        <charset val="238"/>
      </rPr>
      <t>, but. 300 ml, op. 10 butelek</t>
    </r>
  </si>
  <si>
    <t>roztw. do infuzji</t>
  </si>
  <si>
    <t>2 mg/ml</t>
  </si>
  <si>
    <t xml:space="preserve">109. </t>
  </si>
  <si>
    <r>
      <t>Levofloxacin</t>
    </r>
    <r>
      <rPr>
        <sz val="9"/>
        <rFont val="Arial"/>
        <family val="2"/>
        <charset val="238"/>
      </rPr>
      <t>, but. 100 ml, op. 10 butelek</t>
    </r>
  </si>
  <si>
    <t>roztw do infuzji</t>
  </si>
  <si>
    <t xml:space="preserve">500 mg </t>
  </si>
  <si>
    <t xml:space="preserve">110. </t>
  </si>
  <si>
    <r>
      <t>AMIKACIN</t>
    </r>
    <r>
      <rPr>
        <sz val="9"/>
        <rFont val="Arial"/>
        <family val="2"/>
        <charset val="238"/>
      </rPr>
      <t>, butelka RTU, op. 10 butelek</t>
    </r>
  </si>
  <si>
    <t>roztwór do infuzji</t>
  </si>
  <si>
    <t>250 mg/50 ml</t>
  </si>
  <si>
    <t xml:space="preserve">111. </t>
  </si>
  <si>
    <t>500 mg/100 ml</t>
  </si>
  <si>
    <t xml:space="preserve">112. </t>
  </si>
  <si>
    <t>1000 mg/200 ml</t>
  </si>
  <si>
    <t xml:space="preserve">113. </t>
  </si>
  <si>
    <r>
      <rPr>
        <b/>
        <sz val="9"/>
        <rFont val="Arial"/>
        <family val="2"/>
        <charset val="238"/>
      </rPr>
      <t>Noradrenaline</t>
    </r>
    <r>
      <rPr>
        <sz val="9"/>
        <rFont val="Arial"/>
        <family val="2"/>
        <charset val="238"/>
      </rPr>
      <t>, amp. szklana, op. 10 amp.</t>
    </r>
  </si>
  <si>
    <t>koncentrat do sporządzania roztworu do infuzji</t>
  </si>
  <si>
    <t>1 mg/1 ml x 10</t>
  </si>
  <si>
    <t xml:space="preserve">114. </t>
  </si>
  <si>
    <t>4 mg/4 ml x 10</t>
  </si>
  <si>
    <t>250 mg/50 ml x 10</t>
  </si>
  <si>
    <r>
      <t>Piperacillin Tazobactam</t>
    </r>
    <r>
      <rPr>
        <sz val="9"/>
        <rFont val="Arial"/>
        <family val="2"/>
        <charset val="238"/>
      </rPr>
      <t>, op. 10 fiolek</t>
    </r>
  </si>
  <si>
    <t>proszek do sporządzania roztworu do infuzji</t>
  </si>
  <si>
    <t>2 g+0,25 g</t>
  </si>
  <si>
    <t>4 g+0,5 g</t>
  </si>
  <si>
    <r>
      <t>Lidocaine</t>
    </r>
    <r>
      <rPr>
        <sz val="9"/>
        <rFont val="Arial"/>
        <family val="2"/>
        <charset val="238"/>
      </rPr>
      <t>, 1 amp. 5 ml, op. 10 amp.</t>
    </r>
  </si>
  <si>
    <t>roztw.do wstrzyk., ampułka typu twist off</t>
  </si>
  <si>
    <t>20 mg/ml</t>
  </si>
  <si>
    <t>Razem</t>
  </si>
  <si>
    <t>Załącznik nr 2.3 do SWZ</t>
  </si>
  <si>
    <t xml:space="preserve">Cena netto                       </t>
  </si>
  <si>
    <r>
      <t>Glukoza 5</t>
    </r>
    <r>
      <rPr>
        <sz val="9"/>
        <rFont val="Arial"/>
        <family val="2"/>
        <charset val="238"/>
      </rPr>
      <t>, pojemniki polietylenowe typu Ecoflac</t>
    </r>
  </si>
  <si>
    <t>roztwór do infuzji, 250 ml, op. zbiorcze a 10 but.</t>
  </si>
  <si>
    <t>50 mg/ml</t>
  </si>
  <si>
    <t xml:space="preserve">op. </t>
  </si>
  <si>
    <t>roztwór do infuzji, 500 ml, op. zbiorcze a 10 but.</t>
  </si>
  <si>
    <t xml:space="preserve">50 mg/ml </t>
  </si>
  <si>
    <r>
      <t>Glukoza 10</t>
    </r>
    <r>
      <rPr>
        <sz val="9"/>
        <rFont val="Arial"/>
        <family val="2"/>
        <charset val="238"/>
      </rPr>
      <t>, pojemniki polietylenowe typu Ecoflac</t>
    </r>
  </si>
  <si>
    <t>100 mg/ml</t>
  </si>
  <si>
    <r>
      <t>Glukoza 20</t>
    </r>
    <r>
      <rPr>
        <sz val="9"/>
        <rFont val="Arial"/>
        <family val="2"/>
        <charset val="238"/>
      </rPr>
      <t>, pojemniki polietylenowe typu Ecoflac</t>
    </r>
  </si>
  <si>
    <t>roztwór do infuzji, 500 ml, op.  zbiorcze a 10 but.</t>
  </si>
  <si>
    <r>
      <t>0,9% Sodium Chloride</t>
    </r>
    <r>
      <rPr>
        <sz val="9"/>
        <rFont val="Arial"/>
        <family val="2"/>
        <charset val="238"/>
      </rPr>
      <t>, pojemniki polietylenowe typu Ecoflac</t>
    </r>
  </si>
  <si>
    <t>roztwór do infuzji, 100 ml, op. zbiorcze a 20 but.</t>
  </si>
  <si>
    <t xml:space="preserve">9 mg/ml </t>
  </si>
  <si>
    <t>roztwór do infuzji, 1000 ml, op. zbiorcze a 10 but.</t>
  </si>
  <si>
    <t>9.</t>
  </si>
  <si>
    <r>
      <t>Roztwór zawierający sodu chlorek 8.6 g/l, potasu chlorek 0.30 g/l, wapnia chlorek dwuwodny 0.33 g/l</t>
    </r>
    <r>
      <rPr>
        <sz val="9"/>
        <rFont val="Arial"/>
        <family val="2"/>
        <charset val="238"/>
      </rPr>
      <t>, worki wykonane z wielowarstwowego poliolefinowo/poliamidowego plastiku</t>
    </r>
  </si>
  <si>
    <t>roztwór do infuzji, 500 ml, opakowanie zbiorcze a 10 but. Ecoflac</t>
  </si>
  <si>
    <t xml:space="preserve"> (8,6 mg+0,3 mg+0,33 mg)/ml</t>
  </si>
  <si>
    <t>roztwór do infuzji, 1000 ml, opakowanie zbiorcze a 10 but. Ecoflac</t>
  </si>
  <si>
    <t>11.</t>
  </si>
  <si>
    <r>
      <t>Woda do wstrzykiwań</t>
    </r>
    <r>
      <rPr>
        <sz val="9"/>
        <rFont val="Arial"/>
        <family val="2"/>
        <charset val="238"/>
      </rPr>
      <t>, pojemniki polietylenowe typu Ecoflac</t>
    </r>
  </si>
  <si>
    <t>rozp. do sporządzania leków parenteralnych, 100 ml, opakowanie zbiorcze a 20 but. Ecoflac</t>
  </si>
  <si>
    <t xml:space="preserve">nie dotyczy </t>
  </si>
  <si>
    <t>12.</t>
  </si>
  <si>
    <t>rozp. do sporządzania leków parenteralnych, 500 ml, opakowanie zbiorcze a 10 but. Ecoflac</t>
  </si>
  <si>
    <r>
      <t xml:space="preserve">Roztwór zawierający sodu chlorek, potasu chlorek, magnezu chlorek sześciowodny, wapnia chlorek dwuwodny, sodu octan trójwodny, </t>
    </r>
    <r>
      <rPr>
        <sz val="9"/>
        <rFont val="Arial"/>
        <family val="2"/>
        <charset val="238"/>
      </rPr>
      <t>poj. polietylenowe typu Ecoflac</t>
    </r>
  </si>
  <si>
    <t>14.</t>
  </si>
  <si>
    <r>
      <rPr>
        <b/>
        <sz val="9"/>
        <rFont val="Arial"/>
        <family val="2"/>
        <charset val="238"/>
      </rPr>
      <t>sodu chlorek</t>
    </r>
    <r>
      <rPr>
        <sz val="9"/>
        <rFont val="Arial"/>
        <family val="2"/>
        <charset val="238"/>
      </rPr>
      <t xml:space="preserve"> 6.8 g, </t>
    </r>
    <r>
      <rPr>
        <b/>
        <sz val="9"/>
        <rFont val="Arial"/>
        <family val="2"/>
        <charset val="238"/>
      </rPr>
      <t>potasu chlorek</t>
    </r>
    <r>
      <rPr>
        <sz val="9"/>
        <rFont val="Arial"/>
        <family val="2"/>
        <charset val="238"/>
      </rPr>
      <t xml:space="preserve"> 0.3 g, </t>
    </r>
    <r>
      <rPr>
        <b/>
        <sz val="9"/>
        <rFont val="Arial"/>
        <family val="2"/>
        <charset val="238"/>
      </rPr>
      <t>magnezu chlorek sześciowodny</t>
    </r>
    <r>
      <rPr>
        <sz val="9"/>
        <rFont val="Arial"/>
        <family val="2"/>
        <charset val="238"/>
      </rPr>
      <t xml:space="preserve"> 0.2 g, </t>
    </r>
    <r>
      <rPr>
        <b/>
        <sz val="9"/>
        <rFont val="Arial"/>
        <family val="2"/>
        <charset val="238"/>
      </rPr>
      <t>wapnia chlorek dwuwodny</t>
    </r>
    <r>
      <rPr>
        <sz val="9"/>
        <rFont val="Arial"/>
        <family val="2"/>
        <charset val="238"/>
      </rPr>
      <t xml:space="preserve"> 0.37 g, </t>
    </r>
    <r>
      <rPr>
        <b/>
        <sz val="9"/>
        <rFont val="Arial"/>
        <family val="2"/>
        <charset val="238"/>
      </rPr>
      <t>sodu octan trójwodny</t>
    </r>
    <r>
      <rPr>
        <sz val="9"/>
        <rFont val="Arial"/>
        <family val="2"/>
        <charset val="238"/>
      </rPr>
      <t xml:space="preserve"> 3.27 g, </t>
    </r>
    <r>
      <rPr>
        <b/>
        <sz val="9"/>
        <rFont val="Arial"/>
        <family val="2"/>
        <charset val="238"/>
      </rPr>
      <t>kwas L-jabłkowy</t>
    </r>
    <r>
      <rPr>
        <sz val="9"/>
        <rFont val="Arial"/>
        <family val="2"/>
        <charset val="238"/>
      </rPr>
      <t xml:space="preserve"> 0.67g, </t>
    </r>
    <r>
      <rPr>
        <b/>
        <sz val="9"/>
        <rFont val="Arial"/>
        <family val="2"/>
        <charset val="238"/>
      </rPr>
      <t>stężenie elketrolitów</t>
    </r>
    <r>
      <rPr>
        <sz val="9"/>
        <rFont val="Arial"/>
        <family val="2"/>
        <charset val="238"/>
      </rPr>
      <t xml:space="preserve"> (mmol/l); </t>
    </r>
    <r>
      <rPr>
        <u/>
        <sz val="9"/>
        <rFont val="Arial"/>
        <family val="2"/>
        <charset val="238"/>
      </rPr>
      <t>sód</t>
    </r>
    <r>
      <rPr>
        <sz val="9"/>
        <rFont val="Arial"/>
        <family val="2"/>
        <charset val="238"/>
      </rPr>
      <t xml:space="preserve"> 145.0, </t>
    </r>
    <r>
      <rPr>
        <u/>
        <sz val="9"/>
        <rFont val="Arial"/>
        <family val="2"/>
        <charset val="238"/>
      </rPr>
      <t>potas</t>
    </r>
    <r>
      <rPr>
        <sz val="9"/>
        <rFont val="Arial"/>
        <family val="2"/>
        <charset val="238"/>
      </rPr>
      <t xml:space="preserve"> 4.0, </t>
    </r>
    <r>
      <rPr>
        <u/>
        <sz val="9"/>
        <rFont val="Arial"/>
        <family val="2"/>
        <charset val="238"/>
      </rPr>
      <t>magnez</t>
    </r>
    <r>
      <rPr>
        <sz val="9"/>
        <rFont val="Arial"/>
        <family val="2"/>
        <charset val="238"/>
      </rPr>
      <t xml:space="preserve"> 1.0, </t>
    </r>
    <r>
      <rPr>
        <u/>
        <sz val="9"/>
        <rFont val="Arial"/>
        <family val="2"/>
        <charset val="238"/>
      </rPr>
      <t>wapń</t>
    </r>
    <r>
      <rPr>
        <sz val="9"/>
        <rFont val="Arial"/>
        <family val="2"/>
        <charset val="238"/>
      </rPr>
      <t xml:space="preserve"> 2.5, </t>
    </r>
    <r>
      <rPr>
        <u/>
        <sz val="9"/>
        <rFont val="Arial"/>
        <family val="2"/>
        <charset val="238"/>
      </rPr>
      <t>chlorek</t>
    </r>
    <r>
      <rPr>
        <sz val="9"/>
        <rFont val="Arial"/>
        <family val="2"/>
        <charset val="238"/>
      </rPr>
      <t xml:space="preserve"> 127.0, </t>
    </r>
    <r>
      <rPr>
        <u/>
        <sz val="9"/>
        <rFont val="Arial"/>
        <family val="2"/>
        <charset val="238"/>
      </rPr>
      <t>octan</t>
    </r>
    <r>
      <rPr>
        <sz val="9"/>
        <rFont val="Arial"/>
        <family val="2"/>
        <charset val="238"/>
      </rPr>
      <t xml:space="preserve"> 24.0, </t>
    </r>
    <r>
      <rPr>
        <u/>
        <sz val="9"/>
        <rFont val="Arial"/>
        <family val="2"/>
        <charset val="238"/>
      </rPr>
      <t>jabłczan</t>
    </r>
    <r>
      <rPr>
        <sz val="9"/>
        <rFont val="Arial"/>
        <family val="2"/>
        <charset val="238"/>
      </rPr>
      <t xml:space="preserve"> 5.0</t>
    </r>
  </si>
  <si>
    <t>15.</t>
  </si>
  <si>
    <r>
      <rPr>
        <b/>
        <sz val="9"/>
        <rFont val="Arial"/>
        <family val="2"/>
        <charset val="238"/>
      </rPr>
      <t>sodu chlorek</t>
    </r>
    <r>
      <rPr>
        <sz val="9"/>
        <rFont val="Arial"/>
        <family val="2"/>
        <charset val="238"/>
      </rPr>
      <t xml:space="preserve"> 6.8 g, </t>
    </r>
    <r>
      <rPr>
        <b/>
        <sz val="9"/>
        <rFont val="Arial"/>
        <family val="2"/>
        <charset val="238"/>
      </rPr>
      <t>potasu chlorek</t>
    </r>
    <r>
      <rPr>
        <sz val="9"/>
        <rFont val="Arial"/>
        <family val="2"/>
        <charset val="238"/>
      </rPr>
      <t xml:space="preserve"> 0.3 g, </t>
    </r>
    <r>
      <rPr>
        <b/>
        <sz val="9"/>
        <rFont val="Arial"/>
        <family val="2"/>
        <charset val="238"/>
      </rPr>
      <t>magnezu chlorek sześciowodny</t>
    </r>
    <r>
      <rPr>
        <sz val="9"/>
        <rFont val="Arial"/>
        <family val="2"/>
        <charset val="238"/>
      </rPr>
      <t xml:space="preserve"> 0.2 g, </t>
    </r>
    <r>
      <rPr>
        <b/>
        <sz val="9"/>
        <rFont val="Arial"/>
        <family val="2"/>
        <charset val="238"/>
      </rPr>
      <t>wapnia chlorek dwuwodny</t>
    </r>
    <r>
      <rPr>
        <sz val="9"/>
        <rFont val="Arial"/>
        <family val="2"/>
        <charset val="238"/>
      </rPr>
      <t xml:space="preserve"> 0.37 g, </t>
    </r>
    <r>
      <rPr>
        <b/>
        <sz val="9"/>
        <rFont val="Arial"/>
        <family val="2"/>
        <charset val="238"/>
      </rPr>
      <t>sodu octan trójwodny</t>
    </r>
    <r>
      <rPr>
        <sz val="9"/>
        <rFont val="Arial"/>
        <family val="2"/>
        <charset val="238"/>
      </rPr>
      <t xml:space="preserve"> 3.27 g, </t>
    </r>
    <r>
      <rPr>
        <b/>
        <sz val="9"/>
        <rFont val="Arial"/>
        <family val="2"/>
        <charset val="238"/>
      </rPr>
      <t>kwas L-jabłkowy</t>
    </r>
    <r>
      <rPr>
        <sz val="9"/>
        <rFont val="Arial"/>
        <family val="2"/>
        <charset val="238"/>
      </rPr>
      <t xml:space="preserve"> 0.67g, </t>
    </r>
    <r>
      <rPr>
        <b/>
        <sz val="9"/>
        <rFont val="Arial"/>
        <family val="2"/>
        <charset val="238"/>
      </rPr>
      <t>stężenie elektrolitów</t>
    </r>
    <r>
      <rPr>
        <sz val="9"/>
        <rFont val="Arial"/>
        <family val="2"/>
        <charset val="238"/>
      </rPr>
      <t xml:space="preserve"> (mmol/l); </t>
    </r>
    <r>
      <rPr>
        <u/>
        <sz val="9"/>
        <rFont val="Arial"/>
        <family val="2"/>
        <charset val="238"/>
      </rPr>
      <t>sód</t>
    </r>
    <r>
      <rPr>
        <sz val="9"/>
        <rFont val="Arial"/>
        <family val="2"/>
        <charset val="238"/>
      </rPr>
      <t xml:space="preserve"> 145.0, </t>
    </r>
    <r>
      <rPr>
        <u/>
        <sz val="9"/>
        <rFont val="Arial"/>
        <family val="2"/>
        <charset val="238"/>
      </rPr>
      <t>potas</t>
    </r>
    <r>
      <rPr>
        <sz val="9"/>
        <rFont val="Arial"/>
        <family val="2"/>
        <charset val="238"/>
      </rPr>
      <t xml:space="preserve"> 4.0, </t>
    </r>
    <r>
      <rPr>
        <u/>
        <sz val="9"/>
        <rFont val="Arial"/>
        <family val="2"/>
        <charset val="238"/>
      </rPr>
      <t>magnez</t>
    </r>
    <r>
      <rPr>
        <sz val="9"/>
        <rFont val="Arial"/>
        <family val="2"/>
        <charset val="238"/>
      </rPr>
      <t xml:space="preserve"> 1.0, </t>
    </r>
    <r>
      <rPr>
        <u/>
        <sz val="9"/>
        <rFont val="Arial"/>
        <family val="2"/>
        <charset val="238"/>
      </rPr>
      <t>wapń</t>
    </r>
    <r>
      <rPr>
        <sz val="9"/>
        <rFont val="Arial"/>
        <family val="2"/>
        <charset val="238"/>
      </rPr>
      <t xml:space="preserve"> 2.5, </t>
    </r>
    <r>
      <rPr>
        <u/>
        <sz val="9"/>
        <rFont val="Arial"/>
        <family val="2"/>
        <charset val="238"/>
      </rPr>
      <t>chlorek</t>
    </r>
    <r>
      <rPr>
        <sz val="9"/>
        <rFont val="Arial"/>
        <family val="2"/>
        <charset val="238"/>
      </rPr>
      <t xml:space="preserve"> 127.0, </t>
    </r>
    <r>
      <rPr>
        <u/>
        <sz val="9"/>
        <rFont val="Arial"/>
        <family val="2"/>
        <charset val="238"/>
      </rPr>
      <t>octan</t>
    </r>
    <r>
      <rPr>
        <sz val="9"/>
        <rFont val="Arial"/>
        <family val="2"/>
        <charset val="238"/>
      </rPr>
      <t xml:space="preserve"> 24.0, </t>
    </r>
    <r>
      <rPr>
        <u/>
        <sz val="9"/>
        <rFont val="Arial"/>
        <family val="2"/>
        <charset val="238"/>
      </rPr>
      <t>jabłczan</t>
    </r>
    <r>
      <rPr>
        <sz val="9"/>
        <rFont val="Arial"/>
        <family val="2"/>
        <charset val="238"/>
      </rPr>
      <t xml:space="preserve"> 5.0</t>
    </r>
  </si>
  <si>
    <t>16.</t>
  </si>
  <si>
    <r>
      <t xml:space="preserve">Roztwór do infuzji, zawierający w 1000 ml: żelatyna (w postaci żelatyny zmodyfikowanej płynnej), sodu chlorek, sodu octan trójwodny, potasu chlorek, wapnia chlorek dwuwodny, magnezu chlorek sześciowodny, </t>
    </r>
    <r>
      <rPr>
        <sz val="9"/>
        <rFont val="Arial"/>
        <family val="2"/>
        <charset val="238"/>
      </rPr>
      <t>pojemniki polietylenowe typu Ecoflac</t>
    </r>
  </si>
  <si>
    <r>
      <rPr>
        <b/>
        <sz val="9"/>
        <rFont val="Arial"/>
        <family val="2"/>
        <charset val="238"/>
      </rPr>
      <t>Żelatyna</t>
    </r>
    <r>
      <rPr>
        <sz val="9"/>
        <rFont val="Arial"/>
        <family val="2"/>
        <charset val="238"/>
      </rPr>
      <t xml:space="preserve"> (w postaci żelatyny zmodyfikowanej płynnej) 40,0 g
(Średnia masa cząsteczkowa: 26 500 daltonów), 
</t>
    </r>
    <r>
      <rPr>
        <b/>
        <sz val="9"/>
        <rFont val="Arial"/>
        <family val="2"/>
        <charset val="238"/>
      </rPr>
      <t xml:space="preserve">Sodu chlorek </t>
    </r>
    <r>
      <rPr>
        <sz val="9"/>
        <rFont val="Arial"/>
        <family val="2"/>
        <charset val="238"/>
      </rPr>
      <t xml:space="preserve">5,55 g, 
</t>
    </r>
    <r>
      <rPr>
        <b/>
        <sz val="9"/>
        <rFont val="Arial"/>
        <family val="2"/>
        <charset val="238"/>
      </rPr>
      <t>Sodu octan trójwodny</t>
    </r>
    <r>
      <rPr>
        <sz val="9"/>
        <rFont val="Arial"/>
        <family val="2"/>
        <charset val="238"/>
      </rPr>
      <t xml:space="preserve"> 3,27 g,
</t>
    </r>
    <r>
      <rPr>
        <b/>
        <sz val="9"/>
        <rFont val="Arial"/>
        <family val="2"/>
        <charset val="238"/>
      </rPr>
      <t>Potasu chlorek</t>
    </r>
    <r>
      <rPr>
        <sz val="9"/>
        <rFont val="Arial"/>
        <family val="2"/>
        <charset val="238"/>
      </rPr>
      <t xml:space="preserve"> 0,30 g,
</t>
    </r>
    <r>
      <rPr>
        <b/>
        <sz val="9"/>
        <rFont val="Arial"/>
        <family val="2"/>
        <charset val="238"/>
      </rPr>
      <t>Wapnia chlorek dwuwodny</t>
    </r>
    <r>
      <rPr>
        <sz val="9"/>
        <rFont val="Arial"/>
        <family val="2"/>
        <charset val="238"/>
      </rPr>
      <t xml:space="preserve"> 0,15 g,
</t>
    </r>
    <r>
      <rPr>
        <b/>
        <sz val="9"/>
        <rFont val="Arial"/>
        <family val="2"/>
        <charset val="238"/>
      </rPr>
      <t>Magnezu chlorek sześciowodny</t>
    </r>
    <r>
      <rPr>
        <sz val="9"/>
        <rFont val="Arial"/>
        <family val="2"/>
        <charset val="238"/>
      </rPr>
      <t xml:space="preserve"> 0,20 g, 
</t>
    </r>
    <r>
      <rPr>
        <b/>
        <sz val="9"/>
        <rFont val="Arial"/>
        <family val="2"/>
        <charset val="238"/>
      </rPr>
      <t>Stężenie elektrolitów:</t>
    </r>
    <r>
      <rPr>
        <sz val="9"/>
        <rFont val="Arial"/>
        <family val="2"/>
        <charset val="238"/>
      </rPr>
      <t xml:space="preserve">
</t>
    </r>
    <r>
      <rPr>
        <u/>
        <sz val="9"/>
        <rFont val="Arial"/>
        <family val="2"/>
        <charset val="238"/>
      </rPr>
      <t xml:space="preserve">Sód </t>
    </r>
    <r>
      <rPr>
        <sz val="9"/>
        <rFont val="Arial"/>
        <family val="2"/>
        <charset val="238"/>
      </rPr>
      <t xml:space="preserve">151 mmol/l,
</t>
    </r>
    <r>
      <rPr>
        <u/>
        <sz val="9"/>
        <rFont val="Arial"/>
        <family val="2"/>
        <charset val="238"/>
      </rPr>
      <t>Chlorki</t>
    </r>
    <r>
      <rPr>
        <sz val="9"/>
        <rFont val="Arial"/>
        <family val="2"/>
        <charset val="238"/>
      </rPr>
      <t xml:space="preserve"> 103 mmol/l,
</t>
    </r>
    <r>
      <rPr>
        <u/>
        <sz val="9"/>
        <rFont val="Arial"/>
        <family val="2"/>
        <charset val="238"/>
      </rPr>
      <t>Potas</t>
    </r>
    <r>
      <rPr>
        <sz val="9"/>
        <rFont val="Arial"/>
        <family val="2"/>
        <charset val="238"/>
      </rPr>
      <t xml:space="preserve"> 4 mmol/l,
</t>
    </r>
    <r>
      <rPr>
        <u/>
        <sz val="9"/>
        <rFont val="Arial"/>
        <family val="2"/>
        <charset val="238"/>
      </rPr>
      <t>Wapń</t>
    </r>
    <r>
      <rPr>
        <sz val="9"/>
        <rFont val="Arial"/>
        <family val="2"/>
        <charset val="238"/>
      </rPr>
      <t xml:space="preserve"> 1 mmol/l,
</t>
    </r>
    <r>
      <rPr>
        <u/>
        <sz val="9"/>
        <rFont val="Arial"/>
        <family val="2"/>
        <charset val="238"/>
      </rPr>
      <t>Magnez</t>
    </r>
    <r>
      <rPr>
        <sz val="9"/>
        <rFont val="Arial"/>
        <family val="2"/>
        <charset val="238"/>
      </rPr>
      <t xml:space="preserve"> 1 mmol/l,
</t>
    </r>
    <r>
      <rPr>
        <u/>
        <sz val="9"/>
        <rFont val="Arial"/>
        <family val="2"/>
        <charset val="238"/>
      </rPr>
      <t>Octany</t>
    </r>
    <r>
      <rPr>
        <sz val="9"/>
        <rFont val="Arial"/>
        <family val="2"/>
        <charset val="238"/>
      </rPr>
      <t xml:space="preserve"> 24 mmol/l</t>
    </r>
  </si>
  <si>
    <t>17.</t>
  </si>
  <si>
    <r>
      <t xml:space="preserve">Glukoza 40, </t>
    </r>
    <r>
      <rPr>
        <sz val="9"/>
        <rFont val="Arial"/>
        <family val="2"/>
        <charset val="238"/>
      </rPr>
      <t>pojemniki polietylenowe typu Ecoflac</t>
    </r>
  </si>
  <si>
    <t xml:space="preserve">400 mg/ml </t>
  </si>
  <si>
    <t>18.</t>
  </si>
  <si>
    <r>
      <t>Ibuprofen z argininą 200 mg/50 ml</t>
    </r>
    <r>
      <rPr>
        <sz val="9"/>
        <rFont val="Arial"/>
        <family val="2"/>
        <charset val="238"/>
      </rPr>
      <t>, butelki z LDPE, z wieczkiem typu Twincap</t>
    </r>
  </si>
  <si>
    <t>roztwór do infuzji, 50 ml, opakowanie zbiorcze po 20 butelek Ecoflac</t>
  </si>
  <si>
    <t>200 mg/50 ml</t>
  </si>
  <si>
    <t>19.</t>
  </si>
  <si>
    <r>
      <t>Ibuprofen z argininą 400 mg/100 ml</t>
    </r>
    <r>
      <rPr>
        <sz val="9"/>
        <rFont val="Arial"/>
        <family val="2"/>
        <charset val="238"/>
      </rPr>
      <t>, butelki z LDPE, z wieczkiem typu Twincap</t>
    </r>
  </si>
  <si>
    <t>roztwór do infuzji, 100 ml, opakowanie zbiorcze po 20 butelek Ecoflac</t>
  </si>
  <si>
    <t>400 mg/100 ml</t>
  </si>
  <si>
    <t>20.</t>
  </si>
  <si>
    <r>
      <t>Ibuprofen z argininą 600 mg/100 ml</t>
    </r>
    <r>
      <rPr>
        <sz val="9"/>
        <rFont val="Arial"/>
        <family val="2"/>
        <charset val="238"/>
      </rPr>
      <t>, butelki z LDPE, z wieczkiem typu Twincap</t>
    </r>
  </si>
  <si>
    <t>600 mg/100 ml</t>
  </si>
  <si>
    <t>21.</t>
  </si>
  <si>
    <r>
      <t>Roztwór do przepłukiwania NaCl 0,9%</t>
    </r>
    <r>
      <rPr>
        <sz val="9"/>
        <rFont val="Arial"/>
        <family val="2"/>
        <charset val="238"/>
      </rPr>
      <t>, 500 ml, pojemniki polietylenowe z motylkiem typu Ecolav</t>
    </r>
  </si>
  <si>
    <t>roztwór do przepłukiwań, 500 ml, opakowanie zbiorcze po 10 butelek</t>
  </si>
  <si>
    <t>9 mg/ml</t>
  </si>
  <si>
    <t>22.</t>
  </si>
  <si>
    <r>
      <t>Aqua roztwór do przepłukiwania 250 ml</t>
    </r>
    <r>
      <rPr>
        <sz val="9"/>
        <rFont val="Arial"/>
        <family val="2"/>
        <charset val="238"/>
      </rPr>
      <t>, pojemniki polietylenowe z motylkiem typu Ecolav</t>
    </r>
  </si>
  <si>
    <t>roztwór do przepłukiwań, 250 ml, opakowanie zbiorcze 20 butelek</t>
  </si>
  <si>
    <t>23.</t>
  </si>
  <si>
    <r>
      <t>Aqua roztwór do przepłukiwania 500 ml</t>
    </r>
    <r>
      <rPr>
        <sz val="9"/>
        <rFont val="Arial"/>
        <family val="2"/>
        <charset val="238"/>
      </rPr>
      <t>, pojemniki polietylenowe z motylkiem typu Ecolav</t>
    </r>
  </si>
  <si>
    <t>24.</t>
  </si>
  <si>
    <t>25.</t>
  </si>
  <si>
    <t>26.</t>
  </si>
  <si>
    <t>27.</t>
  </si>
  <si>
    <t xml:space="preserve">Amikacin </t>
  </si>
  <si>
    <t>roztwór do infuzji, 100 ml, op. 10 but. Ecoflac plus</t>
  </si>
  <si>
    <t>2,5 mg/ml a 100 ml</t>
  </si>
  <si>
    <t>28.</t>
  </si>
  <si>
    <t>roztwór do infuzji 100 ml, op. 10 but. Ecoflac plus</t>
  </si>
  <si>
    <t>5 mg/ml a 100 ml</t>
  </si>
  <si>
    <t>29.</t>
  </si>
  <si>
    <t>10 mg/ml a 100 ml</t>
  </si>
  <si>
    <t>30.</t>
  </si>
  <si>
    <t xml:space="preserve">Gentamicin </t>
  </si>
  <si>
    <t>roztwór do infuzji, 80 ml, op. 10 but. Ecoflac plus</t>
  </si>
  <si>
    <t>1 mg/ml a 80 ml</t>
  </si>
  <si>
    <t>31.</t>
  </si>
  <si>
    <t>3 mg/ml a 80 ml</t>
  </si>
  <si>
    <t>32.</t>
  </si>
  <si>
    <t>roztwór do infuzji, 120 ml, op. 10 but. Ecoflac plus</t>
  </si>
  <si>
    <t>3 mg/ml a 120 ml</t>
  </si>
  <si>
    <t>34.</t>
  </si>
  <si>
    <t>35.</t>
  </si>
  <si>
    <t>37.</t>
  </si>
  <si>
    <t xml:space="preserve">Propofol - Lipuro </t>
  </si>
  <si>
    <t>emulsja do wstrzykiwań lub infuzji, 20 ml, op. 5 amp.</t>
  </si>
  <si>
    <t>5 mg/ml a 20 ml</t>
  </si>
  <si>
    <t>38.</t>
  </si>
  <si>
    <t>10 mg/ml a 20 ml</t>
  </si>
  <si>
    <t>39.</t>
  </si>
  <si>
    <t>emulsja do wstrzykiwań lub infuzji, 50 ml, op. 10 fiol.</t>
  </si>
  <si>
    <t>20 mg/ml a 50 ml</t>
  </si>
  <si>
    <t>40.</t>
  </si>
  <si>
    <t>Lidocain</t>
  </si>
  <si>
    <t>roztwór do wstrzykiwań, 5 ml, opakowanie 20 pojemników</t>
  </si>
  <si>
    <t>20 mg/ml a 5 ml</t>
  </si>
  <si>
    <t>41.</t>
  </si>
  <si>
    <t>roztwór do wstrzykiwań, 10 ml, opakowanie 20 pojemników</t>
  </si>
  <si>
    <t>20 mg/ml a 10 ml</t>
  </si>
  <si>
    <t>42.</t>
  </si>
  <si>
    <t>roztwór do wstrzykiwań, 20 ml, opakowanie 20 pojemników</t>
  </si>
  <si>
    <t>20 mg/ml a 20 ml</t>
  </si>
  <si>
    <t>43.</t>
  </si>
  <si>
    <t xml:space="preserve">Flumazenil </t>
  </si>
  <si>
    <t>roztwór do wstrzykiwań, 5 ml, opakowanie 5 amp.</t>
  </si>
  <si>
    <t xml:space="preserve"> 0,1 mg/1 ml a 5 ml</t>
  </si>
  <si>
    <t>44.</t>
  </si>
  <si>
    <t xml:space="preserve">Fluconazole </t>
  </si>
  <si>
    <t>roztwór do infuzji, 50 ml, opakowanie 10 butelek Ecoflac plus</t>
  </si>
  <si>
    <t>2 mg/ml a 50 ml</t>
  </si>
  <si>
    <t>45.</t>
  </si>
  <si>
    <t>roztwór do infuzji 100 ml, opakowanie 10 butelek Ecoflac plus</t>
  </si>
  <si>
    <t>2 mg/ml a 100 ml</t>
  </si>
  <si>
    <t>46.</t>
  </si>
  <si>
    <t xml:space="preserve">Prilotekal </t>
  </si>
  <si>
    <t>roztwór do wstrzykiwań, 5 ml, opakowanie 10 amp.</t>
  </si>
  <si>
    <t xml:space="preserve"> 20 mg/ml a 5 ml</t>
  </si>
  <si>
    <t>47.</t>
  </si>
  <si>
    <t xml:space="preserve">Potassium Chloride 0,15% + Sodium Chloride 0,9% </t>
  </si>
  <si>
    <t>roztwór do infuzji, 500 ml, op. 10 butelek Ecoflac plus</t>
  </si>
  <si>
    <t>1,5 g/l + 9,0 g/l a 500 ml</t>
  </si>
  <si>
    <t>48.</t>
  </si>
  <si>
    <t xml:space="preserve">Potassium Chloride 0,3% + Sodium Chloride 0,9% </t>
  </si>
  <si>
    <t>3 g/l + 9,0 g/l a 500 ml</t>
  </si>
  <si>
    <t>49.</t>
  </si>
  <si>
    <t>roztwór do infuzji, 1000 ml, op. 10 butelek Ecoflac plus</t>
  </si>
  <si>
    <t>3g/l + 9,0 g/l a 1000 ml</t>
  </si>
  <si>
    <t>50.</t>
  </si>
  <si>
    <t xml:space="preserve">Potassium Chloride 0,15% + Glucose 5% </t>
  </si>
  <si>
    <t>1,5 g/l + 55,0 g/l a 500 ml</t>
  </si>
  <si>
    <t>51.</t>
  </si>
  <si>
    <t xml:space="preserve">Potassium Chloride 0,3% + Glucose  5% </t>
  </si>
  <si>
    <t>3 g/l + 55,0 g/l a 500 ml</t>
  </si>
  <si>
    <t>52.</t>
  </si>
  <si>
    <t>Metronidazole</t>
  </si>
  <si>
    <t>roztwór do infuzji, 100 ml, op. 20 butelek Ecoflac plus</t>
  </si>
  <si>
    <t>Ilość op.</t>
  </si>
  <si>
    <t>8 x 9 = 10.</t>
  </si>
  <si>
    <t>10 x 11 = 12.</t>
  </si>
  <si>
    <t>10 + 12 = 13.</t>
  </si>
  <si>
    <r>
      <t xml:space="preserve">3 komorowy worek zawierający aminokwasy 35 g, azot 5 g, tłuszcze MCT 12,5 g, LCT 10 g, Ω3-2,5 g, elektrolity i węglowodany (do 90 g). </t>
    </r>
    <r>
      <rPr>
        <sz val="9"/>
        <rFont val="Arial"/>
        <family val="2"/>
        <charset val="238"/>
      </rPr>
      <t>Energia całkowita 740 kcal. Droga podania - żyły centralne. 5 worków a 625 ml</t>
    </r>
  </si>
  <si>
    <t>worek inf.</t>
  </si>
  <si>
    <t>625 ml</t>
  </si>
  <si>
    <r>
      <t xml:space="preserve">3 komorowy worek zawierający aminokwasy 70,1 g, azot 10 g, tłuszcze MCT 25 g, LCT 20 g, Ω3-5 g, elektrolity i węglowodany (do 180 g). </t>
    </r>
    <r>
      <rPr>
        <sz val="9"/>
        <rFont val="Arial"/>
        <family val="2"/>
        <charset val="238"/>
      </rPr>
      <t>Energia całkowita 1475 kcal. Droga podania - żyły centralne. 5 worków a 1250 ml</t>
    </r>
  </si>
  <si>
    <t xml:space="preserve">1250 ml </t>
  </si>
  <si>
    <r>
      <t xml:space="preserve">3 komorowy worek zawierający aminokwasy 105,1 g, azot 15 g, tłuszcze MCT 37,5 g, LCT 30 g, Ω3-7,5 g, elektrolity i węglowodany (do 270 g). </t>
    </r>
    <r>
      <rPr>
        <sz val="9"/>
        <rFont val="Arial"/>
        <family val="2"/>
        <charset val="238"/>
      </rPr>
      <t>Energia całkowita 2215 kcal. Droga podania - żyły centralne. 5 worków a 1875 ml</t>
    </r>
  </si>
  <si>
    <t>1875 ml</t>
  </si>
  <si>
    <r>
      <rPr>
        <b/>
        <sz val="9"/>
        <rFont val="Arial"/>
        <family val="2"/>
        <charset val="238"/>
      </rPr>
      <t>Dieta standardowa normoklaloryczna 1 ml=1 kcal zawartość w 100 ml białka 3,8 g, węglowodanów 14 g, tłuszczy 3,3 g, w tym kwasy tłuszczowe MCT 15% i kwasy omega-3 (EPA/DHA 0,05 g/100 ml).</t>
    </r>
    <r>
      <rPr>
        <sz val="9"/>
        <rFont val="Arial"/>
        <family val="2"/>
        <charset val="238"/>
      </rPr>
      <t xml:space="preserve"> Energia z białka 15%, z tłuszczów 30%, z węglowodanów 55%. Smak obojętny. Osmolarność 200 mOsm/l. Opakowanie butelka 500 ml, z bardzo widoczną skalą. Do podania przez zgłębnik lub doustnie. 12 butelek a 500 ml</t>
    </r>
  </si>
  <si>
    <t>butelka</t>
  </si>
  <si>
    <t>500 ml</t>
  </si>
  <si>
    <r>
      <rPr>
        <b/>
        <sz val="9"/>
        <rFont val="Arial"/>
        <family val="2"/>
        <charset val="238"/>
      </rPr>
      <t>Dieta standardowa normoklaloryczna z błonnikiem 1 ml=1 kcal, zawartość w 100 ml białka 3,8 g, tłuszczu 3,3 g, w tym kwasy MCT 15% i kwasy omega-3 (EPA/DHA 0,08 g/100 ml), węglowodanów 14 g i 1,5 g błonnika (błonnik rozpuszczalny 60% i nierozpuszczalny 40%).</t>
    </r>
    <r>
      <rPr>
        <sz val="9"/>
        <rFont val="Arial"/>
        <family val="2"/>
        <charset val="238"/>
      </rPr>
      <t xml:space="preserve"> Energia z białka 15%, z tłuszczów 29%, z węglowodanów 53%, z błonnika 3%. Osmolarność 260 mOsm/l. Smak obojętny. Opakowanie butelka 500 ml, z bardzo widoczną skalą. Do podania przez zgłębnik lub doustnie. 12 butelek a 500 ml</t>
    </r>
  </si>
  <si>
    <r>
      <t xml:space="preserve">Dieta wysokoenergetyczna, wysokobiałkowa 1 ml=1,5 kcal, zawartość w 100 ml białka 7,5 g, węglowodanów 19 g,  tłuszczu 5 g, w tym kwasy tłuszczowe MCT 50%, kwasy omega-3 15% (EPA/DHA 0,21 g/100 ml), 2 g błonnika (błonnik rozpuszczalny 60% i nierozpuszczalny 40%). </t>
    </r>
    <r>
      <rPr>
        <sz val="9"/>
        <rFont val="Arial"/>
        <family val="2"/>
        <charset val="238"/>
      </rPr>
      <t>Energia z białka 20%, z tłuszczów 29%, z węglowodanów 48%, Bez błonnika. Osmolarność 440 mOsm/l. Smak obojętny. Opakowanie butelka 500 ml, z bardzo widoczną skalą. Do podania przez zgłębnik lub doustnie. 12 butelek a 500 ml</t>
    </r>
  </si>
  <si>
    <r>
      <t xml:space="preserve">Dieta wysokoenergetyczna, wysokobiałkowa 1 ml=1,5 kcal, zawartość w 100 ml białka 7,5 g, węglowodanów 19 g,  tłuszczu 5 g, w tym kwasy tłuszczowe MCT 50%, kwasy omega-3 15% (EPA/DHA 0,21 g/100 ml), 2 g błonnika (błonnik rozpuszczalny 60% i nierozpuszczalny 40%). </t>
    </r>
    <r>
      <rPr>
        <sz val="9"/>
        <rFont val="Arial"/>
        <family val="2"/>
        <charset val="238"/>
      </rPr>
      <t>Energia z białka 20%, z tłuszczów 29%, z węglowodanów 48%, z błonnika 3%. Osmolarność 440 mOsm/l. Smak obojętny. Opakowanie butelka 500 ml, z bardzo widoczną skalą. Do podania przez zgłębnik lub doustnie. 12 butelek a 500 ml</t>
    </r>
  </si>
  <si>
    <r>
      <t xml:space="preserve">Dieta przeznaczona dla pacjentów z niewydolnością oddechową oraz zaburzeniami wywołanymi urazem, wysokokaloryczna, wysokobiałkowa 1 ml=1,3 kcal, zawartość w 100 ml białka 6,5 g, tłuszczu 5,8 g, w tym kwasy  MCT 51% i węglowodanów 13 g (89% polisacharydy). </t>
    </r>
    <r>
      <rPr>
        <sz val="9"/>
        <rFont val="Arial"/>
        <family val="2"/>
        <charset val="238"/>
      </rPr>
      <t>Energia z białka 20%, z tłuszczów 40%, z węglowodanów 40%. Osmolarność 335 mOsm/l. Smak obojętny. Opakowanie typu butelka 500 ml. Do podania przez zgłębnik lub doustnie. 12 butelek a 500 ml</t>
    </r>
  </si>
  <si>
    <r>
      <t xml:space="preserve">Dieta wysokokaloryczna 1,4 kcal/ml, wysokobiałkowa, wzbogacona o glutaminę 2 g/100 ml, zawartość w 100 ml białka 6,7 g, tłuszczu 3,7 g, w tym kwasy  MCT 42% i kwasy omega-3 (EPA/DHA 0,08 g/100 ml) węglowodanów 18 g i 1,4 g błonnika. </t>
    </r>
    <r>
      <rPr>
        <sz val="9"/>
        <rFont val="Arial"/>
        <family val="2"/>
        <charset val="238"/>
      </rPr>
      <t>Energia z białka 20%, z tłuszczów 24%, z węglowodanów 54%, z błonnika 2%. Osmolarność 380 mOsm/l. Smak obojętny. Opakowanie typu butelka 500 ml. Do podania przez zgłębnik lub doustnie. 12 butelek a 500 ml</t>
    </r>
  </si>
  <si>
    <r>
      <t xml:space="preserve">Dieta normalizująca glikemię normokaloryczna 1 ml=1 kcal,  zawartość w 100 ml białka 4,1 g, tłuszczu 3,5 g, w tym kwasy tłuszczowe omega-3 (EPA/DHA 0,18 g/100 ml), 62% MUFA i węglowodanów 12 g, 95% z tapioki, ze śladową zawartością fruktozy (0,006 g/100 ml),  2,1 g błonnika w tym błonnik rozpuszczalny 70% i nierozpuszczalny 30%. </t>
    </r>
    <r>
      <rPr>
        <sz val="9"/>
        <rFont val="Arial"/>
        <family val="2"/>
        <charset val="238"/>
      </rPr>
      <t>Energia z białka 16%, z tłuszczów 32%, z węglowodanów 48%, z błonnika 4%. Osmolarność 215 mOsm/l. Smak obojętny. Opakowanie butelka 500 ml z bardzo widoczną skalą. Do podania przez zgłębnik lub doustnie. 12 butelek a 500 ml</t>
    </r>
  </si>
  <si>
    <r>
      <rPr>
        <b/>
        <sz val="9"/>
        <rFont val="Arial"/>
        <family val="2"/>
        <charset val="238"/>
      </rPr>
      <t>Dieta hiperkaloryczna, 1 ml=1,3 kcal dla pacjentów z upośledzoną czynnością wątroby</t>
    </r>
    <r>
      <rPr>
        <sz val="9"/>
        <rFont val="Arial"/>
        <family val="2"/>
        <charset val="238"/>
      </rPr>
      <t>, zawartość w 100 ml: białka 4 g, w tym aminokwasy rozgałęzione 40% BCAA, tłuszczu 5,8 g, w tym 50% MCT (2,9 g/100 ml), węglowodanów 16 g i z błonnikiem 0,56 g. Energia z białka 12%, z tłuszczów 40%, z węglowodanów 47%, z błonnika 1%. Osmolarność 395 mOsm/l. Smak czekoladowy. Opakowanie typu butelka 500 ml. Do podania przez zgłębnik lub doustnie. 12 butelek a 500 ml</t>
    </r>
  </si>
  <si>
    <r>
      <rPr>
        <b/>
        <sz val="9"/>
        <rFont val="Arial"/>
        <family val="2"/>
        <charset val="238"/>
      </rPr>
      <t>Dieta oligopeptydowa o wielkości cząsteczki &lt;1 kD=83%, normokaloryczna 1 ml=1 kcal, dla pacjentów z zabrzeniami wchłaniania</t>
    </r>
    <r>
      <rPr>
        <sz val="9"/>
        <rFont val="Arial"/>
        <family val="2"/>
        <charset val="238"/>
      </rPr>
      <t>, zawartość w 100 ml: hydrolizat białka 3,8 g, tłuszczu 1,1 g, w tym kwasy MCT 44,2%, węglowodanów 19 g. Energia z białka 14,5%, z tłuszczów 10%, z węglowodanów 75%. Osmolarność 320 mOsm/l. Opakowanie butelka 500 ml z bardzo widoczną skalą. Do podania przez zgłębnik lub doustnie z posmakiem miętowym. 12 butelek a 500 ml</t>
    </r>
  </si>
  <si>
    <r>
      <t xml:space="preserve">10% roztów aminokwasów do żywienia pozajelitowego w niewydolności wątroby. </t>
    </r>
    <r>
      <rPr>
        <sz val="9"/>
        <rFont val="Arial"/>
        <family val="2"/>
        <charset val="238"/>
      </rPr>
      <t>10 butelek a 500 ml</t>
    </r>
  </si>
  <si>
    <r>
      <rPr>
        <b/>
        <sz val="9"/>
        <rFont val="Arial"/>
        <family val="2"/>
        <charset val="238"/>
      </rPr>
      <t>Gotowy worek dwukomorowy zawierający aminokwasy (48,1 g/l), węglowodany (150 g/l) i elektrolity.</t>
    </r>
    <r>
      <rPr>
        <sz val="9"/>
        <rFont val="Arial"/>
        <family val="2"/>
        <charset val="238"/>
      </rPr>
      <t xml:space="preserve"> Do stosowania drogą żył centralnych. 5 worków dwukomorowych a 1000 ml</t>
    </r>
  </si>
  <si>
    <t>zestaw 2 roztw. do sporządzania roztw. do inf.</t>
  </si>
  <si>
    <t>1000 ml</t>
  </si>
  <si>
    <r>
      <rPr>
        <b/>
        <sz val="9"/>
        <rFont val="Arial"/>
        <family val="2"/>
        <charset val="238"/>
      </rPr>
      <t>Gotowy worek dwukomorowy zawierający aminokwasy (48,1 g/l), węglowodany (150 g/l) i elektrolity.</t>
    </r>
    <r>
      <rPr>
        <sz val="9"/>
        <rFont val="Arial"/>
        <family val="2"/>
        <charset val="238"/>
      </rPr>
      <t xml:space="preserve"> Do stosowania drogą żył centralnych. 5 worków dwukomorowych a 2000 ml</t>
    </r>
  </si>
  <si>
    <t>2000 ml</t>
  </si>
  <si>
    <r>
      <rPr>
        <b/>
        <sz val="9"/>
        <rFont val="Arial"/>
        <family val="2"/>
        <charset val="238"/>
      </rPr>
      <t xml:space="preserve">Gotowy worek trzykomorowy zawierający aminokwasy, emulsje tłuszczowe MCT/LCT (po 50%) oraz glukozę nie więcej niż 80 g. </t>
    </r>
    <r>
      <rPr>
        <sz val="9"/>
        <rFont val="Arial"/>
        <family val="2"/>
        <charset val="238"/>
      </rPr>
      <t>Do stosowania drogą żył obwodowych. 5 worków trójkomorowych a 1250 ml</t>
    </r>
  </si>
  <si>
    <t>zestaw 2 roztw. i emulsji do sporządzania emulsji do inf.</t>
  </si>
  <si>
    <t>1250 ml</t>
  </si>
  <si>
    <r>
      <rPr>
        <b/>
        <sz val="9"/>
        <rFont val="Arial"/>
        <family val="2"/>
        <charset val="238"/>
      </rPr>
      <t xml:space="preserve">Gotowy worek trzykomorowy zawierający aminokwasy, emulsje tłuszczowe MCT/LCT (po 50%) oraz glukozę nie więcej niż 120 g. </t>
    </r>
    <r>
      <rPr>
        <sz val="9"/>
        <rFont val="Arial"/>
        <family val="2"/>
        <charset val="238"/>
      </rPr>
      <t>Do stosowania drogą żył obwodowych. 5 worków trójkomorowych a 1875 ml</t>
    </r>
  </si>
  <si>
    <r>
      <rPr>
        <b/>
        <sz val="9"/>
        <rFont val="Arial"/>
        <family val="2"/>
        <charset val="238"/>
      </rPr>
      <t>Gotowy worek trzykomorowy zawierający aminokwasy 48 do 50 g, azot (min. 6,8 g), tłuszcze MCT/LCT (po 50%), elektrolity i węglowodany (do 150 g).</t>
    </r>
    <r>
      <rPr>
        <sz val="9"/>
        <rFont val="Arial"/>
        <family val="2"/>
        <charset val="238"/>
      </rPr>
      <t xml:space="preserve"> Do stosowania drogą żył centralnych. 5 worków trójkomorowych a 1250 ml</t>
    </r>
  </si>
  <si>
    <r>
      <rPr>
        <b/>
        <sz val="9"/>
        <rFont val="Arial"/>
        <family val="2"/>
        <charset val="238"/>
      </rPr>
      <t xml:space="preserve">Gotowy worek trzykomorowy zawierający aminokwasy 68 do 72 g, azot (min. 10,2 g), tłuszcze MCT/LCT (po 50%), elektrolity i węglowodany (do 225 g). </t>
    </r>
    <r>
      <rPr>
        <sz val="9"/>
        <rFont val="Arial"/>
        <family val="2"/>
        <charset val="238"/>
      </rPr>
      <t>Do stosowania drogą żył centralnych. 5 worków trójkomorowych a 1875 ml</t>
    </r>
  </si>
  <si>
    <r>
      <rPr>
        <b/>
        <sz val="9"/>
        <rFont val="Arial"/>
        <family val="2"/>
        <charset val="238"/>
      </rPr>
      <t>Gotowy worek dwukomorowy zawierający aminokwasy (40 g/l), węglowodany (80 g/l) i elektrolity.</t>
    </r>
    <r>
      <rPr>
        <sz val="9"/>
        <rFont val="Arial"/>
        <family val="2"/>
        <charset val="238"/>
      </rPr>
      <t xml:space="preserve"> Do stosowania drogą żył obwodowych. 5 worków dwukomorowych a 1000 ml</t>
    </r>
  </si>
  <si>
    <r>
      <rPr>
        <b/>
        <sz val="9"/>
        <rFont val="Arial"/>
        <family val="2"/>
        <charset val="238"/>
      </rPr>
      <t>Gotowy worek dwukomorowy zawierający aminokwasy (40 g/l), węglowodany (80 g/l) i elektrolity.</t>
    </r>
    <r>
      <rPr>
        <sz val="9"/>
        <rFont val="Arial"/>
        <family val="2"/>
        <charset val="238"/>
      </rPr>
      <t xml:space="preserve"> Do stosowania drogą żył obwodowych. 5 worków dwukomorowych a 2000 ml</t>
    </r>
  </si>
  <si>
    <t>2000  ml</t>
  </si>
  <si>
    <r>
      <rPr>
        <b/>
        <sz val="9"/>
        <rFont val="Arial"/>
        <family val="2"/>
        <charset val="238"/>
      </rPr>
      <t>Koncentrat 9 pierwiastków śladowych</t>
    </r>
    <r>
      <rPr>
        <sz val="9"/>
        <rFont val="Arial"/>
        <family val="2"/>
        <charset val="238"/>
      </rPr>
      <t>, 5 ampułek a 10 ml</t>
    </r>
  </si>
  <si>
    <t>koncentrat</t>
  </si>
  <si>
    <t>10 ml x 5 amp.</t>
  </si>
  <si>
    <r>
      <rPr>
        <b/>
        <sz val="9"/>
        <rFont val="Arial"/>
        <family val="2"/>
        <charset val="238"/>
      </rPr>
      <t>Zestaw 13 witamin w tym wit. K do podawania pozajelitowego</t>
    </r>
    <r>
      <rPr>
        <sz val="9"/>
        <rFont val="Arial"/>
        <family val="2"/>
        <charset val="238"/>
      </rPr>
      <t>, opakowanie a 10 fiolek</t>
    </r>
  </si>
  <si>
    <t>proszek do przygotowania roztworu do infuzji</t>
  </si>
  <si>
    <t>10 fiolek</t>
  </si>
  <si>
    <r>
      <rPr>
        <b/>
        <sz val="9"/>
        <rFont val="Arial"/>
        <family val="2"/>
        <charset val="238"/>
      </rPr>
      <t>Gotowy worek trzykomorowy zawierający aminokwasy 35 g, azot (min. 5 g), tłuszcze MCT/LCT (po 50%), elektrolity i węglowodany (do 90 g).</t>
    </r>
    <r>
      <rPr>
        <sz val="9"/>
        <rFont val="Arial"/>
        <family val="2"/>
        <charset val="238"/>
      </rPr>
      <t xml:space="preserve"> Do stosowania drogą żył centralnych. 5 worków trójkomorowych a 625 ml</t>
    </r>
  </si>
  <si>
    <r>
      <rPr>
        <b/>
        <sz val="9"/>
        <rFont val="Arial"/>
        <family val="2"/>
        <charset val="238"/>
      </rPr>
      <t>Gotowy worek trzykomorowy zawierający aminokwasy 70,1 g, azot (min. 10 g), tłuszcze MCT/LCT (po 50%), elektrolity i węglowodany (do 180 g).</t>
    </r>
    <r>
      <rPr>
        <sz val="9"/>
        <rFont val="Arial"/>
        <family val="2"/>
        <charset val="238"/>
      </rPr>
      <t xml:space="preserve"> Do stosowania drogą żył centralnych. 5 worków trójkomorowych a 1250 ml</t>
    </r>
  </si>
  <si>
    <r>
      <rPr>
        <b/>
        <sz val="9"/>
        <rFont val="Arial"/>
        <family val="2"/>
        <charset val="238"/>
      </rPr>
      <t>Gotowy worek trzykomorowy zawierający aminokwasy 105,1 g, azot (min. 15 g), tłuszcze MCT/LCT (po 50%), elektrolity i węglowodany (do 270 g).</t>
    </r>
    <r>
      <rPr>
        <sz val="9"/>
        <rFont val="Arial"/>
        <family val="2"/>
        <charset val="238"/>
      </rPr>
      <t xml:space="preserve"> Do stosowania drogą żył centralnych. 5 worków trójkomorowych a 1875 ml</t>
    </r>
  </si>
  <si>
    <r>
      <t xml:space="preserve">3 komorowy worek zawierający aminokwasy 40 g, azot 5,7 g, tłuszcze MCT 25 g, LCT 20 g, Ω3-5 g, elektrolity i węglowodany (do 80 g). </t>
    </r>
    <r>
      <rPr>
        <sz val="9"/>
        <rFont val="Arial"/>
        <family val="2"/>
        <charset val="238"/>
      </rPr>
      <t>Energia całkowita 955 kcal. Droga podania - żyły obwodowe. 5 worków a 1250 ml</t>
    </r>
  </si>
  <si>
    <r>
      <t xml:space="preserve">3 komorowy worek zawierający aminokwasy 60 g, azot 8,6 g, tłuszcze MCT 37,5 g, LCT 30 g, Ω3-7,5 g, elektrolity i węglowodany (do 120 g). </t>
    </r>
    <r>
      <rPr>
        <sz val="9"/>
        <rFont val="Arial"/>
        <family val="2"/>
        <charset val="238"/>
      </rPr>
      <t>Energia całkowita 1435 kcal. Droga podania - żyły obwodowe. 5 worków a 1875 ml</t>
    </r>
  </si>
  <si>
    <t>Worek do osłony przed światłem 500-1000 ml</t>
  </si>
  <si>
    <t xml:space="preserve">worek </t>
  </si>
  <si>
    <t>500-1000 ml</t>
  </si>
  <si>
    <t>Worek do osłony przed światłem 2500 ml</t>
  </si>
  <si>
    <t>2500 ml</t>
  </si>
  <si>
    <t>200 ml</t>
  </si>
  <si>
    <t>Dieta doustna, wysokokaloryczna (1,5 kcal/ml), bogatobiałkowa (10g/100 ml), zawierająca kwsy tłuszczowe MCT, kwasy omega-3; różne smaki do wyboru</t>
  </si>
  <si>
    <t>Załącznik nr 2.1 do SWZ</t>
  </si>
  <si>
    <t xml:space="preserve">Ilość </t>
  </si>
  <si>
    <t>op.           (5 szt.)</t>
  </si>
  <si>
    <t>op.           (12 szt.)</t>
  </si>
  <si>
    <t>op.           (10 szt.)</t>
  </si>
  <si>
    <t>op.           (1 szt.)</t>
  </si>
  <si>
    <t>op.           (24 szt.)</t>
  </si>
  <si>
    <t xml:space="preserve">J.m. </t>
  </si>
  <si>
    <t xml:space="preserve">UWAGA! </t>
  </si>
  <si>
    <t>Załącznik nr 2.2 do SWZ</t>
  </si>
  <si>
    <t>FORMULARZ CENOWY - Zadanie nr 3</t>
  </si>
  <si>
    <r>
      <t>Kompletna dieta do żywienia dojelitowego, wysokokaloryczna 2 kcal/ml, bogatobiałkowa - co najmniej 20% energii białkowej</t>
    </r>
    <r>
      <rPr>
        <sz val="9"/>
        <rFont val="Arial"/>
        <family val="2"/>
        <charset val="238"/>
      </rPr>
      <t xml:space="preserve">, zawierająca białko mleka, tłuszcze MCT/LCT, bezresztkowa, o osmolarności do 420 mosmol/l. Worek 500 ml                                   </t>
    </r>
  </si>
  <si>
    <r>
      <t>Kompletna dieta do żywienia dojelitowego</t>
    </r>
    <r>
      <rPr>
        <sz val="9"/>
        <rFont val="Arial"/>
        <family val="2"/>
        <charset val="238"/>
      </rPr>
      <t xml:space="preserve">, przeznaczona dla pacjentów chorych na cukrzycę, o niskiej zawartości węglowodanów  (skrobia i fruktoza) max. do 10 g/100 ml, o zawartości błonnika - 1,5 g/100 ml, zawierająca białka mleka i kazeinę, w-3 kwasy tłuszczowe, normokaloryczna 1 kcal/ml, o osmolarności 325 mosmol/l. Worek 500 ml                                                 </t>
    </r>
    <r>
      <rPr>
        <sz val="9"/>
        <color rgb="FFFF0000"/>
        <rFont val="Arial"/>
        <family val="2"/>
        <charset val="238"/>
      </rPr>
      <t/>
    </r>
  </si>
  <si>
    <r>
      <t>Kompletna dieta do żywienia dojelitowego, wysokokaloryczna 2 kcal/m</t>
    </r>
    <r>
      <rPr>
        <sz val="9"/>
        <rFont val="Arial"/>
        <family val="2"/>
        <charset val="238"/>
      </rPr>
      <t xml:space="preserve">l, bogatobiałkowa - co najmniej 20% energii białkowej, zawierająca białko mleka, tłuszcze MCT/LCT, bogatoresztkowa, o osmolarności do 420 mosmol/l, worek 500 ml </t>
    </r>
    <r>
      <rPr>
        <sz val="9"/>
        <color rgb="FFFF0000"/>
        <rFont val="Arial"/>
        <family val="2"/>
        <charset val="238"/>
      </rPr>
      <t/>
    </r>
  </si>
  <si>
    <r>
      <t>Kompletna dieta do żywienia dojelitowego</t>
    </r>
    <r>
      <rPr>
        <sz val="9"/>
        <rFont val="Arial"/>
        <family val="2"/>
        <charset val="238"/>
      </rPr>
      <t xml:space="preserve">, wysokoenergetyczna 2kcal/1ml i niskobiałkowa, przeznaczona dla osób z przewlekłą chorobą nerek,niskosodowa, zawiera EPA i DHA z oleju rybnego, opakowania 200ml, dwa smaki. </t>
    </r>
  </si>
  <si>
    <t>Wykonawca zobowiązuje się użyczyć Zamawiającemu 10 szt. pomp do podawania żywienia enteralnego w czasie trwania umowy (12 miesięcy)</t>
  </si>
  <si>
    <r>
      <t>Propofolum 2%</t>
    </r>
    <r>
      <rPr>
        <sz val="9"/>
        <rFont val="Arial"/>
        <family val="2"/>
        <charset val="238"/>
      </rPr>
      <t>, 1 fiolka 50 ml  1 op. = 10 fiol.</t>
    </r>
  </si>
  <si>
    <r>
      <t>Levofloxacin</t>
    </r>
    <r>
      <rPr>
        <sz val="9"/>
        <rFont val="Arial"/>
        <family val="2"/>
        <charset val="238"/>
      </rPr>
      <t>, butelka RTU 50 ml, op. 10 butelek</t>
    </r>
  </si>
  <si>
    <t xml:space="preserve">35. </t>
  </si>
  <si>
    <t xml:space="preserve">91. </t>
  </si>
  <si>
    <t xml:space="preserve">400 mg/200 ml </t>
  </si>
  <si>
    <t xml:space="preserve">roztwór do infuzji, </t>
  </si>
  <si>
    <t xml:space="preserve"> 400mg/100ml</t>
  </si>
  <si>
    <r>
      <t>Natrium chloratum 0,9%</t>
    </r>
    <r>
      <rPr>
        <sz val="9"/>
        <rFont val="Arial"/>
        <family val="2"/>
        <charset val="238"/>
      </rPr>
      <t xml:space="preserve">, flakon stojący z dwoma jałowymi, samouszczelniającymi się portami różnej wielkości, 1000 ml   </t>
    </r>
    <r>
      <rPr>
        <sz val="9"/>
        <color rgb="FFFF0000"/>
        <rFont val="Arial"/>
        <family val="2"/>
        <charset val="238"/>
      </rPr>
      <t/>
    </r>
  </si>
  <si>
    <r>
      <t>Natrium chloratum 0,9%</t>
    </r>
    <r>
      <rPr>
        <sz val="9"/>
        <rFont val="Arial"/>
        <family val="2"/>
        <charset val="238"/>
      </rPr>
      <t xml:space="preserve">, flakon stojący z dwoma jałowymi, samouszczelniającymi się portami różnej wielkości, 500 ml   </t>
    </r>
    <r>
      <rPr>
        <sz val="9"/>
        <color rgb="FFFF0000"/>
        <rFont val="Arial"/>
        <family val="2"/>
        <charset val="238"/>
      </rPr>
      <t/>
    </r>
  </si>
  <si>
    <r>
      <t>Natrium chloratum 0,9%</t>
    </r>
    <r>
      <rPr>
        <sz val="9"/>
        <rFont val="Arial"/>
        <family val="2"/>
        <charset val="238"/>
      </rPr>
      <t xml:space="preserve">, flakon stojący z dwoma jałowymi, samouszczelniającymi się portami różnej wielkości, 250 ml    </t>
    </r>
    <r>
      <rPr>
        <sz val="9"/>
        <color rgb="FFFF0000"/>
        <rFont val="Arial"/>
        <family val="2"/>
        <charset val="238"/>
      </rPr>
      <t/>
    </r>
  </si>
  <si>
    <r>
      <t>Natrium chloratum 0,9%</t>
    </r>
    <r>
      <rPr>
        <sz val="9"/>
        <rFont val="Arial"/>
        <family val="2"/>
        <charset val="238"/>
      </rPr>
      <t xml:space="preserve">, flakon stojący z dwoma jałowymi, samouszczelniającymi się portami różnej wielkości, 100ml             </t>
    </r>
    <r>
      <rPr>
        <sz val="9"/>
        <color rgb="FFFF0000"/>
        <rFont val="Arial"/>
        <family val="2"/>
        <charset val="238"/>
      </rPr>
      <t/>
    </r>
  </si>
  <si>
    <r>
      <t>Glucosum 5%</t>
    </r>
    <r>
      <rPr>
        <sz val="9"/>
        <rFont val="Arial"/>
        <family val="2"/>
        <charset val="238"/>
      </rPr>
      <t xml:space="preserve">, flakon stojący z dwoma jałowymi, samouszczelniającymi się portami różnej wielkości, 500 ml
</t>
    </r>
    <r>
      <rPr>
        <sz val="9"/>
        <color rgb="FFFF0000"/>
        <rFont val="Arial"/>
        <family val="2"/>
        <charset val="238"/>
      </rPr>
      <t/>
    </r>
  </si>
  <si>
    <r>
      <t>Glucosum 5%</t>
    </r>
    <r>
      <rPr>
        <sz val="9"/>
        <rFont val="Arial"/>
        <family val="2"/>
        <charset val="238"/>
      </rPr>
      <t xml:space="preserve">, flakon stojący z dwoma jałowymi, samouszczelniającymi się portami różnej wielkości, 100 ml
</t>
    </r>
    <r>
      <rPr>
        <sz val="9"/>
        <color rgb="FFFF0000"/>
        <rFont val="Arial"/>
        <family val="2"/>
        <charset val="238"/>
      </rPr>
      <t/>
    </r>
  </si>
  <si>
    <r>
      <t>Płyn fizjologiczny wieloelektrolitowy izotoniczny</t>
    </r>
    <r>
      <rPr>
        <sz val="9"/>
        <rFont val="Arial"/>
        <family val="2"/>
        <charset val="238"/>
      </rPr>
      <t>, zawartość Cl</t>
    </r>
    <r>
      <rPr>
        <vertAlign val="superscript"/>
        <sz val="9"/>
        <rFont val="Arial"/>
        <family val="2"/>
        <charset val="238"/>
      </rPr>
      <t>-</t>
    </r>
    <r>
      <rPr>
        <sz val="9"/>
        <rFont val="Arial"/>
        <family val="2"/>
        <charset val="238"/>
      </rPr>
      <t xml:space="preserve"> poniżej 110 mmol/L, Ca</t>
    </r>
    <r>
      <rPr>
        <vertAlign val="superscript"/>
        <sz val="9"/>
        <rFont val="Arial"/>
        <family val="2"/>
        <charset val="238"/>
      </rPr>
      <t>2+</t>
    </r>
    <r>
      <rPr>
        <sz val="9"/>
        <rFont val="Arial"/>
        <family val="2"/>
        <charset val="238"/>
      </rPr>
      <t xml:space="preserve"> 2 mmol/L i osmolarność 295 mOsmol/L; flakon stojący z dwoma samouszczelniającymi się, jałowymi portami różnej wielkości, 1000 ml </t>
    </r>
    <r>
      <rPr>
        <sz val="9"/>
        <color rgb="FFFF0000"/>
        <rFont val="Arial"/>
        <family val="2"/>
        <charset val="238"/>
      </rPr>
      <t/>
    </r>
  </si>
  <si>
    <r>
      <t>Płyn fizjologiczny wieloelektrolitowy izotoniczny</t>
    </r>
    <r>
      <rPr>
        <sz val="9"/>
        <rFont val="Arial"/>
        <family val="2"/>
        <charset val="238"/>
      </rPr>
      <t>, zawartość Cl</t>
    </r>
    <r>
      <rPr>
        <vertAlign val="superscript"/>
        <sz val="9"/>
        <rFont val="Arial"/>
        <family val="2"/>
        <charset val="238"/>
      </rPr>
      <t>-</t>
    </r>
    <r>
      <rPr>
        <sz val="9"/>
        <rFont val="Arial"/>
        <family val="2"/>
        <charset val="238"/>
      </rPr>
      <t xml:space="preserve"> poniżej 110 mmol/L, Ca</t>
    </r>
    <r>
      <rPr>
        <vertAlign val="superscript"/>
        <sz val="9"/>
        <rFont val="Arial"/>
        <family val="2"/>
        <charset val="238"/>
      </rPr>
      <t>2+</t>
    </r>
    <r>
      <rPr>
        <sz val="9"/>
        <rFont val="Arial"/>
        <family val="2"/>
        <charset val="238"/>
      </rPr>
      <t xml:space="preserve"> 2 mmol/L i osmolarność 295 mOsmol/L; flakon stojący z dwoma samouszczelniającymi się, jałowymi portami różnej wielkości, 250 ml </t>
    </r>
    <r>
      <rPr>
        <sz val="9"/>
        <color rgb="FFFF0000"/>
        <rFont val="Arial"/>
        <family val="2"/>
        <charset val="238"/>
      </rPr>
      <t/>
    </r>
  </si>
  <si>
    <r>
      <t>Płyn fizjologiczny wieloelektrolitowy izotoniczny</t>
    </r>
    <r>
      <rPr>
        <sz val="9"/>
        <rFont val="Arial"/>
        <family val="2"/>
        <charset val="238"/>
      </rPr>
      <t>, zawartość Cl</t>
    </r>
    <r>
      <rPr>
        <vertAlign val="superscript"/>
        <sz val="9"/>
        <rFont val="Arial"/>
        <family val="2"/>
        <charset val="238"/>
      </rPr>
      <t>-</t>
    </r>
    <r>
      <rPr>
        <sz val="9"/>
        <rFont val="Arial"/>
        <family val="2"/>
        <charset val="238"/>
      </rPr>
      <t xml:space="preserve"> poniżej 110 mmol/L, Ca</t>
    </r>
    <r>
      <rPr>
        <vertAlign val="superscript"/>
        <sz val="9"/>
        <rFont val="Arial"/>
        <family val="2"/>
        <charset val="238"/>
      </rPr>
      <t>2+</t>
    </r>
    <r>
      <rPr>
        <sz val="9"/>
        <rFont val="Arial"/>
        <family val="2"/>
        <charset val="238"/>
      </rPr>
      <t xml:space="preserve"> 2 mmol/L i osmolarność 295 mOsmol/L; flakon stojący z dwoma samouszczelniającymi się, jałowymi portami różnej wielkości, 500 ml </t>
    </r>
    <r>
      <rPr>
        <sz val="9"/>
        <color rgb="FFFF0000"/>
        <rFont val="Arial"/>
        <family val="2"/>
        <charset val="238"/>
      </rPr>
      <t/>
    </r>
  </si>
  <si>
    <t>Opakowanie typu Ecoflac - butelka z polietylenu z aluminiowym wieczkiem Twincap, butelka spełnia wymogi pracy w zamkniętym systemie infuzyjnym (ściany zapadające się, 2 niezależne porty, brak konieczności napowietrzania, objętość rezydualna mniejsza niż 5%), dezynfekcja portu przed pierwszym zastosowaniem nie jest konieczna.</t>
  </si>
  <si>
    <t>Okres trwania umowy [msc]</t>
  </si>
  <si>
    <t>4 x 5 x 7 = 8.</t>
  </si>
  <si>
    <t>8 + 10 =11.</t>
  </si>
  <si>
    <t xml:space="preserve">Wartość dzierżawy pomp do żywienia </t>
  </si>
  <si>
    <t>Określenie przedmiotu zamówienia</t>
  </si>
  <si>
    <t xml:space="preserve">Nazwa oferowanego towaru, nr katalogowy, producent </t>
  </si>
  <si>
    <t xml:space="preserve">Nazwa oferowanego sprzętu, typ,  producent </t>
  </si>
  <si>
    <t>Łączna cena ofertowa</t>
  </si>
  <si>
    <t>115.</t>
  </si>
  <si>
    <t>116.</t>
  </si>
  <si>
    <t xml:space="preserve">Wartość przedmiotu zamówienia </t>
  </si>
  <si>
    <r>
      <t>Użyczenie pomp do żywienia enteralnego</t>
    </r>
    <r>
      <rPr>
        <sz val="9"/>
        <color rgb="FF000000"/>
        <rFont val="Arial"/>
        <family val="2"/>
        <charset val="238"/>
      </rPr>
      <t xml:space="preserve"> w czasie trwania umowy (12 miesięcy) - 10 pomp. </t>
    </r>
  </si>
  <si>
    <r>
      <t>Ibuprofen</t>
    </r>
    <r>
      <rPr>
        <sz val="9"/>
        <rFont val="Arial"/>
        <family val="2"/>
        <charset val="238"/>
      </rPr>
      <t>,</t>
    </r>
    <r>
      <rPr>
        <b/>
        <sz val="9"/>
        <rFont val="Arial"/>
        <family val="2"/>
        <charset val="238"/>
      </rPr>
      <t xml:space="preserve"> </t>
    </r>
    <r>
      <rPr>
        <sz val="9"/>
        <rFont val="Arial"/>
        <family val="2"/>
        <charset val="238"/>
      </rPr>
      <t>op. 40 butelek a 100 ml</t>
    </r>
  </si>
  <si>
    <r>
      <rPr>
        <b/>
        <sz val="9"/>
        <color theme="1"/>
        <rFont val="Arial"/>
        <family val="2"/>
        <charset val="238"/>
      </rPr>
      <t>Fluconazole</t>
    </r>
    <r>
      <rPr>
        <sz val="9"/>
        <color theme="1"/>
        <rFont val="Arial"/>
        <family val="2"/>
        <charset val="238"/>
      </rPr>
      <t>, op. 10 butelek a 200 ml</t>
    </r>
  </si>
  <si>
    <t>Cena netto                       [1 szt./1 msc]</t>
  </si>
  <si>
    <t>3 x 4 = 5.</t>
  </si>
  <si>
    <t>3 + 5 =6.</t>
  </si>
  <si>
    <t>5%/8%</t>
  </si>
  <si>
    <t xml:space="preserve">Cena netto </t>
  </si>
  <si>
    <t xml:space="preserve">Wartość netto          </t>
  </si>
  <si>
    <t xml:space="preserve">Wartość VAT                  </t>
  </si>
  <si>
    <t xml:space="preserve">Wartość  brutto                    </t>
  </si>
  <si>
    <t>opak.</t>
  </si>
  <si>
    <t>Załącznik nr 2.4 do SWZ</t>
  </si>
  <si>
    <t>J.m.</t>
  </si>
  <si>
    <t>5 x 6 = 7.</t>
  </si>
  <si>
    <t>7 + 9 = 10.</t>
  </si>
  <si>
    <r>
      <rPr>
        <b/>
        <sz val="9"/>
        <color theme="1"/>
        <rFont val="Arial"/>
        <family val="2"/>
        <charset val="238"/>
      </rPr>
      <t>Żywność do postępowania dietetycznego w lekoopornej padaczce i innych schorzeniach, w których wskazana jest dieta ketogenna</t>
    </r>
    <r>
      <rPr>
        <sz val="9"/>
        <color theme="1"/>
        <rFont val="Arial"/>
        <family val="2"/>
        <charset val="238"/>
      </rPr>
      <t xml:space="preserve">. Odpowiedni do stosowania jako jedyne źródło pożywienia lub jako uzupełnienie diety u dzieci w wieku 1-10 lat. Może być stosowany jako uzupełnienie diety u pacjentów powyżej 10 lat, o bardzo wysokiej zawartości tłuszczu, o niskiej zawartości węglowodanów, kompletny pod względem odżywczym, zawierajacy mieszaninę olejów, białka mleka (kazeinę i serwatkę), dodatek aminokwasów, węglowodany, witaminy, składniki mineralne, pierwiastki śladowe oraz błonnik. Zawiera długołańcuchowe wielonienasycone kwasy tłoszczowe (LCP): kwas dokozaheksaenowy (DHA) i kwasu arachidonowy (AA). Proporcja długołańcuchowych kwasów tłuszczowych do węglowodanów i białka wynosi 4:1. Zawartość w 100 g: 704 kcal; 69,2 g tłuszczu; 2,8 g węglowodanów; 14,3 g białka, 5,4 g błonnik. 2 smaki do wyboru. Opakowanie puszka 300g. </t>
    </r>
  </si>
  <si>
    <r>
      <rPr>
        <b/>
        <sz val="9"/>
        <color theme="1"/>
        <rFont val="Arial"/>
        <family val="2"/>
        <charset val="238"/>
      </rPr>
      <t>Klarowny preparat na bazie maltodekstryn</t>
    </r>
    <r>
      <rPr>
        <sz val="9"/>
        <color theme="1"/>
        <rFont val="Arial"/>
        <family val="2"/>
        <charset val="238"/>
      </rPr>
      <t>, (0,5 kcal/ ml) do stosowania u pacjentów chirurgicznych do przedoperacyjnego nawadniania zmnijeszającego stres przedoperacyjny oraz zapobigający pooperacyjnej insulinooporności, zawiera wyłącznie węglowodany i elektrolity, bezresztkowy, bezglutenowy, o osmolarności 240 mOsmol/l. Opakowanie butelka 4x200 ml.</t>
    </r>
  </si>
  <si>
    <r>
      <t>Dzierżawa pomp do żywienia enteralnego</t>
    </r>
    <r>
      <rPr>
        <sz val="9"/>
        <color rgb="FF000000"/>
        <rFont val="Arial"/>
        <family val="2"/>
        <charset val="238"/>
      </rPr>
      <t xml:space="preserve"> w czasie trwania umowy (12 miesięcy) - 25 pomp. </t>
    </r>
  </si>
  <si>
    <r>
      <t>Dzierżawa pomp do żywienia parenteralnego</t>
    </r>
    <r>
      <rPr>
        <sz val="9"/>
        <rFont val="Arial"/>
        <family val="2"/>
        <charset val="238"/>
      </rPr>
      <t xml:space="preserve"> w czasie trwania umowy (12 miesięcy) - 10 pomp. </t>
    </r>
  </si>
  <si>
    <t xml:space="preserve">Cena netto                    </t>
  </si>
  <si>
    <r>
      <rPr>
        <b/>
        <sz val="9"/>
        <color theme="1"/>
        <rFont val="Arial"/>
        <family val="2"/>
        <charset val="238"/>
      </rPr>
      <t>Dieta hiperkaloryczna</t>
    </r>
    <r>
      <rPr>
        <sz val="9"/>
        <color theme="1"/>
        <rFont val="Arial"/>
        <family val="2"/>
        <charset val="238"/>
      </rPr>
      <t xml:space="preserve"> (2,45 kcal/ml), wysokobiałkowa 14,6 g/100ml, źródłem białek są kazeina i serwatka, zawierająca składnik immunomodulujący (kwasy tłuszczowe omega-3: EPA 880 mg/100ml i DHA 585 mg/100ml) oraz witaminę D 7,85 μg/100ml, bezresztkowa, bezglutenowa. Różne smaki. Opakowanie butelka plastikowa 4x125ml.</t>
    </r>
  </si>
  <si>
    <r>
      <rPr>
        <b/>
        <sz val="9"/>
        <color theme="1"/>
        <rFont val="Arial"/>
        <family val="2"/>
        <charset val="238"/>
      </rPr>
      <t>Dieta kompletna pod względem odżywczym normalizująca glikemię</t>
    </r>
    <r>
      <rPr>
        <sz val="9"/>
        <color theme="1"/>
        <rFont val="Arial"/>
        <family val="2"/>
        <charset val="238"/>
      </rPr>
      <t>, normokaloryczna (1-1,1kcal/ml), zawartość: białka 4-4,5g/100ml (16-18% En; źródło: białko sojowe), węglowodanów 9,5-11,5g/100ml (max. 43% En) tłuszczów 4-4,5g/100ml (max 38% En), zawierająca 6 rodzajów błonnika 1,5 g/100ml (min. 3% En) i 6 naturalnych karotenoidów (0,2mg/100ml), klinicznie wolna od laktozy (0,006g/ 100ml), o osmolarności max. 300 mOsm/l, objętość 1000 ml.</t>
    </r>
  </si>
  <si>
    <r>
      <rPr>
        <b/>
        <sz val="9"/>
        <color theme="1"/>
        <rFont val="Arial"/>
        <family val="2"/>
        <charset val="238"/>
      </rPr>
      <t>Dieta wpierajaca gojenie ran i odleżyn</t>
    </r>
    <r>
      <rPr>
        <sz val="9"/>
        <color theme="1"/>
        <rFont val="Arial"/>
        <family val="2"/>
        <charset val="238"/>
      </rPr>
      <t>, wysokoenergetyczna 1,24kcal/ml, bogatobiałkowa 8,8 g/100ml, zawierająca: argininę1,5g/100ml, osmolarności 500 mOsmol/l. Różne smaki. Opakowanie butelka plastikowa 4x200 ml.</t>
    </r>
  </si>
  <si>
    <r>
      <rPr>
        <b/>
        <sz val="9"/>
        <color theme="1"/>
        <rFont val="Arial"/>
        <family val="2"/>
        <charset val="238"/>
      </rPr>
      <t>Żywność do postępowania dietetycznego w lekoopornej padaczce i innych schorzeniach, w których wskazana jest dieta ketogenna</t>
    </r>
    <r>
      <rPr>
        <sz val="9"/>
        <color theme="1"/>
        <rFont val="Arial"/>
        <family val="2"/>
        <charset val="238"/>
      </rPr>
      <t xml:space="preserve">. Odpowiedni do stosowania jako jedyne źródło pożywienia lub jako uzupełnienie diety u dzieci w wieku 1-10 lat,  o bardzo wysokiej zawartości tłuszczu, o niskiej zawartości węglowodanów, kompletny pod względem odżywczym, zawierajacy mieszaninę olejów, białka mleka (kazeinę i serwatkę), dodatek aminokwasów, węglowodany, witaminy, składniki mineralne, pierwiastki śladowe oraz błonnik. Zawiera długołańcuchowe wielonienasycone kwasy tłoszczowe (LCP): kwas dokozaheksaenowy (DHA) i kwasu arachidonowy (AA). Proporcja długołańcuchowych kwasów tłuszczowych do węglowodanów i białka wynosi 4:1. Zawiera w 100 ml: 150 kcal;14,8 g tłuszczu; 0,61 g węglowodanów; 3,09 g białka, 1,12 g błonnik, 2 smaki do wyboru. Opakowanie puszka 200 ml. </t>
    </r>
    <r>
      <rPr>
        <sz val="9"/>
        <color rgb="FFC00000"/>
        <rFont val="Arial"/>
        <family val="2"/>
        <charset val="238"/>
      </rPr>
      <t>Opakowanie zbiorcze 32 szt.</t>
    </r>
  </si>
  <si>
    <r>
      <rPr>
        <b/>
        <sz val="9"/>
        <color theme="1"/>
        <rFont val="Arial"/>
        <family val="2"/>
        <charset val="238"/>
      </rPr>
      <t>Dieta dojelitowa, kompletna pod względem odżywczym</t>
    </r>
    <r>
      <rPr>
        <sz val="9"/>
        <color theme="1"/>
        <rFont val="Arial"/>
        <family val="2"/>
        <charset val="238"/>
      </rPr>
      <t>, wysokoenergetyczna (1,5 kcal/1ml), zawierająca białko na bazie serwatki o wysokim stopniu hydrolizy (4,2 g/100 ml), 51% tłuszczów w postaci MCT, o osmolarności 392 mOsm/l, przeznaczona dla dzieci powyżej 1. roku życia, opakowanie o pojemności 500 ml. Zawiera błonnik (&lt;0,50 g/100 ml). Zawiera cholinę, beta-karoten, karnitynę, taurynę i inozytol. Nie zawiera gluten; objętość 500ml.</t>
    </r>
  </si>
  <si>
    <r>
      <rPr>
        <b/>
        <sz val="9"/>
        <color theme="1"/>
        <rFont val="Arial"/>
        <family val="2"/>
        <charset val="238"/>
      </rPr>
      <t>Żywność specjalnego przeznaczenia medycznego do postępowania dietetycznego w niedożywieniu związanym z chorobą</t>
    </r>
    <r>
      <rPr>
        <sz val="9"/>
        <color theme="1"/>
        <rFont val="Arial"/>
        <family val="2"/>
        <charset val="238"/>
      </rPr>
      <t>. Dieta kompletna dojelitowa dostosowana składem do żywienia dzieci w wieku 1-6 lat (lub o masie ciała 8-20 kg) , normokaloryczna (1 kcal/1 ml), normobiałkowa (serwatka i kazeina w proporcjach 60:40) zawartość białka 2,5 g/100ml; bogatoresztkowa z dodatkiem 6 rodzajów błonnika (m.in. z inuliną i FOS) i z dodatkiem wielonienasyconych kwasów tłuszczowych (EPA, DHA) z przewagą DHA (35,7 mg/100 ml). Niska osmolarność 205 mOsm/l. Opakowanie poj. 500 ml, Zawiera karotenoidy, cholinę, karnitynę i taurynę. Nie zawiera laktozy i glutenu.</t>
    </r>
  </si>
  <si>
    <r>
      <rPr>
        <b/>
        <sz val="9"/>
        <color theme="1"/>
        <rFont val="Arial"/>
        <family val="2"/>
        <charset val="238"/>
      </rPr>
      <t>Dieta kompletna, normokaloryczna</t>
    </r>
    <r>
      <rPr>
        <sz val="9"/>
        <color theme="1"/>
        <rFont val="Arial"/>
        <family val="2"/>
        <charset val="238"/>
      </rPr>
      <t>, wspomagająca leczenie ran, białko nie mniej niż 5,5 g/100 ml (kazeina i soja), argininy 0,85 g/100 ml, glutaminy 0,96g/100ml, bogatoresztkowa, o osmolarności 315mOsmol/l, 1000 ml.</t>
    </r>
  </si>
  <si>
    <r>
      <rPr>
        <b/>
        <sz val="9"/>
        <color theme="1"/>
        <rFont val="Arial"/>
        <family val="2"/>
        <charset val="238"/>
      </rPr>
      <t>Dieta wysokobiałkowa, polimeryczna</t>
    </r>
    <r>
      <rPr>
        <sz val="9"/>
        <color theme="1"/>
        <rFont val="Arial"/>
        <family val="2"/>
        <charset val="238"/>
      </rPr>
      <t xml:space="preserve"> (serwatka, kazeina, groch, soja) nie mniej niż 10g białka/100ml, o umiarkowanej kaloryczności 1,2-1,3 kcal/1 ml, bezresztkowa, o osmolarności 275 mOsmol/l, objętość 500ml.</t>
    </r>
  </si>
  <si>
    <r>
      <t xml:space="preserve">FORMULARZ CENOWY - Zadanie nr 4 </t>
    </r>
    <r>
      <rPr>
        <b/>
        <sz val="10"/>
        <color rgb="FFC00000"/>
        <rFont val="Arial"/>
        <family val="2"/>
        <charset val="238"/>
      </rPr>
      <t>ZMIANA 1</t>
    </r>
  </si>
  <si>
    <r>
      <t>Dieta doustna, wysokokaloryczna (1,5 kcal/1 ml), wysokobiałkowa (10 g/100 ml), bezresztkowa (4 różne smaki) oraz ubogoresztkowa (smak czekoladowy)</t>
    </r>
    <r>
      <rPr>
        <sz val="9"/>
        <rFont val="Arial"/>
        <family val="2"/>
        <charset val="238"/>
      </rPr>
      <t xml:space="preserve">.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</si>
  <si>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Dieta doustna wysokokaloryczna (1,3 kcal/1 ml), niskobiałkowa (4 g/100 ml), zawierająca błonnik, o zwi ększonej zawartości aminokwasów rozgałęzionych</t>
    </r>
    <r>
      <rPr>
        <sz val="9"/>
        <rFont val="Arial"/>
        <family val="2"/>
        <charset val="238"/>
      </rPr>
      <t xml:space="preserve">.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</si>
  <si>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Dieta doustna, wysokokaloryczna (1,5 kcal/1 ml), wysokobiałkowa (10 g/100 ml),</t>
    </r>
    <r>
      <rPr>
        <sz val="9"/>
        <rFont val="Arial"/>
        <family val="2"/>
        <charset val="238"/>
      </rPr>
      <t xml:space="preserve"> zawiera kwasy tłuszczowe n-3 (EPA), bogatoresztkowa,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</si>
  <si>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Dieta doustna, wysokokaloryczna (2 kcal/1 ml), wysokobiałkowa (10 g/100 ml), bezresztkowa</t>
    </r>
    <r>
      <rPr>
        <sz val="9"/>
        <rFont val="Arial"/>
        <family val="2"/>
        <charset val="238"/>
      </rPr>
      <t xml:space="preserve">.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</si>
  <si>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Dieta wysokokaloryczna normobiałkowa dla pacjentów z cukrzycą</t>
    </r>
    <r>
      <rPr>
        <sz val="9"/>
        <rFont val="Arial"/>
        <family val="2"/>
        <charset val="238"/>
      </rPr>
      <t xml:space="preserv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</si>
  <si>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Dieta płynna beztłuszczowa</t>
    </r>
    <r>
      <rPr>
        <sz val="9"/>
        <rFont val="Arial"/>
        <family val="2"/>
        <charset val="238"/>
      </rPr>
      <t xml:space="preserve">, min. 80% węglowodanów, 4 g białka,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</si>
  <si>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Niekompletna dieta wysokoenergetyczna (1,5 kcal/ml) wysokobiałkowa 10 g/100ml o konsystencji syropu, przeznaczona do żywienia drogą doustną dla pacjentów z zaburzeniami połykania</t>
    </r>
    <r>
      <rPr>
        <sz val="9"/>
        <rFont val="Arial"/>
        <family val="2"/>
        <charset val="238"/>
      </rPr>
      <t xml:space="preserve">. Zawiera błonnik.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    </t>
    </r>
  </si>
  <si>
    <r>
      <t>Niekompeltna dieta wysokoenergetyczna (1,5 kcal/ml) wysokobiałkowa 10 mg/100 ml o konsystencji kremu</t>
    </r>
    <r>
      <rPr>
        <sz val="9"/>
        <rFont val="Arial"/>
        <family val="2"/>
        <charset val="238"/>
      </rPr>
      <t xml:space="preserve">, przeznaczona do żywienia drogą doustną w szczegulności u pacjentów z zaburzeniami połykania. Zawiera błonnik. Opakowanie 200 ml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4x200ml.</t>
    </r>
    <r>
      <rPr>
        <sz val="9"/>
        <rFont val="Arial"/>
        <family val="2"/>
        <charset val="238"/>
      </rPr>
      <t xml:space="preserve">    </t>
    </r>
  </si>
  <si>
    <r>
      <t>10% roztwór aminokwasów dla pacjentów z niewydolnością nerek z dwupeptydem tyrozyny</t>
    </r>
    <r>
      <rPr>
        <sz val="9"/>
        <rFont val="Arial"/>
        <family val="2"/>
        <charset val="238"/>
      </rPr>
      <t xml:space="preserve">. Zawartość azotu 16 g/l, 1 but. 500 ml. </t>
    </r>
    <r>
      <rPr>
        <b/>
        <sz val="9"/>
        <color rgb="FFC00000"/>
        <rFont val="Arial"/>
        <family val="2"/>
        <charset val="238"/>
      </rPr>
      <t>Zamawiający wyraża zgodę</t>
    </r>
    <r>
      <rPr>
        <sz val="9"/>
        <color rgb="FFC00000"/>
        <rFont val="Arial"/>
        <family val="2"/>
        <charset val="238"/>
      </rPr>
      <t xml:space="preserve"> na zaoferowanie produktu leczniczego o zawartości azotu 16,3 g/l z zachowaniem pozostałych parametrów bez zmian.</t>
    </r>
  </si>
  <si>
    <r>
      <t>10% roztwór aminokwasów dla pacjentów z niewydolnością nerek z dwupeptydem tyrozyny</t>
    </r>
    <r>
      <rPr>
        <sz val="9"/>
        <rFont val="Arial"/>
        <family val="2"/>
        <charset val="238"/>
      </rPr>
      <t xml:space="preserve">. Zawartość azotu 16 g/l, 1 but. 250 ml. </t>
    </r>
    <r>
      <rPr>
        <b/>
        <sz val="9"/>
        <color rgb="FFC00000"/>
        <rFont val="Arial"/>
        <family val="2"/>
        <charset val="238"/>
      </rPr>
      <t>Zamawiający wyraża zgodę</t>
    </r>
    <r>
      <rPr>
        <sz val="9"/>
        <color rgb="FFC00000"/>
        <rFont val="Arial"/>
        <family val="2"/>
        <charset val="238"/>
      </rPr>
      <t xml:space="preserve"> na zaoferowanie produktu leczniczego o zawartości azotu 16,3 g/l z zachowaniem pozostałych parametrów bez zmian.</t>
    </r>
  </si>
  <si>
    <t>Dotyczy poz. 61-83</t>
  </si>
  <si>
    <r>
      <t>Wysokoenergetyczna dieta  (1,5 kcal/1 ml) , wysokobiałkowa 7,5g/100ml ,o wysokiej zawartości wapnia i witaminy D</t>
    </r>
    <r>
      <rPr>
        <sz val="9"/>
        <rFont val="Arial"/>
        <family val="2"/>
        <charset val="238"/>
      </rPr>
      <t xml:space="preserve">, przeznaczona do spożycia łyżeczką.Przeznaczona dla pacjentów z zaburzeniami połykania. Opakowanie 125 g x 4 szt. </t>
    </r>
    <r>
      <rPr>
        <b/>
        <sz val="9"/>
        <color rgb="FFC00000"/>
        <rFont val="Arial"/>
        <family val="2"/>
        <charset val="238"/>
      </rPr>
      <t>Zamawiający wyraża zgodę</t>
    </r>
    <r>
      <rPr>
        <sz val="9"/>
        <color rgb="FFC00000"/>
        <rFont val="Arial"/>
        <family val="2"/>
        <charset val="238"/>
      </rPr>
      <t xml:space="preserve"> na zaoferowanie produktów z wyceną za sztukę zamiast opakowania 4x125g.</t>
    </r>
  </si>
  <si>
    <t>Zamawiający dopuszcza produkty konfekcjonowane w opakowaniach zbiorczych z odpowiednim przeliczeniem wymaganej ilości, z wyceną za opakowanie zbiorcze.</t>
  </si>
  <si>
    <r>
      <t xml:space="preserve">FORMULARZ CENOWY - Zadanie nr 2 </t>
    </r>
    <r>
      <rPr>
        <b/>
        <sz val="10"/>
        <color rgb="FFC00000"/>
        <rFont val="Arial"/>
        <family val="2"/>
        <charset val="238"/>
      </rPr>
      <t>ZMIANA 2</t>
    </r>
  </si>
  <si>
    <r>
      <t>Kompletna dieta do żywienia dojelitowego</t>
    </r>
    <r>
      <rPr>
        <sz val="9"/>
        <rFont val="Arial"/>
        <family val="2"/>
        <charset val="238"/>
      </rPr>
      <t xml:space="preserve">, przeznaczona dla pacjentów chorych na cukrzycę, o niskiej zawartości węglowodanów  (skrobia i fruktoza) max. do 10 g/100 ml, o dużej zawartości błonnika- 2,4 g/100 ml, zawierająca białka mleka i kazeinę, w-3 kwasy tłuszczowe, normokaloryczna 1 kcal/ml, o osmolarności 325 mosmol/l. Worek 1000 ml.                                  </t>
    </r>
    <r>
      <rPr>
        <b/>
        <sz val="9"/>
        <color rgb="FFC00000"/>
        <rFont val="Arial"/>
        <family val="2"/>
        <charset val="238"/>
      </rPr>
      <t xml:space="preserve">Zamawiający wyraża zgodę </t>
    </r>
    <r>
      <rPr>
        <sz val="9"/>
        <color rgb="FFC00000"/>
        <rFont val="Arial"/>
        <family val="2"/>
        <charset val="238"/>
      </rPr>
      <t xml:space="preserve">na zaoferowanie w zadaniu 1 pozycja 11 diety o zawartości błonnika 2,3 g.          </t>
    </r>
    <r>
      <rPr>
        <b/>
        <sz val="9"/>
        <color rgb="FF009644"/>
        <rFont val="Arial"/>
        <family val="2"/>
        <charset val="238"/>
      </rPr>
      <t>Zamawiający wyraża zgodę</t>
    </r>
    <r>
      <rPr>
        <sz val="9"/>
        <color rgb="FF009644"/>
        <rFont val="Arial"/>
        <family val="2"/>
        <charset val="238"/>
      </rPr>
      <t xml:space="preserve"> na zaoferowanie diety o zawartości błonnika 1,5 g.    </t>
    </r>
    <r>
      <rPr>
        <sz val="9"/>
        <color rgb="FF00B050"/>
        <rFont val="Arial"/>
        <family val="2"/>
        <charset val="238"/>
      </rPr>
      <t xml:space="preserve">  </t>
    </r>
    <r>
      <rPr>
        <sz val="9"/>
        <rFont val="Arial"/>
        <family val="2"/>
        <charset val="238"/>
      </rPr>
      <t xml:space="preserve">                                           </t>
    </r>
    <r>
      <rPr>
        <sz val="9"/>
        <color rgb="FFFF0000"/>
        <rFont val="Arial"/>
        <family val="2"/>
        <charset val="238"/>
      </rPr>
      <t/>
    </r>
  </si>
  <si>
    <r>
      <t>Kompletna dieta do żywienia dojelitowego</t>
    </r>
    <r>
      <rPr>
        <sz val="9"/>
        <rFont val="Arial"/>
        <family val="2"/>
        <charset val="238"/>
      </rPr>
      <t xml:space="preserve">, bogatobiałkowa - co najmniej 27% energii białkowej, oparta na białku kazeinowym i hydrolizacie serwatki, o wysokiej zawartości w-3 kwasów tłuszczowych, tłuszczy MCT i antyoksydantów, wysokokaloryczna 1,5 kcal/ml, bogatoresztkowa, o osmolarności do 340 mosmol/l, w worku 500ml.                              </t>
    </r>
    <r>
      <rPr>
        <b/>
        <sz val="9"/>
        <color rgb="FF009644"/>
        <rFont val="Arial"/>
        <family val="2"/>
        <charset val="238"/>
      </rPr>
      <t>Zamawiający wyraża zgodę</t>
    </r>
    <r>
      <rPr>
        <sz val="9"/>
        <color rgb="FF009644"/>
        <rFont val="Arial"/>
        <family val="2"/>
        <charset val="238"/>
      </rPr>
      <t xml:space="preserve"> na zaoferowanie diety opartej na białku kazeinowym i serwatce, a nie hydrolizacie serwatki z zachowaniem pozostałych parametrów.</t>
    </r>
  </si>
  <si>
    <r>
      <t xml:space="preserve">FORMULARZ CENOWY - Zadanie nr 1 </t>
    </r>
    <r>
      <rPr>
        <b/>
        <sz val="10"/>
        <color rgb="FF009644"/>
        <rFont val="Arial"/>
        <family val="2"/>
        <charset val="238"/>
      </rPr>
      <t>ZMIANA 3</t>
    </r>
  </si>
</sst>
</file>

<file path=xl/styles.xml><?xml version="1.0" encoding="utf-8"?>
<styleSheet xmlns="http://schemas.openxmlformats.org/spreadsheetml/2006/main">
  <numFmts count="6">
    <numFmt numFmtId="43" formatCode="_-* #,##0.00\ _z_ł_-;\-* #,##0.00\ _z_ł_-;_-* &quot;-&quot;??\ _z_ł_-;_-@_-"/>
    <numFmt numFmtId="164" formatCode="0.0%"/>
    <numFmt numFmtId="165" formatCode="[$-415]General"/>
    <numFmt numFmtId="166" formatCode="_-* #,##0.00\ _z_ł_-;\-* #,##0.00\ _z_ł_-;_-* \-??\ _z_ł_-;_-@_-"/>
    <numFmt numFmtId="167" formatCode="&quot; &quot;#,##0.00&quot;    &quot;;&quot;-&quot;#,##0.00&quot;    &quot;;&quot; -&quot;00&quot;    &quot;;&quot; &quot;@&quot; &quot;"/>
    <numFmt numFmtId="168" formatCode="_-* #,##0\ _z_ł_-;\-* #,##0\ _z_ł_-;_-* &quot;-&quot;??\ _z_ł_-;_-@_-"/>
  </numFmts>
  <fonts count="39">
    <font>
      <sz val="11"/>
      <color theme="1"/>
      <name val="Czcionka tekstu podstawowego"/>
      <family val="2"/>
      <charset val="238"/>
    </font>
    <font>
      <sz val="11"/>
      <color theme="1"/>
      <name val="Czcionka tekstu podstawowego"/>
      <family val="2"/>
      <charset val="238"/>
    </font>
    <font>
      <b/>
      <sz val="10"/>
      <color rgb="FF000000"/>
      <name val="Arial"/>
      <family val="2"/>
      <charset val="238"/>
    </font>
    <font>
      <sz val="10"/>
      <color rgb="FF000000"/>
      <name val="Arial"/>
      <family val="2"/>
      <charset val="238"/>
    </font>
    <font>
      <b/>
      <sz val="10"/>
      <color rgb="FFFF0000"/>
      <name val="Arial"/>
      <family val="2"/>
      <charset val="238"/>
    </font>
    <font>
      <b/>
      <sz val="9"/>
      <color rgb="FF000000"/>
      <name val="Arial"/>
      <family val="2"/>
      <charset val="238"/>
    </font>
    <font>
      <b/>
      <sz val="9"/>
      <name val="Arial"/>
      <family val="2"/>
      <charset val="238"/>
    </font>
    <font>
      <sz val="9"/>
      <color rgb="FF000000"/>
      <name val="Arial"/>
      <family val="2"/>
      <charset val="238"/>
    </font>
    <font>
      <sz val="8"/>
      <name val="Arial"/>
      <family val="2"/>
      <charset val="238"/>
    </font>
    <font>
      <sz val="9"/>
      <name val="Arial"/>
      <family val="2"/>
      <charset val="238"/>
    </font>
    <font>
      <sz val="9"/>
      <color rgb="FFFF0000"/>
      <name val="Arial"/>
      <family val="2"/>
      <charset val="238"/>
    </font>
    <font>
      <sz val="9"/>
      <color rgb="FF0070C0"/>
      <name val="Arial"/>
      <family val="2"/>
      <charset val="238"/>
    </font>
    <font>
      <vertAlign val="superscript"/>
      <sz val="9"/>
      <name val="Arial"/>
      <family val="2"/>
      <charset val="238"/>
    </font>
    <font>
      <b/>
      <sz val="9"/>
      <color rgb="FFFF0000"/>
      <name val="Arial"/>
      <family val="2"/>
      <charset val="238"/>
    </font>
    <font>
      <b/>
      <sz val="9"/>
      <color rgb="FF5B9BD5"/>
      <name val="Arial"/>
      <family val="2"/>
      <charset val="238"/>
    </font>
    <font>
      <b/>
      <sz val="9"/>
      <color theme="1"/>
      <name val="Arial"/>
      <family val="2"/>
      <charset val="238"/>
    </font>
    <font>
      <sz val="9"/>
      <color theme="1"/>
      <name val="Arial"/>
      <family val="2"/>
      <charset val="238"/>
    </font>
    <font>
      <sz val="11"/>
      <color rgb="FF000000"/>
      <name val="Calibri"/>
      <family val="2"/>
    </font>
    <font>
      <sz val="11"/>
      <color indexed="8"/>
      <name val="Calibri"/>
      <family val="2"/>
      <charset val="238"/>
    </font>
    <font>
      <sz val="10"/>
      <name val="Arial CE"/>
      <family val="2"/>
      <charset val="238"/>
    </font>
    <font>
      <u/>
      <sz val="9"/>
      <name val="Arial"/>
      <family val="2"/>
      <charset val="238"/>
    </font>
    <font>
      <sz val="11"/>
      <color rgb="FF000000"/>
      <name val="Arial"/>
      <family val="2"/>
    </font>
    <font>
      <sz val="8"/>
      <color indexed="8"/>
      <name val="Calibri"/>
      <family val="2"/>
    </font>
    <font>
      <sz val="9"/>
      <color indexed="8"/>
      <name val="Arial"/>
      <family val="2"/>
      <charset val="238"/>
    </font>
    <font>
      <sz val="10"/>
      <color theme="1"/>
      <name val="RotisSansSerif"/>
      <family val="2"/>
      <charset val="238"/>
    </font>
    <font>
      <sz val="8"/>
      <color rgb="FF000000"/>
      <name val="Arial"/>
      <family val="2"/>
      <charset val="238"/>
    </font>
    <font>
      <sz val="11"/>
      <color theme="1"/>
      <name val="Calibri"/>
      <family val="2"/>
      <scheme val="minor"/>
    </font>
    <font>
      <b/>
      <sz val="10"/>
      <name val="Arial"/>
      <family val="2"/>
      <charset val="238"/>
    </font>
    <font>
      <b/>
      <sz val="10"/>
      <color theme="1"/>
      <name val="Arial"/>
      <family val="2"/>
      <charset val="238"/>
    </font>
    <font>
      <sz val="9"/>
      <color rgb="FFC00000"/>
      <name val="Arial"/>
      <family val="2"/>
      <charset val="238"/>
    </font>
    <font>
      <b/>
      <sz val="9"/>
      <color rgb="FFC00000"/>
      <name val="Arial"/>
      <family val="2"/>
      <charset val="238"/>
    </font>
    <font>
      <b/>
      <sz val="10"/>
      <color rgb="FFC00000"/>
      <name val="Arial"/>
      <family val="2"/>
      <charset val="238"/>
    </font>
    <font>
      <sz val="10"/>
      <color rgb="FFC00000"/>
      <name val="Arial"/>
      <family val="2"/>
      <charset val="238"/>
    </font>
    <font>
      <strike/>
      <sz val="9"/>
      <color rgb="FFC00000"/>
      <name val="Arial"/>
      <family val="2"/>
      <charset val="238"/>
    </font>
    <font>
      <b/>
      <strike/>
      <sz val="9"/>
      <color rgb="FFC00000"/>
      <name val="Arial"/>
      <family val="2"/>
      <charset val="238"/>
    </font>
    <font>
      <sz val="9"/>
      <color rgb="FF00B050"/>
      <name val="Arial"/>
      <family val="2"/>
      <charset val="238"/>
    </font>
    <font>
      <b/>
      <sz val="9"/>
      <color rgb="FF009644"/>
      <name val="Arial"/>
      <family val="2"/>
      <charset val="238"/>
    </font>
    <font>
      <sz val="9"/>
      <color rgb="FF009644"/>
      <name val="Arial"/>
      <family val="2"/>
      <charset val="238"/>
    </font>
    <font>
      <b/>
      <sz val="10"/>
      <color rgb="FF009644"/>
      <name val="Arial"/>
      <family val="2"/>
      <charset val="238"/>
    </font>
  </fonts>
  <fills count="6">
    <fill>
      <patternFill patternType="none"/>
    </fill>
    <fill>
      <patternFill patternType="gray125"/>
    </fill>
    <fill>
      <patternFill patternType="solid">
        <fgColor theme="0"/>
        <bgColor indexed="64"/>
      </patternFill>
    </fill>
    <fill>
      <patternFill patternType="solid">
        <fgColor theme="0"/>
        <bgColor rgb="FFFFFFFF"/>
      </patternFill>
    </fill>
    <fill>
      <patternFill patternType="solid">
        <fgColor rgb="FFFFFFFF"/>
        <bgColor rgb="FFFFFFFF"/>
      </patternFill>
    </fill>
    <fill>
      <patternFill patternType="solid">
        <fgColor rgb="FFFF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diagonalUp="1" diagonalDown="1">
      <left style="thin">
        <color indexed="8"/>
      </left>
      <right style="thin">
        <color indexed="8"/>
      </right>
      <top/>
      <bottom style="thin">
        <color indexed="8"/>
      </bottom>
      <diagonal style="thin">
        <color indexed="8"/>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165" fontId="17" fillId="0" borderId="0" applyBorder="0" applyProtection="0"/>
    <xf numFmtId="0" fontId="18" fillId="0" borderId="0"/>
    <xf numFmtId="166" fontId="19" fillId="0" borderId="0" applyFill="0" applyBorder="0" applyAlignment="0" applyProtection="0"/>
    <xf numFmtId="167" fontId="21" fillId="0" borderId="0" applyFont="0" applyFill="0" applyBorder="0" applyAlignment="0" applyProtection="0"/>
    <xf numFmtId="0" fontId="22" fillId="0" borderId="0" applyNumberFormat="0" applyFill="0" applyBorder="0" applyProtection="0"/>
    <xf numFmtId="0" fontId="24" fillId="0" borderId="0"/>
    <xf numFmtId="0" fontId="26" fillId="0" borderId="0"/>
  </cellStyleXfs>
  <cellXfs count="224">
    <xf numFmtId="0" fontId="0" fillId="0" borderId="0" xfId="0"/>
    <xf numFmtId="0" fontId="2" fillId="0" borderId="0" xfId="0" applyFont="1" applyFill="1" applyAlignment="1" applyProtection="1">
      <alignment wrapText="1"/>
    </xf>
    <xf numFmtId="0" fontId="3" fillId="0" borderId="0" xfId="0" applyFont="1" applyFill="1" applyAlignment="1" applyProtection="1">
      <alignment wrapText="1"/>
    </xf>
    <xf numFmtId="0" fontId="4" fillId="0" borderId="0" xfId="0" applyFont="1" applyFill="1" applyAlignment="1" applyProtection="1"/>
    <xf numFmtId="0" fontId="7" fillId="0" borderId="0" xfId="0" applyFont="1" applyFill="1" applyAlignment="1" applyProtection="1">
      <alignment wrapText="1"/>
    </xf>
    <xf numFmtId="0" fontId="8" fillId="0" borderId="0" xfId="0" applyFont="1" applyFill="1" applyAlignment="1" applyProtection="1">
      <alignment horizontal="center" vertical="center" wrapText="1"/>
    </xf>
    <xf numFmtId="0" fontId="6" fillId="0" borderId="1" xfId="0" applyFont="1" applyFill="1" applyBorder="1" applyAlignment="1" applyProtection="1">
      <alignment wrapText="1"/>
    </xf>
    <xf numFmtId="0" fontId="10"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left" wrapText="1"/>
    </xf>
    <xf numFmtId="0" fontId="9" fillId="0" borderId="1" xfId="0" applyFont="1" applyFill="1" applyBorder="1" applyAlignment="1" applyProtection="1">
      <alignment horizontal="center" wrapText="1"/>
    </xf>
    <xf numFmtId="3" fontId="6" fillId="0" borderId="1" xfId="0" applyNumberFormat="1" applyFont="1" applyFill="1" applyBorder="1" applyAlignment="1" applyProtection="1">
      <alignment horizontal="center" wrapText="1"/>
    </xf>
    <xf numFmtId="9" fontId="9" fillId="0" borderId="1" xfId="2" applyFont="1" applyFill="1" applyBorder="1" applyAlignment="1" applyProtection="1">
      <alignment horizontal="right" wrapText="1"/>
    </xf>
    <xf numFmtId="0" fontId="5" fillId="0" borderId="1" xfId="0" applyFont="1" applyFill="1" applyBorder="1" applyAlignment="1" applyProtection="1">
      <alignment wrapText="1"/>
    </xf>
    <xf numFmtId="4" fontId="7" fillId="0" borderId="1" xfId="0" applyNumberFormat="1" applyFont="1" applyFill="1" applyBorder="1" applyAlignment="1" applyProtection="1">
      <alignment wrapText="1"/>
    </xf>
    <xf numFmtId="0" fontId="6" fillId="0" borderId="1" xfId="0" applyFont="1" applyFill="1" applyBorder="1" applyAlignment="1" applyProtection="1">
      <alignment horizontal="left" wrapText="1"/>
    </xf>
    <xf numFmtId="0" fontId="10" fillId="0" borderId="1" xfId="0" applyFont="1" applyFill="1" applyBorder="1" applyAlignment="1" applyProtection="1">
      <alignment wrapText="1"/>
    </xf>
    <xf numFmtId="0" fontId="11" fillId="0" borderId="0" xfId="0" applyFont="1" applyFill="1" applyAlignment="1" applyProtection="1">
      <alignment wrapText="1"/>
    </xf>
    <xf numFmtId="0" fontId="5" fillId="0" borderId="0" xfId="0" applyFont="1" applyFill="1" applyAlignment="1" applyProtection="1">
      <alignment wrapText="1"/>
    </xf>
    <xf numFmtId="9" fontId="9" fillId="0" borderId="1" xfId="0" applyNumberFormat="1" applyFont="1" applyFill="1" applyBorder="1" applyAlignment="1" applyProtection="1">
      <alignment horizontal="center" wrapText="1"/>
    </xf>
    <xf numFmtId="164" fontId="9" fillId="0" borderId="1" xfId="0" applyNumberFormat="1" applyFont="1" applyFill="1" applyBorder="1" applyAlignment="1" applyProtection="1">
      <alignment horizontal="center" wrapText="1"/>
    </xf>
    <xf numFmtId="0" fontId="7" fillId="0" borderId="0" xfId="0" applyFont="1" applyFill="1" applyAlignment="1" applyProtection="1">
      <alignment vertical="center" wrapText="1"/>
    </xf>
    <xf numFmtId="0" fontId="10" fillId="0" borderId="0" xfId="0" applyFont="1" applyFill="1" applyAlignment="1" applyProtection="1">
      <alignment wrapText="1"/>
    </xf>
    <xf numFmtId="0" fontId="9" fillId="0" borderId="0" xfId="0" applyFont="1" applyFill="1" applyAlignment="1" applyProtection="1">
      <alignment wrapText="1"/>
    </xf>
    <xf numFmtId="20" fontId="9" fillId="0" borderId="1" xfId="0" applyNumberFormat="1" applyFont="1" applyFill="1" applyBorder="1" applyAlignment="1" applyProtection="1">
      <alignment horizontal="center" wrapText="1"/>
    </xf>
    <xf numFmtId="0" fontId="13" fillId="0" borderId="0" xfId="0" applyFont="1" applyFill="1" applyAlignment="1" applyProtection="1">
      <alignment wrapText="1"/>
    </xf>
    <xf numFmtId="0" fontId="13" fillId="0" borderId="1" xfId="0" applyFont="1" applyFill="1" applyBorder="1" applyAlignment="1" applyProtection="1">
      <alignment wrapText="1"/>
    </xf>
    <xf numFmtId="0" fontId="7" fillId="0" borderId="1" xfId="0" applyFont="1" applyFill="1" applyBorder="1" applyAlignment="1" applyProtection="1">
      <alignment horizontal="left" wrapText="1"/>
    </xf>
    <xf numFmtId="4" fontId="7" fillId="0" borderId="0" xfId="0" applyNumberFormat="1" applyFont="1" applyFill="1" applyAlignment="1" applyProtection="1">
      <alignment wrapText="1"/>
    </xf>
    <xf numFmtId="0" fontId="9" fillId="0" borderId="0" xfId="0" applyFont="1" applyFill="1" applyAlignment="1" applyProtection="1">
      <alignment horizontal="center" wrapText="1"/>
    </xf>
    <xf numFmtId="0" fontId="9" fillId="0" borderId="0" xfId="0" applyFont="1" applyFill="1" applyAlignment="1" applyProtection="1">
      <alignment horizontal="center" vertical="center" wrapText="1"/>
    </xf>
    <xf numFmtId="0" fontId="9" fillId="0" borderId="0" xfId="0" applyFont="1" applyFill="1" applyAlignment="1" applyProtection="1">
      <alignment horizontal="left" vertical="center" wrapText="1"/>
    </xf>
    <xf numFmtId="0" fontId="6" fillId="0" borderId="0" xfId="0" applyFont="1" applyFill="1" applyAlignment="1" applyProtection="1">
      <alignment horizontal="left" wrapText="1"/>
    </xf>
    <xf numFmtId="0" fontId="6" fillId="0" borderId="0" xfId="0" applyFont="1" applyFill="1" applyAlignment="1" applyProtection="1">
      <alignment wrapText="1"/>
    </xf>
    <xf numFmtId="4" fontId="14" fillId="0" borderId="0" xfId="0" applyNumberFormat="1" applyFont="1" applyFill="1" applyAlignment="1" applyProtection="1">
      <alignment wrapText="1"/>
    </xf>
    <xf numFmtId="0" fontId="6" fillId="0" borderId="0" xfId="0" applyFont="1" applyFill="1" applyAlignment="1" applyProtection="1">
      <alignment horizontal="center" wrapText="1"/>
    </xf>
    <xf numFmtId="4" fontId="6" fillId="0" borderId="0" xfId="0" applyNumberFormat="1" applyFont="1" applyFill="1" applyAlignment="1" applyProtection="1">
      <alignment wrapText="1"/>
    </xf>
    <xf numFmtId="0" fontId="7" fillId="0" borderId="0" xfId="0" applyFont="1" applyFill="1" applyAlignment="1" applyProtection="1">
      <alignment horizontal="center" vertical="center" wrapText="1"/>
    </xf>
    <xf numFmtId="0" fontId="7" fillId="0" borderId="0" xfId="0" applyFont="1" applyFill="1" applyAlignment="1" applyProtection="1">
      <alignment horizontal="center" wrapText="1"/>
    </xf>
    <xf numFmtId="0" fontId="16" fillId="0" borderId="0" xfId="0" applyFont="1" applyAlignment="1">
      <alignment wrapText="1"/>
    </xf>
    <xf numFmtId="165" fontId="9" fillId="0" borderId="0" xfId="3" applyFont="1" applyAlignment="1">
      <alignment horizontal="center" vertical="center" wrapText="1"/>
    </xf>
    <xf numFmtId="0" fontId="9" fillId="0" borderId="0" xfId="0" applyFont="1" applyAlignment="1">
      <alignment wrapText="1"/>
    </xf>
    <xf numFmtId="165" fontId="8" fillId="0" borderId="0" xfId="3" applyFont="1" applyAlignment="1">
      <alignment horizontal="center" vertical="center" wrapText="1"/>
    </xf>
    <xf numFmtId="0" fontId="8" fillId="0" borderId="0" xfId="0" applyFont="1" applyAlignment="1">
      <alignment vertical="center" wrapText="1"/>
    </xf>
    <xf numFmtId="0" fontId="9" fillId="0" borderId="1" xfId="0" applyFont="1" applyBorder="1" applyAlignment="1">
      <alignment horizontal="center" wrapText="1"/>
    </xf>
    <xf numFmtId="0" fontId="6" fillId="2" borderId="1" xfId="4" applyFont="1" applyFill="1" applyBorder="1" applyAlignment="1">
      <alignment horizontal="left" wrapText="1"/>
    </xf>
    <xf numFmtId="0" fontId="9" fillId="0" borderId="1" xfId="0" applyFont="1" applyBorder="1" applyAlignment="1">
      <alignment horizontal="left" wrapText="1"/>
    </xf>
    <xf numFmtId="0" fontId="9" fillId="0" borderId="1" xfId="4" applyFont="1" applyBorder="1" applyAlignment="1">
      <alignment horizontal="left" wrapText="1"/>
    </xf>
    <xf numFmtId="0" fontId="9" fillId="0" borderId="1" xfId="4" applyFont="1" applyBorder="1" applyAlignment="1">
      <alignment horizontal="center" wrapText="1"/>
    </xf>
    <xf numFmtId="3" fontId="6" fillId="0" borderId="1" xfId="0" applyNumberFormat="1" applyFont="1" applyBorder="1" applyAlignment="1">
      <alignment horizontal="center" wrapText="1"/>
    </xf>
    <xf numFmtId="4" fontId="9" fillId="0" borderId="1" xfId="0" applyNumberFormat="1" applyFont="1" applyBorder="1" applyAlignment="1">
      <alignment horizontal="right" wrapText="1"/>
    </xf>
    <xf numFmtId="9" fontId="7" fillId="0" borderId="1" xfId="5" applyNumberFormat="1" applyFont="1" applyFill="1" applyBorder="1" applyAlignment="1">
      <alignment horizontal="center" wrapText="1"/>
    </xf>
    <xf numFmtId="4" fontId="7" fillId="0" borderId="1" xfId="4" applyNumberFormat="1" applyFont="1" applyBorder="1" applyAlignment="1">
      <alignment horizontal="right" wrapText="1"/>
    </xf>
    <xf numFmtId="4" fontId="9" fillId="0" borderId="1" xfId="0" applyNumberFormat="1" applyFont="1" applyBorder="1" applyAlignment="1">
      <alignment horizontal="right"/>
    </xf>
    <xf numFmtId="0" fontId="6" fillId="3" borderId="1" xfId="4" applyFont="1" applyFill="1" applyBorder="1" applyAlignment="1">
      <alignment horizontal="left" wrapText="1"/>
    </xf>
    <xf numFmtId="0" fontId="9" fillId="2" borderId="1" xfId="0" applyFont="1" applyFill="1" applyBorder="1" applyAlignment="1">
      <alignment horizontal="left" wrapText="1"/>
    </xf>
    <xf numFmtId="0" fontId="9" fillId="4" borderId="1" xfId="4" applyFont="1" applyFill="1" applyBorder="1" applyAlignment="1">
      <alignment horizontal="center" wrapText="1"/>
    </xf>
    <xf numFmtId="0" fontId="9" fillId="2" borderId="1" xfId="4" applyFont="1" applyFill="1" applyBorder="1" applyAlignment="1">
      <alignment horizontal="left" wrapText="1"/>
    </xf>
    <xf numFmtId="0" fontId="9" fillId="2" borderId="1" xfId="4" applyFont="1" applyFill="1" applyBorder="1" applyAlignment="1">
      <alignment horizontal="center" wrapText="1"/>
    </xf>
    <xf numFmtId="3" fontId="6" fillId="2" borderId="1" xfId="0" applyNumberFormat="1" applyFont="1" applyFill="1" applyBorder="1" applyAlignment="1">
      <alignment horizontal="center" wrapText="1"/>
    </xf>
    <xf numFmtId="0" fontId="6" fillId="2" borderId="0" xfId="0" applyFont="1" applyFill="1" applyAlignment="1">
      <alignment wrapText="1"/>
    </xf>
    <xf numFmtId="49" fontId="6" fillId="3" borderId="1" xfId="4" applyNumberFormat="1" applyFont="1" applyFill="1" applyBorder="1" applyAlignment="1">
      <alignment horizontal="left" wrapText="1"/>
    </xf>
    <xf numFmtId="49" fontId="9" fillId="2" borderId="1" xfId="0" applyNumberFormat="1" applyFont="1" applyFill="1" applyBorder="1" applyAlignment="1">
      <alignment horizontal="left" wrapText="1"/>
    </xf>
    <xf numFmtId="49" fontId="9" fillId="4" borderId="1" xfId="4" applyNumberFormat="1" applyFont="1" applyFill="1" applyBorder="1" applyAlignment="1">
      <alignment horizontal="left" wrapText="1"/>
    </xf>
    <xf numFmtId="0" fontId="9" fillId="4" borderId="1" xfId="4" applyNumberFormat="1" applyFont="1" applyFill="1" applyBorder="1" applyAlignment="1">
      <alignment horizontal="left" wrapText="1"/>
    </xf>
    <xf numFmtId="0" fontId="9" fillId="4" borderId="1" xfId="4" applyNumberFormat="1" applyFont="1" applyFill="1" applyBorder="1" applyAlignment="1">
      <alignment horizontal="center" wrapText="1"/>
    </xf>
    <xf numFmtId="0" fontId="9" fillId="4" borderId="1" xfId="4" applyFont="1" applyFill="1" applyBorder="1" applyAlignment="1">
      <alignment horizontal="left" wrapText="1"/>
    </xf>
    <xf numFmtId="4" fontId="9" fillId="2" borderId="1" xfId="1" applyNumberFormat="1" applyFont="1" applyFill="1" applyBorder="1" applyAlignment="1" applyProtection="1">
      <alignment horizontal="right"/>
    </xf>
    <xf numFmtId="4" fontId="9" fillId="0" borderId="1" xfId="1" applyNumberFormat="1" applyFont="1" applyFill="1" applyBorder="1" applyAlignment="1" applyProtection="1">
      <alignment horizontal="right"/>
    </xf>
    <xf numFmtId="3" fontId="6" fillId="4" borderId="1" xfId="6" applyNumberFormat="1" applyFont="1" applyFill="1" applyBorder="1" applyAlignment="1">
      <alignment horizontal="center" wrapText="1"/>
    </xf>
    <xf numFmtId="49" fontId="6" fillId="2" borderId="1" xfId="0" applyNumberFormat="1" applyFont="1" applyFill="1" applyBorder="1" applyAlignment="1">
      <alignment horizontal="left" wrapText="1"/>
    </xf>
    <xf numFmtId="49" fontId="9" fillId="0" borderId="1" xfId="0" applyNumberFormat="1" applyFont="1" applyBorder="1" applyAlignment="1">
      <alignment horizontal="left" wrapText="1"/>
    </xf>
    <xf numFmtId="49" fontId="9" fillId="0" borderId="1" xfId="0" applyNumberFormat="1" applyFont="1" applyBorder="1" applyAlignment="1">
      <alignment horizontal="center" wrapText="1"/>
    </xf>
    <xf numFmtId="0" fontId="6" fillId="2" borderId="1" xfId="0" applyFont="1" applyFill="1" applyBorder="1" applyAlignment="1">
      <alignment horizontal="left" wrapText="1"/>
    </xf>
    <xf numFmtId="0" fontId="9" fillId="0" borderId="1" xfId="0" applyFont="1" applyBorder="1" applyAlignment="1" applyProtection="1">
      <alignment horizontal="left" wrapText="1"/>
      <protection locked="0"/>
    </xf>
    <xf numFmtId="0" fontId="6" fillId="2" borderId="1" xfId="0" applyFont="1" applyFill="1" applyBorder="1" applyAlignment="1" applyProtection="1">
      <alignment horizontal="left" wrapText="1"/>
      <protection locked="0"/>
    </xf>
    <xf numFmtId="49" fontId="23" fillId="0" borderId="1" xfId="0" applyNumberFormat="1" applyFont="1" applyBorder="1" applyAlignment="1">
      <alignment horizontal="left" wrapText="1"/>
    </xf>
    <xf numFmtId="0" fontId="9" fillId="0" borderId="0" xfId="0" applyFont="1" applyAlignment="1">
      <alignment horizontal="center" wrapText="1"/>
    </xf>
    <xf numFmtId="0" fontId="6" fillId="2" borderId="0" xfId="0" applyFont="1" applyFill="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right" wrapText="1"/>
    </xf>
    <xf numFmtId="0" fontId="9" fillId="2" borderId="0" xfId="0" applyFont="1" applyFill="1" applyAlignment="1">
      <alignment horizontal="right" wrapText="1"/>
    </xf>
    <xf numFmtId="0" fontId="9" fillId="0" borderId="0" xfId="0" applyFont="1" applyBorder="1" applyAlignment="1">
      <alignment wrapText="1"/>
    </xf>
    <xf numFmtId="0" fontId="6" fillId="0" borderId="0" xfId="0" applyNumberFormat="1" applyFont="1" applyAlignment="1">
      <alignment wrapText="1"/>
    </xf>
    <xf numFmtId="165" fontId="9" fillId="0" borderId="0" xfId="3" applyFont="1" applyAlignment="1">
      <alignment horizontal="center" wrapText="1"/>
    </xf>
    <xf numFmtId="4" fontId="6" fillId="0" borderId="0"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Alignment="1">
      <alignment horizontal="center" vertical="center" wrapText="1"/>
    </xf>
    <xf numFmtId="0" fontId="9" fillId="0" borderId="1" xfId="0" applyFont="1" applyFill="1" applyBorder="1" applyAlignment="1">
      <alignment horizontal="center" wrapText="1"/>
    </xf>
    <xf numFmtId="0" fontId="6" fillId="0" borderId="1" xfId="0" applyFont="1" applyBorder="1" applyAlignment="1">
      <alignment horizontal="left" wrapText="1"/>
    </xf>
    <xf numFmtId="0" fontId="9" fillId="2" borderId="1" xfId="0" applyFont="1" applyFill="1" applyBorder="1" applyAlignment="1">
      <alignment horizontal="center" wrapText="1"/>
    </xf>
    <xf numFmtId="9"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4" fontId="9" fillId="0" borderId="1" xfId="0" applyNumberFormat="1" applyFont="1" applyBorder="1" applyAlignment="1">
      <alignment wrapText="1"/>
    </xf>
    <xf numFmtId="2" fontId="9" fillId="0" borderId="0" xfId="0" applyNumberFormat="1" applyFont="1" applyFill="1" applyBorder="1" applyAlignment="1">
      <alignment horizontal="center" vertical="center" wrapText="1"/>
    </xf>
    <xf numFmtId="2" fontId="9" fillId="0" borderId="0" xfId="0" applyNumberFormat="1" applyFont="1" applyBorder="1" applyAlignment="1">
      <alignment horizontal="center" vertical="center" wrapText="1"/>
    </xf>
    <xf numFmtId="9" fontId="9" fillId="0" borderId="1" xfId="0" applyNumberFormat="1" applyFont="1" applyFill="1" applyBorder="1" applyAlignment="1">
      <alignment horizontal="center" wrapText="1"/>
    </xf>
    <xf numFmtId="0" fontId="9" fillId="2" borderId="1" xfId="0" applyFont="1" applyFill="1" applyBorder="1" applyAlignment="1">
      <alignment horizontal="center"/>
    </xf>
    <xf numFmtId="2" fontId="6" fillId="0" borderId="0" xfId="0" applyNumberFormat="1" applyFont="1" applyBorder="1" applyAlignment="1">
      <alignment horizontal="center" vertical="center" wrapText="1"/>
    </xf>
    <xf numFmtId="4" fontId="9" fillId="0" borderId="1" xfId="1" applyNumberFormat="1" applyFont="1" applyFill="1" applyBorder="1" applyAlignment="1" applyProtection="1"/>
    <xf numFmtId="3" fontId="6" fillId="0" borderId="1" xfId="0" applyNumberFormat="1" applyFont="1" applyFill="1" applyBorder="1" applyAlignment="1">
      <alignment horizontal="center" wrapText="1"/>
    </xf>
    <xf numFmtId="0" fontId="6" fillId="0" borderId="0" xfId="0" applyFont="1" applyFill="1" applyBorder="1" applyAlignment="1" applyProtection="1">
      <alignment horizontal="left" wrapText="1"/>
    </xf>
    <xf numFmtId="168" fontId="9" fillId="0" borderId="1" xfId="1" applyNumberFormat="1" applyFont="1" applyBorder="1" applyAlignment="1" applyProtection="1">
      <alignment horizontal="center" wrapText="1"/>
      <protection locked="0"/>
    </xf>
    <xf numFmtId="168" fontId="9" fillId="0" borderId="1" xfId="1" applyNumberFormat="1" applyFont="1" applyBorder="1" applyAlignment="1" applyProtection="1">
      <alignment horizontal="center"/>
      <protection locked="0"/>
    </xf>
    <xf numFmtId="0" fontId="5" fillId="5" borderId="1"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3" fontId="6" fillId="5" borderId="1" xfId="0" applyNumberFormat="1" applyFont="1" applyFill="1" applyBorder="1" applyAlignment="1" applyProtection="1">
      <alignment horizontal="center" vertical="center" wrapText="1"/>
    </xf>
    <xf numFmtId="4" fontId="5" fillId="5" borderId="1" xfId="0" applyNumberFormat="1" applyFont="1" applyFill="1" applyBorder="1" applyAlignment="1" applyProtection="1">
      <alignment horizontal="center" vertical="center" wrapText="1"/>
    </xf>
    <xf numFmtId="1" fontId="5" fillId="5" borderId="1" xfId="0" applyNumberFormat="1"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16" fillId="0" borderId="1" xfId="0" applyFont="1" applyBorder="1" applyAlignment="1">
      <alignment wrapText="1"/>
    </xf>
    <xf numFmtId="0" fontId="5" fillId="5" borderId="1" xfId="0" applyFont="1" applyFill="1" applyBorder="1" applyAlignment="1" applyProtection="1">
      <alignment horizontal="right" vertical="center" wrapText="1"/>
    </xf>
    <xf numFmtId="9" fontId="5" fillId="5" borderId="1" xfId="0" applyNumberFormat="1" applyFont="1" applyFill="1" applyBorder="1" applyAlignment="1" applyProtection="1">
      <alignment horizontal="right" vertical="center" wrapText="1"/>
    </xf>
    <xf numFmtId="0" fontId="6" fillId="0" borderId="0" xfId="0" applyFont="1" applyFill="1" applyBorder="1" applyAlignment="1" applyProtection="1">
      <alignment horizontal="left" wrapText="1"/>
    </xf>
    <xf numFmtId="4" fontId="7" fillId="0" borderId="1" xfId="0" applyNumberFormat="1" applyFont="1" applyFill="1" applyBorder="1" applyAlignment="1" applyProtection="1">
      <alignment horizontal="center" wrapText="1"/>
    </xf>
    <xf numFmtId="9" fontId="9" fillId="0" borderId="1" xfId="2" applyFont="1" applyFill="1" applyBorder="1" applyAlignment="1" applyProtection="1">
      <alignment wrapText="1"/>
    </xf>
    <xf numFmtId="0" fontId="9" fillId="0" borderId="1" xfId="0" applyFont="1" applyFill="1" applyBorder="1" applyAlignment="1" applyProtection="1">
      <alignment wrapText="1"/>
    </xf>
    <xf numFmtId="4" fontId="6" fillId="5" borderId="1" xfId="0" applyNumberFormat="1" applyFont="1" applyFill="1" applyBorder="1" applyAlignment="1" applyProtection="1">
      <alignment horizontal="center" wrapText="1"/>
    </xf>
    <xf numFmtId="0" fontId="25" fillId="0" borderId="0" xfId="0" applyFont="1" applyFill="1" applyAlignment="1" applyProtection="1">
      <alignment wrapText="1"/>
    </xf>
    <xf numFmtId="0" fontId="15" fillId="5" borderId="1" xfId="0" applyFont="1" applyFill="1" applyBorder="1" applyAlignment="1">
      <alignment horizontal="right" vertical="center" wrapText="1"/>
    </xf>
    <xf numFmtId="4" fontId="15" fillId="5" borderId="1" xfId="0" applyNumberFormat="1" applyFont="1" applyFill="1" applyBorder="1" applyAlignment="1">
      <alignment horizontal="right" vertical="center" wrapText="1"/>
    </xf>
    <xf numFmtId="9" fontId="15" fillId="5" borderId="1" xfId="0" applyNumberFormat="1" applyFont="1" applyFill="1" applyBorder="1" applyAlignment="1">
      <alignment horizontal="center" vertical="center" wrapText="1"/>
    </xf>
    <xf numFmtId="0" fontId="15"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3" fontId="6" fillId="5" borderId="1" xfId="0" applyNumberFormat="1" applyFont="1" applyFill="1" applyBorder="1" applyAlignment="1">
      <alignment horizontal="center" vertical="center" wrapText="1"/>
    </xf>
    <xf numFmtId="4" fontId="15" fillId="5" borderId="1" xfId="0" applyNumberFormat="1" applyFont="1" applyFill="1" applyBorder="1" applyAlignment="1">
      <alignment horizontal="center" vertical="center" wrapText="1"/>
    </xf>
    <xf numFmtId="1" fontId="15" fillId="5" borderId="1" xfId="0" applyNumberFormat="1" applyFont="1" applyFill="1" applyBorder="1" applyAlignment="1">
      <alignment horizontal="center" vertical="center" wrapText="1"/>
    </xf>
    <xf numFmtId="1" fontId="6"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0" fontId="6" fillId="5" borderId="2" xfId="0" applyFont="1" applyFill="1" applyBorder="1" applyAlignment="1">
      <alignment horizontal="right" vertical="center" wrapText="1"/>
    </xf>
    <xf numFmtId="4" fontId="6" fillId="5" borderId="2" xfId="0" applyNumberFormat="1" applyFont="1" applyFill="1" applyBorder="1" applyAlignment="1">
      <alignment horizontal="right" vertical="center" wrapText="1"/>
    </xf>
    <xf numFmtId="9" fontId="6" fillId="5" borderId="2" xfId="0" applyNumberFormat="1" applyFont="1" applyFill="1" applyBorder="1" applyAlignment="1">
      <alignment horizontal="right" vertical="center" wrapText="1"/>
    </xf>
    <xf numFmtId="4" fontId="9" fillId="0" borderId="1" xfId="0" applyNumberFormat="1" applyFont="1" applyFill="1" applyBorder="1" applyAlignment="1">
      <alignment wrapText="1"/>
    </xf>
    <xf numFmtId="0" fontId="9" fillId="0" borderId="1" xfId="0" applyFont="1" applyBorder="1" applyAlignment="1">
      <alignment wrapText="1"/>
    </xf>
    <xf numFmtId="4" fontId="6" fillId="5" borderId="1" xfId="0" applyNumberFormat="1" applyFont="1" applyFill="1" applyBorder="1" applyAlignment="1" applyProtection="1">
      <alignment horizontal="center" vertical="center" wrapText="1"/>
    </xf>
    <xf numFmtId="4" fontId="8" fillId="5" borderId="1" xfId="0" applyNumberFormat="1" applyFont="1" applyFill="1" applyBorder="1" applyAlignment="1" applyProtection="1">
      <alignment horizontal="center" vertical="center" wrapText="1"/>
    </xf>
    <xf numFmtId="0" fontId="8" fillId="0" borderId="0" xfId="9" applyFont="1"/>
    <xf numFmtId="0" fontId="9" fillId="0" borderId="0" xfId="9" applyFont="1" applyAlignment="1">
      <alignment wrapText="1"/>
    </xf>
    <xf numFmtId="0" fontId="16" fillId="0" borderId="0" xfId="9" applyFont="1" applyAlignment="1">
      <alignment wrapText="1"/>
    </xf>
    <xf numFmtId="0" fontId="16" fillId="0" borderId="0" xfId="9" applyFont="1" applyFill="1" applyBorder="1" applyAlignment="1">
      <alignment wrapText="1"/>
    </xf>
    <xf numFmtId="0" fontId="16" fillId="0" borderId="1" xfId="9" applyFont="1" applyFill="1" applyBorder="1" applyAlignment="1">
      <alignment horizontal="center"/>
    </xf>
    <xf numFmtId="0" fontId="16" fillId="0" borderId="1" xfId="9" applyFont="1" applyBorder="1" applyAlignment="1">
      <alignment wrapText="1"/>
    </xf>
    <xf numFmtId="0" fontId="16" fillId="0" borderId="1" xfId="9" applyFont="1" applyBorder="1" applyAlignment="1">
      <alignment horizontal="center" wrapText="1"/>
    </xf>
    <xf numFmtId="0" fontId="15" fillId="0" borderId="1" xfId="9" applyFont="1" applyBorder="1" applyAlignment="1">
      <alignment horizontal="center" wrapText="1"/>
    </xf>
    <xf numFmtId="4" fontId="16" fillId="0" borderId="1" xfId="9" applyNumberFormat="1" applyFont="1" applyBorder="1" applyAlignment="1">
      <alignment wrapText="1"/>
    </xf>
    <xf numFmtId="9" fontId="16" fillId="0" borderId="1" xfId="9" applyNumberFormat="1" applyFont="1" applyBorder="1" applyAlignment="1">
      <alignment wrapText="1"/>
    </xf>
    <xf numFmtId="0" fontId="16" fillId="0" borderId="0" xfId="9" applyFont="1"/>
    <xf numFmtId="0" fontId="16" fillId="0" borderId="0" xfId="9" applyFont="1" applyBorder="1"/>
    <xf numFmtId="0" fontId="15" fillId="0" borderId="0" xfId="9" applyFont="1" applyBorder="1" applyAlignment="1">
      <alignment wrapText="1"/>
    </xf>
    <xf numFmtId="0" fontId="15" fillId="5" borderId="1" xfId="9" applyFont="1" applyFill="1" applyBorder="1" applyAlignment="1">
      <alignment horizontal="center" vertical="center" wrapText="1"/>
    </xf>
    <xf numFmtId="0" fontId="8" fillId="5" borderId="1" xfId="9" applyFont="1" applyFill="1" applyBorder="1" applyAlignment="1">
      <alignment horizontal="center" wrapText="1"/>
    </xf>
    <xf numFmtId="4" fontId="8" fillId="5" borderId="1" xfId="9" applyNumberFormat="1" applyFont="1" applyFill="1" applyBorder="1" applyAlignment="1">
      <alignment horizontal="center" wrapText="1"/>
    </xf>
    <xf numFmtId="0" fontId="8" fillId="5" borderId="1" xfId="9" applyFont="1" applyFill="1" applyBorder="1" applyAlignment="1">
      <alignment horizontal="center" vertical="top" wrapText="1"/>
    </xf>
    <xf numFmtId="4" fontId="8" fillId="5" borderId="1" xfId="9" applyNumberFormat="1" applyFont="1" applyFill="1" applyBorder="1" applyAlignment="1">
      <alignment horizontal="center" vertical="top" wrapText="1"/>
    </xf>
    <xf numFmtId="0" fontId="15" fillId="5" borderId="2" xfId="9" applyFont="1" applyFill="1" applyBorder="1" applyAlignment="1">
      <alignment horizontal="right"/>
    </xf>
    <xf numFmtId="4" fontId="15" fillId="5" borderId="2" xfId="9" applyNumberFormat="1" applyFont="1" applyFill="1" applyBorder="1"/>
    <xf numFmtId="9" fontId="15" fillId="5" borderId="2" xfId="9" applyNumberFormat="1" applyFont="1" applyFill="1" applyBorder="1" applyAlignment="1">
      <alignment wrapText="1"/>
    </xf>
    <xf numFmtId="0" fontId="5" fillId="0" borderId="1" xfId="0" applyFont="1" applyFill="1" applyBorder="1" applyAlignment="1" applyProtection="1">
      <alignment vertical="center" wrapText="1"/>
    </xf>
    <xf numFmtId="0" fontId="7" fillId="0" borderId="0" xfId="0" applyFont="1" applyFill="1" applyAlignment="1" applyProtection="1">
      <alignment horizontal="left" vertical="center" wrapText="1"/>
    </xf>
    <xf numFmtId="4" fontId="6" fillId="5" borderId="1" xfId="0" applyNumberFormat="1"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4" fontId="9" fillId="0" borderId="1" xfId="0" applyNumberFormat="1" applyFont="1" applyFill="1" applyBorder="1" applyAlignment="1" applyProtection="1">
      <alignment horizontal="right" wrapText="1"/>
    </xf>
    <xf numFmtId="4" fontId="5" fillId="5" borderId="1" xfId="0" applyNumberFormat="1" applyFont="1" applyFill="1" applyBorder="1" applyAlignment="1" applyProtection="1">
      <alignment horizontal="right" vertical="center" wrapText="1"/>
    </xf>
    <xf numFmtId="1" fontId="6" fillId="5"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center" wrapText="1"/>
    </xf>
    <xf numFmtId="0" fontId="6" fillId="0" borderId="1" xfId="0" applyFont="1" applyFill="1" applyBorder="1" applyAlignment="1" applyProtection="1">
      <alignment horizontal="left" vertical="center" wrapText="1"/>
    </xf>
    <xf numFmtId="4" fontId="8" fillId="5"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wrapText="1"/>
    </xf>
    <xf numFmtId="0" fontId="10" fillId="0" borderId="1" xfId="0" applyFont="1" applyFill="1" applyBorder="1" applyAlignment="1" applyProtection="1">
      <alignment horizontal="center" wrapText="1"/>
    </xf>
    <xf numFmtId="0" fontId="5" fillId="5"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wrapText="1"/>
    </xf>
    <xf numFmtId="0" fontId="29" fillId="0" borderId="1" xfId="9" applyFont="1" applyBorder="1" applyAlignment="1">
      <alignment horizontal="center" wrapText="1"/>
    </xf>
    <xf numFmtId="0" fontId="30" fillId="0" borderId="1" xfId="9" applyFont="1" applyBorder="1" applyAlignment="1">
      <alignment horizontal="center" wrapText="1"/>
    </xf>
    <xf numFmtId="4" fontId="6" fillId="5" borderId="1" xfId="0" applyNumberFormat="1" applyFont="1" applyFill="1" applyBorder="1" applyAlignment="1" applyProtection="1">
      <alignment wrapText="1"/>
    </xf>
    <xf numFmtId="0" fontId="31" fillId="0" borderId="0" xfId="0" applyFont="1"/>
    <xf numFmtId="0" fontId="29" fillId="0" borderId="1" xfId="0" applyFont="1" applyFill="1" applyBorder="1" applyAlignment="1" applyProtection="1">
      <alignment horizontal="center" wrapText="1"/>
    </xf>
    <xf numFmtId="0" fontId="32" fillId="0" borderId="0" xfId="0" applyFont="1" applyAlignment="1"/>
    <xf numFmtId="0" fontId="33" fillId="0" borderId="1" xfId="0" applyFont="1" applyBorder="1" applyAlignment="1">
      <alignment horizontal="center" wrapText="1"/>
    </xf>
    <xf numFmtId="0" fontId="34" fillId="2" borderId="1" xfId="0" applyFont="1" applyFill="1" applyBorder="1" applyAlignment="1" applyProtection="1">
      <alignment horizontal="left" wrapText="1"/>
      <protection locked="0"/>
    </xf>
    <xf numFmtId="0" fontId="33" fillId="0" borderId="1" xfId="0" applyFont="1" applyBorder="1" applyAlignment="1" applyProtection="1">
      <alignment horizontal="left" wrapText="1"/>
      <protection locked="0"/>
    </xf>
    <xf numFmtId="3" fontId="34" fillId="0" borderId="1" xfId="0" applyNumberFormat="1" applyFont="1" applyBorder="1" applyAlignment="1">
      <alignment horizontal="center" wrapText="1"/>
    </xf>
    <xf numFmtId="4" fontId="33" fillId="0" borderId="1" xfId="0" applyNumberFormat="1" applyFont="1" applyBorder="1" applyAlignment="1">
      <alignment horizontal="right" wrapText="1"/>
    </xf>
    <xf numFmtId="9" fontId="33" fillId="0" borderId="1" xfId="5" applyNumberFormat="1" applyFont="1" applyFill="1" applyBorder="1" applyAlignment="1">
      <alignment horizontal="center" wrapText="1"/>
    </xf>
    <xf numFmtId="4" fontId="33" fillId="0" borderId="1" xfId="4" applyNumberFormat="1" applyFont="1" applyBorder="1" applyAlignment="1">
      <alignment horizontal="right" wrapText="1"/>
    </xf>
    <xf numFmtId="0" fontId="32" fillId="0" borderId="7" xfId="0" applyFont="1" applyFill="1" applyBorder="1" applyAlignment="1">
      <alignment horizontal="center"/>
    </xf>
    <xf numFmtId="4" fontId="9" fillId="0" borderId="1" xfId="0" applyNumberFormat="1" applyFont="1" applyFill="1" applyBorder="1" applyAlignment="1" applyProtection="1">
      <alignment wrapText="1"/>
    </xf>
    <xf numFmtId="0" fontId="32" fillId="0" borderId="0" xfId="0" applyFont="1" applyAlignment="1">
      <alignment horizontal="left"/>
    </xf>
    <xf numFmtId="0" fontId="2" fillId="0" borderId="0" xfId="0" applyFont="1" applyFill="1" applyBorder="1" applyAlignment="1" applyProtection="1">
      <alignment horizontal="right" wrapText="1"/>
    </xf>
    <xf numFmtId="0" fontId="2" fillId="0" borderId="0" xfId="0" applyFont="1" applyFill="1" applyBorder="1" applyAlignment="1" applyProtection="1">
      <alignment horizontal="center" wrapText="1"/>
    </xf>
    <xf numFmtId="0" fontId="2" fillId="0" borderId="0" xfId="0" applyFont="1" applyFill="1" applyBorder="1" applyAlignment="1" applyProtection="1">
      <alignment horizontal="left" wrapText="1"/>
    </xf>
    <xf numFmtId="4" fontId="6" fillId="5" borderId="1" xfId="0" applyNumberFormat="1" applyFont="1" applyFill="1" applyBorder="1" applyAlignment="1" applyProtection="1">
      <alignment horizontal="center" vertical="center" wrapText="1"/>
    </xf>
    <xf numFmtId="4" fontId="8" fillId="5" borderId="1" xfId="0" applyNumberFormat="1" applyFont="1" applyFill="1" applyBorder="1" applyAlignment="1" applyProtection="1">
      <alignment horizontal="center" vertical="center" wrapText="1"/>
    </xf>
    <xf numFmtId="4" fontId="5" fillId="5" borderId="1" xfId="0" applyNumberFormat="1" applyFont="1" applyFill="1" applyBorder="1" applyAlignment="1" applyProtection="1">
      <alignment horizontal="right" vertical="center" wrapText="1"/>
    </xf>
    <xf numFmtId="0" fontId="6" fillId="5" borderId="3"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4" xfId="0" applyFont="1" applyFill="1" applyBorder="1" applyAlignment="1" applyProtection="1">
      <alignment horizontal="center" vertical="center" wrapText="1"/>
    </xf>
    <xf numFmtId="0" fontId="8" fillId="5" borderId="3" xfId="0" applyFont="1" applyFill="1" applyBorder="1" applyAlignment="1" applyProtection="1">
      <alignment horizontal="center" wrapText="1"/>
    </xf>
    <xf numFmtId="0" fontId="8" fillId="5" borderId="5" xfId="0" applyFont="1" applyFill="1" applyBorder="1" applyAlignment="1" applyProtection="1">
      <alignment horizontal="center" wrapText="1"/>
    </xf>
    <xf numFmtId="0" fontId="8" fillId="5" borderId="4" xfId="0" applyFont="1" applyFill="1" applyBorder="1" applyAlignment="1" applyProtection="1">
      <alignment horizontal="center" wrapText="1"/>
    </xf>
    <xf numFmtId="0" fontId="5" fillId="0" borderId="1" xfId="0" applyFont="1" applyFill="1" applyBorder="1" applyAlignment="1" applyProtection="1">
      <alignment horizontal="left" vertical="center" wrapText="1"/>
    </xf>
    <xf numFmtId="4" fontId="9" fillId="0" borderId="1" xfId="0" applyNumberFormat="1" applyFont="1" applyFill="1" applyBorder="1" applyAlignment="1" applyProtection="1">
      <alignment horizontal="right" wrapText="1"/>
    </xf>
    <xf numFmtId="0" fontId="6" fillId="0" borderId="1" xfId="0" applyFont="1" applyFill="1" applyBorder="1" applyAlignment="1" applyProtection="1">
      <alignment horizontal="left" vertical="center" wrapText="1"/>
    </xf>
    <xf numFmtId="0" fontId="6" fillId="5" borderId="3" xfId="0" applyFont="1" applyFill="1" applyBorder="1" applyAlignment="1" applyProtection="1">
      <alignment horizontal="right" vertical="center" wrapText="1"/>
    </xf>
    <xf numFmtId="0" fontId="6" fillId="5" borderId="5" xfId="0" applyFont="1" applyFill="1" applyBorder="1" applyAlignment="1" applyProtection="1">
      <alignment horizontal="right" vertical="center" wrapText="1"/>
    </xf>
    <xf numFmtId="0" fontId="6" fillId="5" borderId="4" xfId="0" applyFont="1" applyFill="1" applyBorder="1" applyAlignment="1" applyProtection="1">
      <alignment horizontal="right" vertical="center" wrapText="1"/>
    </xf>
    <xf numFmtId="4" fontId="6" fillId="5" borderId="1" xfId="0" applyNumberFormat="1" applyFont="1" applyFill="1" applyBorder="1" applyAlignment="1" applyProtection="1">
      <alignment horizontal="right" wrapText="1"/>
    </xf>
    <xf numFmtId="0" fontId="28" fillId="0" borderId="0" xfId="0" applyFont="1" applyAlignment="1">
      <alignment horizontal="right" wrapText="1"/>
    </xf>
    <xf numFmtId="0" fontId="28" fillId="0" borderId="0" xfId="0" applyFont="1" applyAlignment="1">
      <alignment horizontal="center" wrapText="1"/>
    </xf>
    <xf numFmtId="0" fontId="15" fillId="0" borderId="0" xfId="0" applyFont="1" applyBorder="1" applyAlignment="1">
      <alignment horizontal="left" wrapText="1"/>
    </xf>
    <xf numFmtId="0" fontId="6" fillId="0" borderId="0" xfId="0" applyNumberFormat="1" applyFont="1" applyAlignment="1">
      <alignment horizontal="left" vertical="top" wrapText="1"/>
    </xf>
    <xf numFmtId="0" fontId="8" fillId="5"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wrapText="1"/>
    </xf>
    <xf numFmtId="0" fontId="27" fillId="0" borderId="0" xfId="0" applyFont="1" applyAlignment="1">
      <alignment horizontal="right" wrapText="1"/>
    </xf>
    <xf numFmtId="0" fontId="27" fillId="0" borderId="0" xfId="0" applyFont="1" applyAlignment="1">
      <alignment horizontal="center" wrapText="1"/>
    </xf>
    <xf numFmtId="0" fontId="6" fillId="0" borderId="0" xfId="0" applyFont="1" applyBorder="1" applyAlignment="1">
      <alignment horizontal="left" wrapText="1"/>
    </xf>
    <xf numFmtId="0" fontId="15" fillId="0" borderId="0" xfId="0" applyFont="1" applyFill="1" applyAlignment="1">
      <alignment horizontal="left" vertical="center" wrapText="1"/>
    </xf>
    <xf numFmtId="0" fontId="5" fillId="5"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wrapText="1"/>
    </xf>
    <xf numFmtId="0" fontId="27" fillId="0" borderId="0" xfId="9" applyFont="1" applyAlignment="1">
      <alignment horizontal="right" wrapText="1"/>
    </xf>
    <xf numFmtId="0" fontId="27" fillId="0" borderId="0" xfId="9" applyFont="1" applyAlignment="1">
      <alignment horizontal="center" wrapText="1"/>
    </xf>
    <xf numFmtId="0" fontId="6" fillId="0" borderId="6" xfId="9" applyFont="1" applyBorder="1" applyAlignment="1">
      <alignment horizontal="left" wrapText="1"/>
    </xf>
  </cellXfs>
  <cellStyles count="10">
    <cellStyle name="Dziesiętny" xfId="1" builtinId="3"/>
    <cellStyle name="Dziesiętny 2" xfId="5"/>
    <cellStyle name="Dziesiętny 3" xfId="6"/>
    <cellStyle name="Excel Built-in Normal" xfId="3"/>
    <cellStyle name="Normalny" xfId="0" builtinId="0"/>
    <cellStyle name="Normalny 2" xfId="4"/>
    <cellStyle name="Normalny 3" xfId="9"/>
    <cellStyle name="Normalny 4" xfId="7"/>
    <cellStyle name="Normalny 8" xfId="8"/>
    <cellStyle name="Procentowy" xfId="2" builtinId="5"/>
  </cellStyles>
  <dxfs count="0"/>
  <tableStyles count="0" defaultTableStyle="TableStyleMedium9" defaultPivotStyle="PivotStyleLight16"/>
  <colors>
    <mruColors>
      <color rgb="FF009644"/>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9644"/>
  </sheetPr>
  <dimension ref="A1:R135"/>
  <sheetViews>
    <sheetView showGridLines="0" tabSelected="1" view="pageBreakPreview" topLeftCell="A17" zoomScaleNormal="100" zoomScaleSheetLayoutView="100" workbookViewId="0">
      <selection activeCell="B19" sqref="B19"/>
    </sheetView>
  </sheetViews>
  <sheetFormatPr defaultColWidth="7.8984375" defaultRowHeight="12"/>
  <cols>
    <col min="1" max="1" width="3.59765625" style="4" customWidth="1"/>
    <col min="2" max="2" width="25" style="4" customWidth="1"/>
    <col min="3" max="3" width="16.19921875" style="36" customWidth="1"/>
    <col min="4" max="4" width="15.69921875" style="161" customWidth="1"/>
    <col min="5" max="5" width="12.59765625" style="20" customWidth="1"/>
    <col min="6" max="6" width="4.19921875" style="20" customWidth="1"/>
    <col min="7" max="7" width="6" style="4" customWidth="1"/>
    <col min="8" max="8" width="6.59765625" style="33" customWidth="1"/>
    <col min="9" max="9" width="10.19921875" style="4" customWidth="1"/>
    <col min="10" max="10" width="6" style="4" customWidth="1"/>
    <col min="11" max="11" width="8.3984375" style="37" customWidth="1"/>
    <col min="12" max="12" width="10.5" style="4" customWidth="1"/>
    <col min="13" max="13" width="7.8984375" style="4"/>
    <col min="14" max="14" width="15" style="4" customWidth="1"/>
    <col min="15" max="16384" width="7.8984375" style="4"/>
  </cols>
  <sheetData>
    <row r="1" spans="1:18" s="2" customFormat="1" ht="13.2">
      <c r="A1" s="190" t="s">
        <v>469</v>
      </c>
      <c r="B1" s="190"/>
      <c r="C1" s="190"/>
      <c r="D1" s="190"/>
      <c r="E1" s="190"/>
      <c r="F1" s="190"/>
      <c r="G1" s="190"/>
      <c r="H1" s="190"/>
      <c r="I1" s="190"/>
      <c r="J1" s="190"/>
      <c r="K1" s="190"/>
      <c r="L1" s="190"/>
      <c r="M1" s="1"/>
      <c r="N1" s="1"/>
      <c r="O1" s="1"/>
      <c r="P1" s="1"/>
      <c r="Q1" s="1"/>
      <c r="R1" s="1"/>
    </row>
    <row r="2" spans="1:18" s="2" customFormat="1" ht="13.2">
      <c r="A2" s="191" t="s">
        <v>559</v>
      </c>
      <c r="B2" s="191"/>
      <c r="C2" s="191"/>
      <c r="D2" s="191"/>
      <c r="E2" s="191"/>
      <c r="F2" s="191"/>
      <c r="G2" s="191"/>
      <c r="H2" s="191"/>
      <c r="I2" s="191"/>
      <c r="J2" s="191"/>
      <c r="K2" s="191"/>
      <c r="L2" s="191"/>
      <c r="M2" s="1"/>
      <c r="N2" s="1"/>
      <c r="O2" s="1"/>
      <c r="P2" s="1"/>
      <c r="Q2" s="1"/>
      <c r="R2" s="1"/>
    </row>
    <row r="3" spans="1:18" s="2" customFormat="1" ht="13.2">
      <c r="A3" s="192"/>
      <c r="B3" s="192"/>
      <c r="C3" s="192"/>
      <c r="D3" s="192"/>
      <c r="E3" s="192"/>
      <c r="F3" s="192"/>
      <c r="G3" s="192"/>
      <c r="H3" s="192"/>
      <c r="I3" s="192"/>
      <c r="J3" s="192"/>
      <c r="K3" s="192"/>
      <c r="L3" s="192"/>
      <c r="M3" s="1"/>
      <c r="N3" s="3"/>
      <c r="O3" s="1"/>
      <c r="P3" s="1"/>
      <c r="Q3" s="1"/>
      <c r="R3" s="1"/>
    </row>
    <row r="4" spans="1:18" ht="48">
      <c r="A4" s="172" t="s">
        <v>0</v>
      </c>
      <c r="B4" s="106" t="s">
        <v>1</v>
      </c>
      <c r="C4" s="162" t="s">
        <v>507</v>
      </c>
      <c r="D4" s="172" t="s">
        <v>2</v>
      </c>
      <c r="E4" s="172" t="s">
        <v>3</v>
      </c>
      <c r="F4" s="172" t="s">
        <v>4</v>
      </c>
      <c r="G4" s="107" t="s">
        <v>5</v>
      </c>
      <c r="H4" s="108" t="s">
        <v>6</v>
      </c>
      <c r="I4" s="162" t="s">
        <v>7</v>
      </c>
      <c r="J4" s="109" t="s">
        <v>8</v>
      </c>
      <c r="K4" s="166" t="s">
        <v>9</v>
      </c>
      <c r="L4" s="162" t="s">
        <v>10</v>
      </c>
    </row>
    <row r="5" spans="1:18" s="5" customFormat="1" ht="10.199999999999999">
      <c r="A5" s="163" t="s">
        <v>11</v>
      </c>
      <c r="B5" s="163" t="s">
        <v>12</v>
      </c>
      <c r="C5" s="163" t="s">
        <v>13</v>
      </c>
      <c r="D5" s="169" t="s">
        <v>14</v>
      </c>
      <c r="E5" s="169" t="s">
        <v>15</v>
      </c>
      <c r="F5" s="169" t="s">
        <v>16</v>
      </c>
      <c r="G5" s="169" t="s">
        <v>17</v>
      </c>
      <c r="H5" s="163" t="s">
        <v>18</v>
      </c>
      <c r="I5" s="169" t="s">
        <v>19</v>
      </c>
      <c r="J5" s="163" t="s">
        <v>20</v>
      </c>
      <c r="K5" s="163" t="s">
        <v>21</v>
      </c>
      <c r="L5" s="163" t="s">
        <v>22</v>
      </c>
    </row>
    <row r="6" spans="1:18" ht="97.5" customHeight="1">
      <c r="A6" s="9" t="s">
        <v>23</v>
      </c>
      <c r="B6" s="6" t="s">
        <v>480</v>
      </c>
      <c r="C6" s="7"/>
      <c r="D6" s="8" t="s">
        <v>24</v>
      </c>
      <c r="E6" s="9" t="s">
        <v>25</v>
      </c>
      <c r="F6" s="9" t="s">
        <v>26</v>
      </c>
      <c r="G6" s="10">
        <v>60</v>
      </c>
      <c r="H6" s="170"/>
      <c r="I6" s="170">
        <f t="shared" ref="I6:I69" si="0">G6*H6</f>
        <v>0</v>
      </c>
      <c r="J6" s="11">
        <v>0.05</v>
      </c>
      <c r="K6" s="164">
        <f t="shared" ref="K6:K69" si="1">I6*J6</f>
        <v>0</v>
      </c>
      <c r="L6" s="13">
        <f t="shared" ref="L6:L69" si="2">I6+K6</f>
        <v>0</v>
      </c>
    </row>
    <row r="7" spans="1:18" ht="117">
      <c r="A7" s="9" t="s">
        <v>27</v>
      </c>
      <c r="B7" s="12" t="s">
        <v>31</v>
      </c>
      <c r="C7" s="7"/>
      <c r="D7" s="8" t="s">
        <v>24</v>
      </c>
      <c r="E7" s="9" t="s">
        <v>32</v>
      </c>
      <c r="F7" s="9" t="s">
        <v>28</v>
      </c>
      <c r="G7" s="10">
        <v>50</v>
      </c>
      <c r="H7" s="13"/>
      <c r="I7" s="170">
        <f t="shared" si="0"/>
        <v>0</v>
      </c>
      <c r="J7" s="11">
        <v>0.05</v>
      </c>
      <c r="K7" s="164">
        <f t="shared" si="1"/>
        <v>0</v>
      </c>
      <c r="L7" s="13">
        <f t="shared" si="2"/>
        <v>0</v>
      </c>
    </row>
    <row r="8" spans="1:18" ht="34.799999999999997">
      <c r="A8" s="9" t="s">
        <v>29</v>
      </c>
      <c r="B8" s="12" t="s">
        <v>34</v>
      </c>
      <c r="C8" s="7"/>
      <c r="D8" s="8" t="s">
        <v>24</v>
      </c>
      <c r="E8" s="9" t="s">
        <v>35</v>
      </c>
      <c r="F8" s="9" t="s">
        <v>26</v>
      </c>
      <c r="G8" s="10">
        <v>360</v>
      </c>
      <c r="H8" s="13"/>
      <c r="I8" s="170">
        <f t="shared" si="0"/>
        <v>0</v>
      </c>
      <c r="J8" s="11">
        <v>0.05</v>
      </c>
      <c r="K8" s="164">
        <f t="shared" si="1"/>
        <v>0</v>
      </c>
      <c r="L8" s="13">
        <f t="shared" si="2"/>
        <v>0</v>
      </c>
    </row>
    <row r="9" spans="1:18" ht="104.4">
      <c r="A9" s="9" t="s">
        <v>30</v>
      </c>
      <c r="B9" s="12" t="s">
        <v>37</v>
      </c>
      <c r="C9" s="7"/>
      <c r="D9" s="8" t="s">
        <v>24</v>
      </c>
      <c r="E9" s="9" t="s">
        <v>32</v>
      </c>
      <c r="F9" s="9" t="s">
        <v>26</v>
      </c>
      <c r="G9" s="10">
        <v>450</v>
      </c>
      <c r="H9" s="13"/>
      <c r="I9" s="170">
        <f t="shared" si="0"/>
        <v>0</v>
      </c>
      <c r="J9" s="11">
        <v>0.05</v>
      </c>
      <c r="K9" s="164">
        <f t="shared" si="1"/>
        <v>0</v>
      </c>
      <c r="L9" s="13">
        <f t="shared" si="2"/>
        <v>0</v>
      </c>
    </row>
    <row r="10" spans="1:18" ht="104.4">
      <c r="A10" s="9" t="s">
        <v>33</v>
      </c>
      <c r="B10" s="12" t="s">
        <v>39</v>
      </c>
      <c r="C10" s="7"/>
      <c r="D10" s="8" t="s">
        <v>24</v>
      </c>
      <c r="E10" s="9" t="s">
        <v>32</v>
      </c>
      <c r="F10" s="9" t="s">
        <v>28</v>
      </c>
      <c r="G10" s="10">
        <v>80</v>
      </c>
      <c r="H10" s="13"/>
      <c r="I10" s="170">
        <f t="shared" si="0"/>
        <v>0</v>
      </c>
      <c r="J10" s="11">
        <v>0.05</v>
      </c>
      <c r="K10" s="164">
        <f t="shared" si="1"/>
        <v>0</v>
      </c>
      <c r="L10" s="13">
        <f t="shared" si="2"/>
        <v>0</v>
      </c>
    </row>
    <row r="11" spans="1:18" ht="104.4">
      <c r="A11" s="9" t="s">
        <v>36</v>
      </c>
      <c r="B11" s="6" t="s">
        <v>41</v>
      </c>
      <c r="C11" s="7"/>
      <c r="D11" s="8" t="s">
        <v>24</v>
      </c>
      <c r="E11" s="9" t="s">
        <v>32</v>
      </c>
      <c r="F11" s="9" t="s">
        <v>28</v>
      </c>
      <c r="G11" s="10">
        <v>50</v>
      </c>
      <c r="H11" s="13"/>
      <c r="I11" s="170">
        <f t="shared" si="0"/>
        <v>0</v>
      </c>
      <c r="J11" s="11">
        <v>0.05</v>
      </c>
      <c r="K11" s="164">
        <f t="shared" si="1"/>
        <v>0</v>
      </c>
      <c r="L11" s="13">
        <f t="shared" si="2"/>
        <v>0</v>
      </c>
    </row>
    <row r="12" spans="1:18" ht="104.4">
      <c r="A12" s="9" t="s">
        <v>38</v>
      </c>
      <c r="B12" s="6" t="s">
        <v>43</v>
      </c>
      <c r="C12" s="7"/>
      <c r="D12" s="8" t="s">
        <v>24</v>
      </c>
      <c r="E12" s="9" t="s">
        <v>32</v>
      </c>
      <c r="F12" s="9" t="s">
        <v>26</v>
      </c>
      <c r="G12" s="10">
        <v>40</v>
      </c>
      <c r="H12" s="13"/>
      <c r="I12" s="170">
        <f t="shared" si="0"/>
        <v>0</v>
      </c>
      <c r="J12" s="11">
        <v>0.05</v>
      </c>
      <c r="K12" s="164">
        <f t="shared" si="1"/>
        <v>0</v>
      </c>
      <c r="L12" s="13">
        <f t="shared" si="2"/>
        <v>0</v>
      </c>
    </row>
    <row r="13" spans="1:18" ht="93">
      <c r="A13" s="9" t="s">
        <v>40</v>
      </c>
      <c r="B13" s="6" t="s">
        <v>45</v>
      </c>
      <c r="C13" s="7"/>
      <c r="D13" s="8" t="s">
        <v>24</v>
      </c>
      <c r="E13" s="9" t="s">
        <v>32</v>
      </c>
      <c r="F13" s="9" t="s">
        <v>28</v>
      </c>
      <c r="G13" s="10">
        <v>90</v>
      </c>
      <c r="H13" s="13"/>
      <c r="I13" s="170">
        <f t="shared" si="0"/>
        <v>0</v>
      </c>
      <c r="J13" s="11">
        <v>0.05</v>
      </c>
      <c r="K13" s="164">
        <f t="shared" si="1"/>
        <v>0</v>
      </c>
      <c r="L13" s="13">
        <f t="shared" si="2"/>
        <v>0</v>
      </c>
    </row>
    <row r="14" spans="1:18" ht="93">
      <c r="A14" s="9" t="s">
        <v>42</v>
      </c>
      <c r="B14" s="6" t="s">
        <v>47</v>
      </c>
      <c r="C14" s="7"/>
      <c r="D14" s="8" t="s">
        <v>24</v>
      </c>
      <c r="E14" s="9" t="s">
        <v>32</v>
      </c>
      <c r="F14" s="9" t="s">
        <v>26</v>
      </c>
      <c r="G14" s="10">
        <v>210</v>
      </c>
      <c r="H14" s="13"/>
      <c r="I14" s="170">
        <f t="shared" si="0"/>
        <v>0</v>
      </c>
      <c r="J14" s="11">
        <v>0.05</v>
      </c>
      <c r="K14" s="164">
        <f t="shared" si="1"/>
        <v>0</v>
      </c>
      <c r="L14" s="13">
        <f t="shared" si="2"/>
        <v>0</v>
      </c>
    </row>
    <row r="15" spans="1:18" ht="127.2">
      <c r="A15" s="9" t="s">
        <v>44</v>
      </c>
      <c r="B15" s="6" t="s">
        <v>481</v>
      </c>
      <c r="C15" s="7"/>
      <c r="D15" s="8" t="s">
        <v>24</v>
      </c>
      <c r="E15" s="9" t="s">
        <v>32</v>
      </c>
      <c r="F15" s="9" t="s">
        <v>26</v>
      </c>
      <c r="G15" s="10">
        <v>750</v>
      </c>
      <c r="H15" s="13"/>
      <c r="I15" s="170">
        <f t="shared" si="0"/>
        <v>0</v>
      </c>
      <c r="J15" s="11">
        <v>0.05</v>
      </c>
      <c r="K15" s="164">
        <f t="shared" si="1"/>
        <v>0</v>
      </c>
      <c r="L15" s="13">
        <f t="shared" si="2"/>
        <v>0</v>
      </c>
    </row>
    <row r="16" spans="1:18" ht="196.8">
      <c r="A16" s="9" t="s">
        <v>46</v>
      </c>
      <c r="B16" s="6" t="s">
        <v>557</v>
      </c>
      <c r="C16" s="7"/>
      <c r="D16" s="8" t="s">
        <v>24</v>
      </c>
      <c r="E16" s="9" t="s">
        <v>32</v>
      </c>
      <c r="F16" s="9" t="s">
        <v>26</v>
      </c>
      <c r="G16" s="10">
        <v>320</v>
      </c>
      <c r="H16" s="13"/>
      <c r="I16" s="170">
        <f t="shared" si="0"/>
        <v>0</v>
      </c>
      <c r="J16" s="11">
        <v>0.05</v>
      </c>
      <c r="K16" s="164">
        <f t="shared" si="1"/>
        <v>0</v>
      </c>
      <c r="L16" s="13">
        <f t="shared" si="2"/>
        <v>0</v>
      </c>
    </row>
    <row r="17" spans="1:12" ht="115.8">
      <c r="A17" s="9" t="s">
        <v>48</v>
      </c>
      <c r="B17" s="6" t="s">
        <v>51</v>
      </c>
      <c r="C17" s="7"/>
      <c r="D17" s="8" t="s">
        <v>24</v>
      </c>
      <c r="E17" s="9" t="s">
        <v>32</v>
      </c>
      <c r="F17" s="9" t="s">
        <v>28</v>
      </c>
      <c r="G17" s="10">
        <v>180</v>
      </c>
      <c r="H17" s="13"/>
      <c r="I17" s="170">
        <f t="shared" si="0"/>
        <v>0</v>
      </c>
      <c r="J17" s="11">
        <v>0.05</v>
      </c>
      <c r="K17" s="164">
        <f t="shared" si="1"/>
        <v>0</v>
      </c>
      <c r="L17" s="13">
        <f t="shared" si="2"/>
        <v>0</v>
      </c>
    </row>
    <row r="18" spans="1:12" ht="196.2">
      <c r="A18" s="9" t="s">
        <v>49</v>
      </c>
      <c r="B18" s="6" t="s">
        <v>558</v>
      </c>
      <c r="C18" s="7"/>
      <c r="D18" s="8" t="s">
        <v>24</v>
      </c>
      <c r="E18" s="9" t="s">
        <v>32</v>
      </c>
      <c r="F18" s="9" t="s">
        <v>26</v>
      </c>
      <c r="G18" s="10">
        <v>2500</v>
      </c>
      <c r="H18" s="13"/>
      <c r="I18" s="170">
        <f t="shared" si="0"/>
        <v>0</v>
      </c>
      <c r="J18" s="11">
        <v>0.05</v>
      </c>
      <c r="K18" s="164">
        <f t="shared" si="1"/>
        <v>0</v>
      </c>
      <c r="L18" s="13">
        <f t="shared" si="2"/>
        <v>0</v>
      </c>
    </row>
    <row r="19" spans="1:12" ht="81.599999999999994">
      <c r="A19" s="9" t="s">
        <v>50</v>
      </c>
      <c r="B19" s="6" t="s">
        <v>483</v>
      </c>
      <c r="C19" s="7"/>
      <c r="D19" s="8" t="s">
        <v>24</v>
      </c>
      <c r="E19" s="9" t="s">
        <v>32</v>
      </c>
      <c r="F19" s="9" t="s">
        <v>26</v>
      </c>
      <c r="G19" s="10">
        <v>288</v>
      </c>
      <c r="H19" s="13"/>
      <c r="I19" s="170">
        <f t="shared" si="0"/>
        <v>0</v>
      </c>
      <c r="J19" s="11">
        <v>0.05</v>
      </c>
      <c r="K19" s="164">
        <f t="shared" si="1"/>
        <v>0</v>
      </c>
      <c r="L19" s="13">
        <f t="shared" si="2"/>
        <v>0</v>
      </c>
    </row>
    <row r="20" spans="1:12" ht="70.2">
      <c r="A20" s="9" t="s">
        <v>52</v>
      </c>
      <c r="B20" s="6" t="s">
        <v>55</v>
      </c>
      <c r="C20" s="7"/>
      <c r="D20" s="8" t="s">
        <v>24</v>
      </c>
      <c r="E20" s="9" t="s">
        <v>32</v>
      </c>
      <c r="F20" s="9" t="s">
        <v>26</v>
      </c>
      <c r="G20" s="10">
        <v>10</v>
      </c>
      <c r="H20" s="13"/>
      <c r="I20" s="170">
        <f t="shared" si="0"/>
        <v>0</v>
      </c>
      <c r="J20" s="11">
        <v>0.05</v>
      </c>
      <c r="K20" s="164">
        <f t="shared" si="1"/>
        <v>0</v>
      </c>
      <c r="L20" s="13">
        <f t="shared" si="2"/>
        <v>0</v>
      </c>
    </row>
    <row r="21" spans="1:12" ht="93.6">
      <c r="A21" s="9" t="s">
        <v>53</v>
      </c>
      <c r="B21" s="6" t="s">
        <v>482</v>
      </c>
      <c r="C21" s="7"/>
      <c r="D21" s="8" t="s">
        <v>24</v>
      </c>
      <c r="E21" s="9" t="s">
        <v>32</v>
      </c>
      <c r="F21" s="9" t="s">
        <v>26</v>
      </c>
      <c r="G21" s="10">
        <v>50</v>
      </c>
      <c r="H21" s="13"/>
      <c r="I21" s="170">
        <f t="shared" si="0"/>
        <v>0</v>
      </c>
      <c r="J21" s="11">
        <v>0.05</v>
      </c>
      <c r="K21" s="164">
        <f t="shared" si="1"/>
        <v>0</v>
      </c>
      <c r="L21" s="13">
        <f t="shared" si="2"/>
        <v>0</v>
      </c>
    </row>
    <row r="22" spans="1:12" ht="151.19999999999999">
      <c r="A22" s="9" t="s">
        <v>54</v>
      </c>
      <c r="B22" s="6" t="s">
        <v>58</v>
      </c>
      <c r="C22" s="7"/>
      <c r="D22" s="8" t="s">
        <v>24</v>
      </c>
      <c r="E22" s="9" t="s">
        <v>32</v>
      </c>
      <c r="F22" s="9" t="s">
        <v>26</v>
      </c>
      <c r="G22" s="10">
        <v>500</v>
      </c>
      <c r="H22" s="170"/>
      <c r="I22" s="170">
        <f t="shared" si="0"/>
        <v>0</v>
      </c>
      <c r="J22" s="11">
        <v>0.05</v>
      </c>
      <c r="K22" s="164">
        <f t="shared" si="1"/>
        <v>0</v>
      </c>
      <c r="L22" s="13">
        <f t="shared" si="2"/>
        <v>0</v>
      </c>
    </row>
    <row r="23" spans="1:12" ht="117">
      <c r="A23" s="9" t="s">
        <v>56</v>
      </c>
      <c r="B23" s="6" t="s">
        <v>60</v>
      </c>
      <c r="C23" s="7"/>
      <c r="D23" s="8" t="s">
        <v>24</v>
      </c>
      <c r="E23" s="9" t="s">
        <v>32</v>
      </c>
      <c r="F23" s="9" t="s">
        <v>26</v>
      </c>
      <c r="G23" s="10">
        <v>1000</v>
      </c>
      <c r="H23" s="170"/>
      <c r="I23" s="170">
        <f t="shared" si="0"/>
        <v>0</v>
      </c>
      <c r="J23" s="11">
        <v>0.05</v>
      </c>
      <c r="K23" s="164">
        <f t="shared" si="1"/>
        <v>0</v>
      </c>
      <c r="L23" s="13">
        <f t="shared" si="2"/>
        <v>0</v>
      </c>
    </row>
    <row r="24" spans="1:12" ht="118.2">
      <c r="A24" s="9" t="s">
        <v>57</v>
      </c>
      <c r="B24" s="14" t="s">
        <v>543</v>
      </c>
      <c r="C24" s="15"/>
      <c r="D24" s="8" t="s">
        <v>62</v>
      </c>
      <c r="E24" s="173" t="s">
        <v>32</v>
      </c>
      <c r="F24" s="9" t="s">
        <v>63</v>
      </c>
      <c r="G24" s="10">
        <v>1500</v>
      </c>
      <c r="H24" s="170"/>
      <c r="I24" s="170">
        <f t="shared" si="0"/>
        <v>0</v>
      </c>
      <c r="J24" s="11">
        <v>0.05</v>
      </c>
      <c r="K24" s="164">
        <f t="shared" si="1"/>
        <v>0</v>
      </c>
      <c r="L24" s="13">
        <f t="shared" si="2"/>
        <v>0</v>
      </c>
    </row>
    <row r="25" spans="1:12" ht="118.2">
      <c r="A25" s="9" t="s">
        <v>59</v>
      </c>
      <c r="B25" s="14" t="s">
        <v>544</v>
      </c>
      <c r="C25" s="15"/>
      <c r="D25" s="8" t="s">
        <v>62</v>
      </c>
      <c r="E25" s="173" t="s">
        <v>32</v>
      </c>
      <c r="F25" s="9" t="s">
        <v>63</v>
      </c>
      <c r="G25" s="10">
        <v>100</v>
      </c>
      <c r="H25" s="170"/>
      <c r="I25" s="170">
        <f t="shared" si="0"/>
        <v>0</v>
      </c>
      <c r="J25" s="11">
        <v>0.05</v>
      </c>
      <c r="K25" s="164">
        <f t="shared" si="1"/>
        <v>0</v>
      </c>
      <c r="L25" s="13">
        <f t="shared" si="2"/>
        <v>0</v>
      </c>
    </row>
    <row r="26" spans="1:12" ht="106.2">
      <c r="A26" s="9" t="s">
        <v>61</v>
      </c>
      <c r="B26" s="14" t="s">
        <v>545</v>
      </c>
      <c r="C26" s="15"/>
      <c r="D26" s="8" t="s">
        <v>62</v>
      </c>
      <c r="E26" s="173" t="s">
        <v>32</v>
      </c>
      <c r="F26" s="9" t="s">
        <v>63</v>
      </c>
      <c r="G26" s="10">
        <v>150</v>
      </c>
      <c r="H26" s="170"/>
      <c r="I26" s="170">
        <f t="shared" si="0"/>
        <v>0</v>
      </c>
      <c r="J26" s="11">
        <v>0.05</v>
      </c>
      <c r="K26" s="164">
        <f t="shared" si="1"/>
        <v>0</v>
      </c>
      <c r="L26" s="13">
        <f t="shared" si="2"/>
        <v>0</v>
      </c>
    </row>
    <row r="27" spans="1:12" s="16" customFormat="1" ht="94.2">
      <c r="A27" s="9" t="s">
        <v>64</v>
      </c>
      <c r="B27" s="14" t="s">
        <v>546</v>
      </c>
      <c r="C27" s="15"/>
      <c r="D27" s="8" t="s">
        <v>62</v>
      </c>
      <c r="E27" s="173" t="s">
        <v>32</v>
      </c>
      <c r="F27" s="9" t="s">
        <v>63</v>
      </c>
      <c r="G27" s="10">
        <v>100</v>
      </c>
      <c r="H27" s="170"/>
      <c r="I27" s="170">
        <f t="shared" si="0"/>
        <v>0</v>
      </c>
      <c r="J27" s="11">
        <v>0.05</v>
      </c>
      <c r="K27" s="164">
        <f t="shared" si="1"/>
        <v>0</v>
      </c>
      <c r="L27" s="13">
        <f t="shared" si="2"/>
        <v>0</v>
      </c>
    </row>
    <row r="28" spans="1:12" s="17" customFormat="1" ht="82.8">
      <c r="A28" s="9" t="s">
        <v>65</v>
      </c>
      <c r="B28" s="14" t="s">
        <v>547</v>
      </c>
      <c r="C28" s="15"/>
      <c r="D28" s="8" t="s">
        <v>62</v>
      </c>
      <c r="E28" s="173" t="s">
        <v>32</v>
      </c>
      <c r="F28" s="9" t="s">
        <v>63</v>
      </c>
      <c r="G28" s="10">
        <v>300</v>
      </c>
      <c r="H28" s="170"/>
      <c r="I28" s="170">
        <f t="shared" si="0"/>
        <v>0</v>
      </c>
      <c r="J28" s="11">
        <v>0.05</v>
      </c>
      <c r="K28" s="164">
        <f t="shared" si="1"/>
        <v>0</v>
      </c>
      <c r="L28" s="13">
        <f t="shared" si="2"/>
        <v>0</v>
      </c>
    </row>
    <row r="29" spans="1:12" s="17" customFormat="1" ht="70.8">
      <c r="A29" s="9" t="s">
        <v>66</v>
      </c>
      <c r="B29" s="14" t="s">
        <v>548</v>
      </c>
      <c r="C29" s="15"/>
      <c r="D29" s="8" t="s">
        <v>62</v>
      </c>
      <c r="E29" s="173" t="s">
        <v>32</v>
      </c>
      <c r="F29" s="9" t="s">
        <v>63</v>
      </c>
      <c r="G29" s="10">
        <v>200</v>
      </c>
      <c r="H29" s="170"/>
      <c r="I29" s="170">
        <f t="shared" si="0"/>
        <v>0</v>
      </c>
      <c r="J29" s="11">
        <v>0.05</v>
      </c>
      <c r="K29" s="164">
        <f t="shared" si="1"/>
        <v>0</v>
      </c>
      <c r="L29" s="13">
        <f t="shared" si="2"/>
        <v>0</v>
      </c>
    </row>
    <row r="30" spans="1:12" s="17" customFormat="1" ht="142.19999999999999">
      <c r="A30" s="9" t="s">
        <v>67</v>
      </c>
      <c r="B30" s="6" t="s">
        <v>549</v>
      </c>
      <c r="C30" s="15"/>
      <c r="D30" s="8" t="s">
        <v>62</v>
      </c>
      <c r="E30" s="173" t="s">
        <v>32</v>
      </c>
      <c r="F30" s="9" t="s">
        <v>63</v>
      </c>
      <c r="G30" s="10">
        <v>10</v>
      </c>
      <c r="H30" s="170"/>
      <c r="I30" s="170">
        <f t="shared" si="0"/>
        <v>0</v>
      </c>
      <c r="J30" s="11">
        <v>0.05</v>
      </c>
      <c r="K30" s="164">
        <f t="shared" si="1"/>
        <v>0</v>
      </c>
      <c r="L30" s="13">
        <f t="shared" si="2"/>
        <v>0</v>
      </c>
    </row>
    <row r="31" spans="1:12" s="17" customFormat="1" ht="140.4">
      <c r="A31" s="9" t="s">
        <v>68</v>
      </c>
      <c r="B31" s="6" t="s">
        <v>550</v>
      </c>
      <c r="C31" s="15"/>
      <c r="D31" s="8" t="s">
        <v>62</v>
      </c>
      <c r="E31" s="173" t="s">
        <v>32</v>
      </c>
      <c r="F31" s="9" t="s">
        <v>63</v>
      </c>
      <c r="G31" s="10">
        <v>40</v>
      </c>
      <c r="H31" s="170"/>
      <c r="I31" s="170">
        <f t="shared" si="0"/>
        <v>0</v>
      </c>
      <c r="J31" s="11">
        <v>0.05</v>
      </c>
      <c r="K31" s="164">
        <f t="shared" si="1"/>
        <v>0</v>
      </c>
      <c r="L31" s="13">
        <f t="shared" si="2"/>
        <v>0</v>
      </c>
    </row>
    <row r="32" spans="1:12" s="17" customFormat="1" ht="59.4">
      <c r="A32" s="9" t="s">
        <v>69</v>
      </c>
      <c r="B32" s="6" t="s">
        <v>72</v>
      </c>
      <c r="C32" s="15"/>
      <c r="D32" s="8" t="s">
        <v>62</v>
      </c>
      <c r="E32" s="173" t="s">
        <v>32</v>
      </c>
      <c r="F32" s="9" t="s">
        <v>63</v>
      </c>
      <c r="G32" s="10">
        <v>120</v>
      </c>
      <c r="H32" s="170"/>
      <c r="I32" s="170">
        <f t="shared" si="0"/>
        <v>0</v>
      </c>
      <c r="J32" s="11">
        <v>0.05</v>
      </c>
      <c r="K32" s="164">
        <f t="shared" si="1"/>
        <v>0</v>
      </c>
      <c r="L32" s="13">
        <f t="shared" si="2"/>
        <v>0</v>
      </c>
    </row>
    <row r="33" spans="1:12" s="17" customFormat="1" ht="129">
      <c r="A33" s="9" t="s">
        <v>70</v>
      </c>
      <c r="B33" s="6" t="s">
        <v>554</v>
      </c>
      <c r="C33" s="15"/>
      <c r="D33" s="8" t="s">
        <v>62</v>
      </c>
      <c r="E33" s="173" t="s">
        <v>32</v>
      </c>
      <c r="F33" s="9" t="s">
        <v>63</v>
      </c>
      <c r="G33" s="10">
        <v>250</v>
      </c>
      <c r="H33" s="170"/>
      <c r="I33" s="170">
        <f t="shared" si="0"/>
        <v>0</v>
      </c>
      <c r="J33" s="11">
        <v>0.05</v>
      </c>
      <c r="K33" s="164">
        <f t="shared" si="1"/>
        <v>0</v>
      </c>
      <c r="L33" s="13">
        <f t="shared" si="2"/>
        <v>0</v>
      </c>
    </row>
    <row r="34" spans="1:12" s="17" customFormat="1" ht="82.2">
      <c r="A34" s="9" t="s">
        <v>71</v>
      </c>
      <c r="B34" s="6" t="s">
        <v>75</v>
      </c>
      <c r="C34" s="15"/>
      <c r="D34" s="8" t="s">
        <v>62</v>
      </c>
      <c r="E34" s="173" t="s">
        <v>32</v>
      </c>
      <c r="F34" s="9" t="s">
        <v>63</v>
      </c>
      <c r="G34" s="10">
        <v>30</v>
      </c>
      <c r="H34" s="170"/>
      <c r="I34" s="170">
        <f t="shared" si="0"/>
        <v>0</v>
      </c>
      <c r="J34" s="11">
        <v>0.05</v>
      </c>
      <c r="K34" s="164">
        <f t="shared" si="1"/>
        <v>0</v>
      </c>
      <c r="L34" s="13">
        <f t="shared" si="2"/>
        <v>0</v>
      </c>
    </row>
    <row r="35" spans="1:12" s="17" customFormat="1" ht="105.6">
      <c r="A35" s="9" t="s">
        <v>73</v>
      </c>
      <c r="B35" s="6" t="s">
        <v>552</v>
      </c>
      <c r="C35" s="7"/>
      <c r="D35" s="8" t="s">
        <v>80</v>
      </c>
      <c r="E35" s="18">
        <v>0.1</v>
      </c>
      <c r="F35" s="18" t="s">
        <v>26</v>
      </c>
      <c r="G35" s="10">
        <v>20</v>
      </c>
      <c r="H35" s="170"/>
      <c r="I35" s="170">
        <f t="shared" si="0"/>
        <v>0</v>
      </c>
      <c r="J35" s="11">
        <v>0.08</v>
      </c>
      <c r="K35" s="164">
        <f t="shared" si="1"/>
        <v>0</v>
      </c>
      <c r="L35" s="13">
        <f t="shared" si="2"/>
        <v>0</v>
      </c>
    </row>
    <row r="36" spans="1:12" s="17" customFormat="1" ht="105.6">
      <c r="A36" s="9" t="s">
        <v>74</v>
      </c>
      <c r="B36" s="6" t="s">
        <v>551</v>
      </c>
      <c r="C36" s="7"/>
      <c r="D36" s="8" t="s">
        <v>80</v>
      </c>
      <c r="E36" s="18">
        <v>0.1</v>
      </c>
      <c r="F36" s="19" t="s">
        <v>26</v>
      </c>
      <c r="G36" s="10">
        <v>20</v>
      </c>
      <c r="H36" s="170"/>
      <c r="I36" s="170">
        <f t="shared" si="0"/>
        <v>0</v>
      </c>
      <c r="J36" s="11">
        <v>0.08</v>
      </c>
      <c r="K36" s="164">
        <f t="shared" si="1"/>
        <v>0</v>
      </c>
      <c r="L36" s="13">
        <f t="shared" si="2"/>
        <v>0</v>
      </c>
    </row>
    <row r="37" spans="1:12" s="17" customFormat="1" ht="24">
      <c r="A37" s="9" t="s">
        <v>76</v>
      </c>
      <c r="B37" s="6" t="s">
        <v>83</v>
      </c>
      <c r="C37" s="7"/>
      <c r="D37" s="8" t="s">
        <v>84</v>
      </c>
      <c r="E37" s="9" t="s">
        <v>85</v>
      </c>
      <c r="F37" s="9" t="s">
        <v>26</v>
      </c>
      <c r="G37" s="10">
        <v>10</v>
      </c>
      <c r="H37" s="170"/>
      <c r="I37" s="170">
        <f t="shared" si="0"/>
        <v>0</v>
      </c>
      <c r="J37" s="11">
        <v>0.08</v>
      </c>
      <c r="K37" s="164">
        <f t="shared" si="1"/>
        <v>0</v>
      </c>
      <c r="L37" s="13">
        <f t="shared" si="2"/>
        <v>0</v>
      </c>
    </row>
    <row r="38" spans="1:12" s="17" customFormat="1" ht="24">
      <c r="A38" s="9" t="s">
        <v>77</v>
      </c>
      <c r="B38" s="6" t="s">
        <v>87</v>
      </c>
      <c r="C38" s="7"/>
      <c r="D38" s="8" t="s">
        <v>84</v>
      </c>
      <c r="E38" s="9" t="s">
        <v>85</v>
      </c>
      <c r="F38" s="9" t="s">
        <v>26</v>
      </c>
      <c r="G38" s="10">
        <v>100</v>
      </c>
      <c r="H38" s="170"/>
      <c r="I38" s="170">
        <f t="shared" si="0"/>
        <v>0</v>
      </c>
      <c r="J38" s="11">
        <v>0.08</v>
      </c>
      <c r="K38" s="164">
        <f t="shared" si="1"/>
        <v>0</v>
      </c>
      <c r="L38" s="13">
        <f t="shared" si="2"/>
        <v>0</v>
      </c>
    </row>
    <row r="39" spans="1:12" s="17" customFormat="1" ht="127.8">
      <c r="A39" s="9" t="s">
        <v>78</v>
      </c>
      <c r="B39" s="6" t="s">
        <v>89</v>
      </c>
      <c r="C39" s="7"/>
      <c r="D39" s="8" t="s">
        <v>84</v>
      </c>
      <c r="E39" s="9" t="s">
        <v>32</v>
      </c>
      <c r="F39" s="9" t="s">
        <v>63</v>
      </c>
      <c r="G39" s="10">
        <v>40</v>
      </c>
      <c r="H39" s="170"/>
      <c r="I39" s="170">
        <f t="shared" si="0"/>
        <v>0</v>
      </c>
      <c r="J39" s="11">
        <v>0.08</v>
      </c>
      <c r="K39" s="164">
        <f t="shared" si="1"/>
        <v>0</v>
      </c>
      <c r="L39" s="13">
        <f t="shared" si="2"/>
        <v>0</v>
      </c>
    </row>
    <row r="40" spans="1:12" s="17" customFormat="1" ht="36">
      <c r="A40" s="9" t="s">
        <v>487</v>
      </c>
      <c r="B40" s="6" t="s">
        <v>91</v>
      </c>
      <c r="C40" s="7"/>
      <c r="D40" s="8" t="s">
        <v>92</v>
      </c>
      <c r="E40" s="9" t="s">
        <v>32</v>
      </c>
      <c r="F40" s="9" t="s">
        <v>63</v>
      </c>
      <c r="G40" s="10">
        <v>30</v>
      </c>
      <c r="H40" s="170"/>
      <c r="I40" s="170">
        <f t="shared" si="0"/>
        <v>0</v>
      </c>
      <c r="J40" s="11">
        <v>0.08</v>
      </c>
      <c r="K40" s="164">
        <f t="shared" si="1"/>
        <v>0</v>
      </c>
      <c r="L40" s="13">
        <f t="shared" si="2"/>
        <v>0</v>
      </c>
    </row>
    <row r="41" spans="1:12" s="17" customFormat="1" ht="36">
      <c r="A41" s="9" t="s">
        <v>79</v>
      </c>
      <c r="B41" s="6" t="s">
        <v>94</v>
      </c>
      <c r="C41" s="7"/>
      <c r="D41" s="8" t="s">
        <v>95</v>
      </c>
      <c r="E41" s="9" t="s">
        <v>32</v>
      </c>
      <c r="F41" s="9" t="s">
        <v>63</v>
      </c>
      <c r="G41" s="10">
        <v>30</v>
      </c>
      <c r="H41" s="170"/>
      <c r="I41" s="170">
        <f t="shared" si="0"/>
        <v>0</v>
      </c>
      <c r="J41" s="11">
        <v>0.08</v>
      </c>
      <c r="K41" s="164">
        <f t="shared" si="1"/>
        <v>0</v>
      </c>
      <c r="L41" s="13">
        <f t="shared" si="2"/>
        <v>0</v>
      </c>
    </row>
    <row r="42" spans="1:12" s="17" customFormat="1" ht="36">
      <c r="A42" s="9" t="s">
        <v>81</v>
      </c>
      <c r="B42" s="6" t="s">
        <v>97</v>
      </c>
      <c r="C42" s="7"/>
      <c r="D42" s="8" t="s">
        <v>84</v>
      </c>
      <c r="E42" s="9" t="s">
        <v>32</v>
      </c>
      <c r="F42" s="9" t="s">
        <v>63</v>
      </c>
      <c r="G42" s="10">
        <v>160</v>
      </c>
      <c r="H42" s="170"/>
      <c r="I42" s="170">
        <f t="shared" si="0"/>
        <v>0</v>
      </c>
      <c r="J42" s="11">
        <v>0.08</v>
      </c>
      <c r="K42" s="164">
        <f t="shared" si="1"/>
        <v>0</v>
      </c>
      <c r="L42" s="13">
        <f t="shared" si="2"/>
        <v>0</v>
      </c>
    </row>
    <row r="43" spans="1:12" s="17" customFormat="1" ht="70.2">
      <c r="A43" s="9" t="s">
        <v>82</v>
      </c>
      <c r="B43" s="6" t="s">
        <v>99</v>
      </c>
      <c r="C43" s="7"/>
      <c r="D43" s="8" t="s">
        <v>100</v>
      </c>
      <c r="E43" s="9" t="s">
        <v>101</v>
      </c>
      <c r="F43" s="9" t="s">
        <v>63</v>
      </c>
      <c r="G43" s="10">
        <v>2</v>
      </c>
      <c r="H43" s="170"/>
      <c r="I43" s="170">
        <f t="shared" si="0"/>
        <v>0</v>
      </c>
      <c r="J43" s="11">
        <v>0.08</v>
      </c>
      <c r="K43" s="164">
        <f t="shared" si="1"/>
        <v>0</v>
      </c>
      <c r="L43" s="13">
        <f t="shared" si="2"/>
        <v>0</v>
      </c>
    </row>
    <row r="44" spans="1:12" s="17" customFormat="1" ht="70.2">
      <c r="A44" s="9" t="s">
        <v>86</v>
      </c>
      <c r="B44" s="6" t="s">
        <v>103</v>
      </c>
      <c r="C44" s="7"/>
      <c r="D44" s="8" t="s">
        <v>100</v>
      </c>
      <c r="E44" s="9" t="s">
        <v>104</v>
      </c>
      <c r="F44" s="9" t="s">
        <v>63</v>
      </c>
      <c r="G44" s="10">
        <v>2</v>
      </c>
      <c r="H44" s="170"/>
      <c r="I44" s="170">
        <f t="shared" si="0"/>
        <v>0</v>
      </c>
      <c r="J44" s="11">
        <v>0.08</v>
      </c>
      <c r="K44" s="164">
        <f t="shared" si="1"/>
        <v>0</v>
      </c>
      <c r="L44" s="13">
        <f t="shared" si="2"/>
        <v>0</v>
      </c>
    </row>
    <row r="45" spans="1:12" s="17" customFormat="1" ht="104.4">
      <c r="A45" s="9" t="s">
        <v>88</v>
      </c>
      <c r="B45" s="6" t="s">
        <v>107</v>
      </c>
      <c r="C45" s="7"/>
      <c r="D45" s="8" t="s">
        <v>100</v>
      </c>
      <c r="E45" s="9" t="s">
        <v>108</v>
      </c>
      <c r="F45" s="9" t="s">
        <v>63</v>
      </c>
      <c r="G45" s="10">
        <v>4</v>
      </c>
      <c r="H45" s="170"/>
      <c r="I45" s="170">
        <f t="shared" si="0"/>
        <v>0</v>
      </c>
      <c r="J45" s="11">
        <v>0.08</v>
      </c>
      <c r="K45" s="164">
        <f t="shared" si="1"/>
        <v>0</v>
      </c>
      <c r="L45" s="13">
        <f t="shared" si="2"/>
        <v>0</v>
      </c>
    </row>
    <row r="46" spans="1:12" s="17" customFormat="1" ht="104.4">
      <c r="A46" s="9" t="s">
        <v>90</v>
      </c>
      <c r="B46" s="6" t="s">
        <v>110</v>
      </c>
      <c r="C46" s="7"/>
      <c r="D46" s="8" t="s">
        <v>111</v>
      </c>
      <c r="E46" s="9" t="s">
        <v>112</v>
      </c>
      <c r="F46" s="9" t="s">
        <v>63</v>
      </c>
      <c r="G46" s="10">
        <v>20</v>
      </c>
      <c r="H46" s="170"/>
      <c r="I46" s="170">
        <f t="shared" si="0"/>
        <v>0</v>
      </c>
      <c r="J46" s="11">
        <v>0.08</v>
      </c>
      <c r="K46" s="164">
        <f t="shared" si="1"/>
        <v>0</v>
      </c>
      <c r="L46" s="13">
        <f t="shared" si="2"/>
        <v>0</v>
      </c>
    </row>
    <row r="47" spans="1:12" s="17" customFormat="1" ht="104.4">
      <c r="A47" s="9" t="s">
        <v>93</v>
      </c>
      <c r="B47" s="6" t="s">
        <v>114</v>
      </c>
      <c r="C47" s="7"/>
      <c r="D47" s="8" t="s">
        <v>111</v>
      </c>
      <c r="E47" s="9" t="s">
        <v>115</v>
      </c>
      <c r="F47" s="9" t="s">
        <v>63</v>
      </c>
      <c r="G47" s="10">
        <v>2</v>
      </c>
      <c r="H47" s="170"/>
      <c r="I47" s="170">
        <f t="shared" si="0"/>
        <v>0</v>
      </c>
      <c r="J47" s="11">
        <v>0.08</v>
      </c>
      <c r="K47" s="164">
        <f t="shared" si="1"/>
        <v>0</v>
      </c>
      <c r="L47" s="13">
        <f t="shared" si="2"/>
        <v>0</v>
      </c>
    </row>
    <row r="48" spans="1:12" s="17" customFormat="1" ht="115.8">
      <c r="A48" s="9" t="s">
        <v>96</v>
      </c>
      <c r="B48" s="6" t="s">
        <v>117</v>
      </c>
      <c r="C48" s="7"/>
      <c r="D48" s="8" t="s">
        <v>111</v>
      </c>
      <c r="E48" s="9" t="s">
        <v>118</v>
      </c>
      <c r="F48" s="9" t="s">
        <v>63</v>
      </c>
      <c r="G48" s="10">
        <v>2</v>
      </c>
      <c r="H48" s="170"/>
      <c r="I48" s="170">
        <f t="shared" si="0"/>
        <v>0</v>
      </c>
      <c r="J48" s="11">
        <v>0.08</v>
      </c>
      <c r="K48" s="164">
        <f t="shared" si="1"/>
        <v>0</v>
      </c>
      <c r="L48" s="13">
        <f t="shared" si="2"/>
        <v>0</v>
      </c>
    </row>
    <row r="49" spans="1:17" s="17" customFormat="1" ht="115.8">
      <c r="A49" s="9" t="s">
        <v>98</v>
      </c>
      <c r="B49" s="6" t="s">
        <v>120</v>
      </c>
      <c r="C49" s="7"/>
      <c r="D49" s="8" t="s">
        <v>111</v>
      </c>
      <c r="E49" s="9" t="s">
        <v>121</v>
      </c>
      <c r="F49" s="9" t="s">
        <v>63</v>
      </c>
      <c r="G49" s="10">
        <v>2</v>
      </c>
      <c r="H49" s="170"/>
      <c r="I49" s="170">
        <f t="shared" si="0"/>
        <v>0</v>
      </c>
      <c r="J49" s="11">
        <v>0.08</v>
      </c>
      <c r="K49" s="164">
        <f t="shared" si="1"/>
        <v>0</v>
      </c>
      <c r="L49" s="13">
        <f t="shared" si="2"/>
        <v>0</v>
      </c>
    </row>
    <row r="50" spans="1:17" s="17" customFormat="1" ht="104.4">
      <c r="A50" s="9" t="s">
        <v>102</v>
      </c>
      <c r="B50" s="6" t="s">
        <v>124</v>
      </c>
      <c r="C50" s="7"/>
      <c r="D50" s="8" t="s">
        <v>111</v>
      </c>
      <c r="E50" s="9" t="s">
        <v>125</v>
      </c>
      <c r="F50" s="9" t="s">
        <v>63</v>
      </c>
      <c r="G50" s="10">
        <v>5</v>
      </c>
      <c r="H50" s="170"/>
      <c r="I50" s="170">
        <f t="shared" si="0"/>
        <v>0</v>
      </c>
      <c r="J50" s="11">
        <v>0.08</v>
      </c>
      <c r="K50" s="164">
        <f t="shared" si="1"/>
        <v>0</v>
      </c>
      <c r="L50" s="13">
        <f t="shared" si="2"/>
        <v>0</v>
      </c>
    </row>
    <row r="51" spans="1:17" ht="104.4">
      <c r="A51" s="9" t="s">
        <v>105</v>
      </c>
      <c r="B51" s="6" t="s">
        <v>127</v>
      </c>
      <c r="C51" s="7"/>
      <c r="D51" s="8" t="s">
        <v>111</v>
      </c>
      <c r="E51" s="9" t="s">
        <v>128</v>
      </c>
      <c r="F51" s="9" t="s">
        <v>63</v>
      </c>
      <c r="G51" s="10">
        <v>4</v>
      </c>
      <c r="H51" s="170"/>
      <c r="I51" s="170">
        <f t="shared" si="0"/>
        <v>0</v>
      </c>
      <c r="J51" s="11">
        <v>0.08</v>
      </c>
      <c r="K51" s="164">
        <f t="shared" si="1"/>
        <v>0</v>
      </c>
      <c r="L51" s="13">
        <f t="shared" si="2"/>
        <v>0</v>
      </c>
    </row>
    <row r="52" spans="1:17" ht="104.4">
      <c r="A52" s="9" t="s">
        <v>106</v>
      </c>
      <c r="B52" s="6" t="s">
        <v>130</v>
      </c>
      <c r="C52" s="7"/>
      <c r="D52" s="8" t="s">
        <v>111</v>
      </c>
      <c r="E52" s="9" t="s">
        <v>131</v>
      </c>
      <c r="F52" s="9" t="s">
        <v>63</v>
      </c>
      <c r="G52" s="10">
        <v>4</v>
      </c>
      <c r="H52" s="170"/>
      <c r="I52" s="170">
        <f t="shared" si="0"/>
        <v>0</v>
      </c>
      <c r="J52" s="11">
        <v>0.08</v>
      </c>
      <c r="K52" s="164">
        <f t="shared" si="1"/>
        <v>0</v>
      </c>
      <c r="L52" s="13">
        <f t="shared" si="2"/>
        <v>0</v>
      </c>
    </row>
    <row r="53" spans="1:17" ht="104.4">
      <c r="A53" s="9" t="s">
        <v>109</v>
      </c>
      <c r="B53" s="6" t="s">
        <v>133</v>
      </c>
      <c r="C53" s="7"/>
      <c r="D53" s="8" t="s">
        <v>111</v>
      </c>
      <c r="E53" s="9" t="s">
        <v>134</v>
      </c>
      <c r="F53" s="9" t="s">
        <v>63</v>
      </c>
      <c r="G53" s="10">
        <v>4</v>
      </c>
      <c r="H53" s="170"/>
      <c r="I53" s="170">
        <f t="shared" si="0"/>
        <v>0</v>
      </c>
      <c r="J53" s="11">
        <v>0.08</v>
      </c>
      <c r="K53" s="164">
        <f t="shared" si="1"/>
        <v>0</v>
      </c>
      <c r="L53" s="13">
        <f t="shared" si="2"/>
        <v>0</v>
      </c>
    </row>
    <row r="54" spans="1:17" ht="206.4">
      <c r="A54" s="9" t="s">
        <v>113</v>
      </c>
      <c r="B54" s="168" t="s">
        <v>136</v>
      </c>
      <c r="C54" s="7"/>
      <c r="D54" s="8" t="s">
        <v>111</v>
      </c>
      <c r="E54" s="9" t="s">
        <v>32</v>
      </c>
      <c r="F54" s="9" t="s">
        <v>63</v>
      </c>
      <c r="G54" s="10">
        <v>2</v>
      </c>
      <c r="H54" s="170"/>
      <c r="I54" s="170">
        <f t="shared" si="0"/>
        <v>0</v>
      </c>
      <c r="J54" s="11">
        <v>0.08</v>
      </c>
      <c r="K54" s="164">
        <f t="shared" si="1"/>
        <v>0</v>
      </c>
      <c r="L54" s="13">
        <f t="shared" si="2"/>
        <v>0</v>
      </c>
      <c r="Q54" s="20"/>
    </row>
    <row r="55" spans="1:17" ht="172.8">
      <c r="A55" s="9" t="s">
        <v>116</v>
      </c>
      <c r="B55" s="6" t="s">
        <v>138</v>
      </c>
      <c r="C55" s="7"/>
      <c r="D55" s="8" t="s">
        <v>111</v>
      </c>
      <c r="E55" s="9" t="s">
        <v>32</v>
      </c>
      <c r="F55" s="9" t="s">
        <v>63</v>
      </c>
      <c r="G55" s="10">
        <v>2</v>
      </c>
      <c r="H55" s="170"/>
      <c r="I55" s="170">
        <f t="shared" si="0"/>
        <v>0</v>
      </c>
      <c r="J55" s="11">
        <v>0.08</v>
      </c>
      <c r="K55" s="164">
        <f t="shared" si="1"/>
        <v>0</v>
      </c>
      <c r="L55" s="13">
        <f t="shared" si="2"/>
        <v>0</v>
      </c>
    </row>
    <row r="56" spans="1:17" ht="172.8">
      <c r="A56" s="9" t="s">
        <v>119</v>
      </c>
      <c r="B56" s="6" t="s">
        <v>140</v>
      </c>
      <c r="C56" s="7"/>
      <c r="D56" s="8" t="s">
        <v>111</v>
      </c>
      <c r="E56" s="9" t="s">
        <v>32</v>
      </c>
      <c r="F56" s="9" t="s">
        <v>63</v>
      </c>
      <c r="G56" s="10">
        <v>2</v>
      </c>
      <c r="H56" s="170"/>
      <c r="I56" s="170">
        <f t="shared" si="0"/>
        <v>0</v>
      </c>
      <c r="J56" s="11">
        <v>0.08</v>
      </c>
      <c r="K56" s="164">
        <f t="shared" si="1"/>
        <v>0</v>
      </c>
      <c r="L56" s="13">
        <f t="shared" si="2"/>
        <v>0</v>
      </c>
    </row>
    <row r="57" spans="1:17" ht="48">
      <c r="A57" s="9" t="s">
        <v>122</v>
      </c>
      <c r="B57" s="6" t="s">
        <v>142</v>
      </c>
      <c r="C57" s="7"/>
      <c r="D57" s="8" t="s">
        <v>111</v>
      </c>
      <c r="E57" s="9" t="s">
        <v>25</v>
      </c>
      <c r="F57" s="9" t="s">
        <v>63</v>
      </c>
      <c r="G57" s="10">
        <v>2</v>
      </c>
      <c r="H57" s="170"/>
      <c r="I57" s="170">
        <f t="shared" si="0"/>
        <v>0</v>
      </c>
      <c r="J57" s="11">
        <v>0.08</v>
      </c>
      <c r="K57" s="164">
        <f t="shared" si="1"/>
        <v>0</v>
      </c>
      <c r="L57" s="13">
        <f t="shared" si="2"/>
        <v>0</v>
      </c>
    </row>
    <row r="58" spans="1:17" ht="48">
      <c r="A58" s="9" t="s">
        <v>123</v>
      </c>
      <c r="B58" s="6" t="s">
        <v>144</v>
      </c>
      <c r="C58" s="7"/>
      <c r="D58" s="8" t="s">
        <v>111</v>
      </c>
      <c r="E58" s="9" t="s">
        <v>25</v>
      </c>
      <c r="F58" s="9" t="s">
        <v>63</v>
      </c>
      <c r="G58" s="10">
        <v>2</v>
      </c>
      <c r="H58" s="170"/>
      <c r="I58" s="170">
        <f t="shared" si="0"/>
        <v>0</v>
      </c>
      <c r="J58" s="11">
        <v>0.08</v>
      </c>
      <c r="K58" s="164">
        <f t="shared" si="1"/>
        <v>0</v>
      </c>
      <c r="L58" s="13">
        <f t="shared" si="2"/>
        <v>0</v>
      </c>
    </row>
    <row r="59" spans="1:17" ht="48">
      <c r="A59" s="9" t="s">
        <v>126</v>
      </c>
      <c r="B59" s="6" t="s">
        <v>146</v>
      </c>
      <c r="C59" s="7"/>
      <c r="D59" s="8" t="s">
        <v>111</v>
      </c>
      <c r="E59" s="9" t="s">
        <v>25</v>
      </c>
      <c r="F59" s="9" t="s">
        <v>63</v>
      </c>
      <c r="G59" s="10">
        <v>2</v>
      </c>
      <c r="H59" s="170"/>
      <c r="I59" s="170">
        <f t="shared" si="0"/>
        <v>0</v>
      </c>
      <c r="J59" s="11">
        <v>0.08</v>
      </c>
      <c r="K59" s="164">
        <f t="shared" si="1"/>
        <v>0</v>
      </c>
      <c r="L59" s="13">
        <f t="shared" si="2"/>
        <v>0</v>
      </c>
    </row>
    <row r="60" spans="1:17" s="21" customFormat="1" ht="48">
      <c r="A60" s="9" t="s">
        <v>129</v>
      </c>
      <c r="B60" s="6" t="s">
        <v>148</v>
      </c>
      <c r="C60" s="7"/>
      <c r="D60" s="8" t="s">
        <v>111</v>
      </c>
      <c r="E60" s="9" t="s">
        <v>25</v>
      </c>
      <c r="F60" s="9" t="s">
        <v>26</v>
      </c>
      <c r="G60" s="10">
        <v>2</v>
      </c>
      <c r="H60" s="170"/>
      <c r="I60" s="170">
        <f t="shared" si="0"/>
        <v>0</v>
      </c>
      <c r="J60" s="11">
        <v>0.08</v>
      </c>
      <c r="K60" s="164">
        <f t="shared" si="1"/>
        <v>0</v>
      </c>
      <c r="L60" s="13">
        <f t="shared" si="2"/>
        <v>0</v>
      </c>
    </row>
    <row r="61" spans="1:17" s="16" customFormat="1" ht="48">
      <c r="A61" s="9" t="s">
        <v>132</v>
      </c>
      <c r="B61" s="6" t="s">
        <v>150</v>
      </c>
      <c r="C61" s="7"/>
      <c r="D61" s="8" t="s">
        <v>111</v>
      </c>
      <c r="E61" s="9" t="s">
        <v>25</v>
      </c>
      <c r="F61" s="9" t="s">
        <v>26</v>
      </c>
      <c r="G61" s="10">
        <v>2</v>
      </c>
      <c r="H61" s="170"/>
      <c r="I61" s="170">
        <f t="shared" si="0"/>
        <v>0</v>
      </c>
      <c r="J61" s="11">
        <v>0.08</v>
      </c>
      <c r="K61" s="164">
        <f t="shared" si="1"/>
        <v>0</v>
      </c>
      <c r="L61" s="13">
        <f t="shared" si="2"/>
        <v>0</v>
      </c>
    </row>
    <row r="62" spans="1:17" s="17" customFormat="1" ht="48">
      <c r="A62" s="9" t="s">
        <v>135</v>
      </c>
      <c r="B62" s="6" t="s">
        <v>152</v>
      </c>
      <c r="C62" s="7"/>
      <c r="D62" s="8" t="s">
        <v>111</v>
      </c>
      <c r="E62" s="9" t="s">
        <v>25</v>
      </c>
      <c r="F62" s="9" t="s">
        <v>26</v>
      </c>
      <c r="G62" s="10">
        <v>2</v>
      </c>
      <c r="H62" s="170"/>
      <c r="I62" s="170">
        <f t="shared" si="0"/>
        <v>0</v>
      </c>
      <c r="J62" s="11">
        <v>0.08</v>
      </c>
      <c r="K62" s="164">
        <f t="shared" si="1"/>
        <v>0</v>
      </c>
      <c r="L62" s="13">
        <f t="shared" si="2"/>
        <v>0</v>
      </c>
    </row>
    <row r="63" spans="1:17" s="21" customFormat="1" ht="48">
      <c r="A63" s="9" t="s">
        <v>137</v>
      </c>
      <c r="B63" s="6" t="s">
        <v>154</v>
      </c>
      <c r="C63" s="7"/>
      <c r="D63" s="8" t="s">
        <v>111</v>
      </c>
      <c r="E63" s="9" t="s">
        <v>25</v>
      </c>
      <c r="F63" s="9" t="s">
        <v>26</v>
      </c>
      <c r="G63" s="10">
        <v>2</v>
      </c>
      <c r="H63" s="170"/>
      <c r="I63" s="170">
        <f t="shared" si="0"/>
        <v>0</v>
      </c>
      <c r="J63" s="11">
        <v>0.08</v>
      </c>
      <c r="K63" s="164">
        <f t="shared" si="1"/>
        <v>0</v>
      </c>
      <c r="L63" s="13">
        <f t="shared" si="2"/>
        <v>0</v>
      </c>
    </row>
    <row r="64" spans="1:17" s="21" customFormat="1" ht="46.8">
      <c r="A64" s="9" t="s">
        <v>139</v>
      </c>
      <c r="B64" s="6" t="s">
        <v>156</v>
      </c>
      <c r="C64" s="7"/>
      <c r="D64" s="8" t="s">
        <v>111</v>
      </c>
      <c r="E64" s="9" t="s">
        <v>25</v>
      </c>
      <c r="F64" s="9" t="s">
        <v>26</v>
      </c>
      <c r="G64" s="10">
        <v>50</v>
      </c>
      <c r="H64" s="170"/>
      <c r="I64" s="170">
        <f t="shared" si="0"/>
        <v>0</v>
      </c>
      <c r="J64" s="11">
        <v>0.08</v>
      </c>
      <c r="K64" s="164">
        <f t="shared" si="1"/>
        <v>0</v>
      </c>
      <c r="L64" s="13">
        <f t="shared" si="2"/>
        <v>0</v>
      </c>
    </row>
    <row r="65" spans="1:12" s="21" customFormat="1" ht="58.8">
      <c r="A65" s="9" t="s">
        <v>141</v>
      </c>
      <c r="B65" s="6" t="s">
        <v>158</v>
      </c>
      <c r="C65" s="7"/>
      <c r="D65" s="8" t="s">
        <v>111</v>
      </c>
      <c r="E65" s="9" t="s">
        <v>25</v>
      </c>
      <c r="F65" s="9" t="s">
        <v>63</v>
      </c>
      <c r="G65" s="10">
        <v>5</v>
      </c>
      <c r="H65" s="170"/>
      <c r="I65" s="170">
        <f t="shared" si="0"/>
        <v>0</v>
      </c>
      <c r="J65" s="11">
        <v>0.08</v>
      </c>
      <c r="K65" s="164">
        <f t="shared" si="1"/>
        <v>0</v>
      </c>
      <c r="L65" s="13">
        <f t="shared" si="2"/>
        <v>0</v>
      </c>
    </row>
    <row r="66" spans="1:12" s="21" customFormat="1" ht="46.8">
      <c r="A66" s="178" t="s">
        <v>143</v>
      </c>
      <c r="B66" s="6" t="s">
        <v>161</v>
      </c>
      <c r="C66" s="7"/>
      <c r="D66" s="8" t="s">
        <v>162</v>
      </c>
      <c r="E66" s="9" t="s">
        <v>163</v>
      </c>
      <c r="F66" s="9" t="s">
        <v>26</v>
      </c>
      <c r="G66" s="10">
        <v>10000</v>
      </c>
      <c r="H66" s="170"/>
      <c r="I66" s="170">
        <f t="shared" si="0"/>
        <v>0</v>
      </c>
      <c r="J66" s="11">
        <v>0.08</v>
      </c>
      <c r="K66" s="164">
        <f t="shared" si="1"/>
        <v>0</v>
      </c>
      <c r="L66" s="13">
        <f t="shared" si="2"/>
        <v>0</v>
      </c>
    </row>
    <row r="67" spans="1:12" s="22" customFormat="1" ht="46.8">
      <c r="A67" s="178" t="s">
        <v>145</v>
      </c>
      <c r="B67" s="6" t="s">
        <v>165</v>
      </c>
      <c r="C67" s="7"/>
      <c r="D67" s="8" t="s">
        <v>162</v>
      </c>
      <c r="E67" s="9" t="s">
        <v>163</v>
      </c>
      <c r="F67" s="9" t="s">
        <v>26</v>
      </c>
      <c r="G67" s="10">
        <v>20</v>
      </c>
      <c r="H67" s="170"/>
      <c r="I67" s="170">
        <f t="shared" si="0"/>
        <v>0</v>
      </c>
      <c r="J67" s="11">
        <v>0.08</v>
      </c>
      <c r="K67" s="164">
        <f t="shared" si="1"/>
        <v>0</v>
      </c>
      <c r="L67" s="13">
        <f t="shared" si="2"/>
        <v>0</v>
      </c>
    </row>
    <row r="68" spans="1:12" s="21" customFormat="1" ht="46.8">
      <c r="A68" s="178" t="s">
        <v>147</v>
      </c>
      <c r="B68" s="6" t="s">
        <v>167</v>
      </c>
      <c r="C68" s="7"/>
      <c r="D68" s="8" t="s">
        <v>168</v>
      </c>
      <c r="E68" s="9" t="s">
        <v>163</v>
      </c>
      <c r="F68" s="9" t="s">
        <v>26</v>
      </c>
      <c r="G68" s="10">
        <v>20</v>
      </c>
      <c r="H68" s="170"/>
      <c r="I68" s="170">
        <f t="shared" si="0"/>
        <v>0</v>
      </c>
      <c r="J68" s="11">
        <v>0.08</v>
      </c>
      <c r="K68" s="164">
        <f t="shared" si="1"/>
        <v>0</v>
      </c>
      <c r="L68" s="13">
        <f t="shared" si="2"/>
        <v>0</v>
      </c>
    </row>
    <row r="69" spans="1:12" s="21" customFormat="1" ht="46.8">
      <c r="A69" s="178" t="s">
        <v>149</v>
      </c>
      <c r="B69" s="6" t="s">
        <v>170</v>
      </c>
      <c r="C69" s="7"/>
      <c r="D69" s="8" t="s">
        <v>168</v>
      </c>
      <c r="E69" s="9" t="s">
        <v>163</v>
      </c>
      <c r="F69" s="9" t="s">
        <v>26</v>
      </c>
      <c r="G69" s="10">
        <v>400</v>
      </c>
      <c r="H69" s="170"/>
      <c r="I69" s="170">
        <f t="shared" si="0"/>
        <v>0</v>
      </c>
      <c r="J69" s="11">
        <v>0.08</v>
      </c>
      <c r="K69" s="164">
        <f t="shared" si="1"/>
        <v>0</v>
      </c>
      <c r="L69" s="13">
        <f t="shared" si="2"/>
        <v>0</v>
      </c>
    </row>
    <row r="70" spans="1:12" s="21" customFormat="1" ht="46.8">
      <c r="A70" s="178" t="s">
        <v>151</v>
      </c>
      <c r="B70" s="6" t="s">
        <v>172</v>
      </c>
      <c r="C70" s="7"/>
      <c r="D70" s="8" t="s">
        <v>168</v>
      </c>
      <c r="E70" s="9" t="s">
        <v>163</v>
      </c>
      <c r="F70" s="9" t="s">
        <v>26</v>
      </c>
      <c r="G70" s="10">
        <v>10</v>
      </c>
      <c r="H70" s="170"/>
      <c r="I70" s="170">
        <f t="shared" ref="I70:I117" si="3">G70*H70</f>
        <v>0</v>
      </c>
      <c r="J70" s="11">
        <v>0.08</v>
      </c>
      <c r="K70" s="164">
        <f t="shared" ref="K70:K117" si="4">I70*J70</f>
        <v>0</v>
      </c>
      <c r="L70" s="13">
        <f t="shared" ref="L70:L117" si="5">I70+K70</f>
        <v>0</v>
      </c>
    </row>
    <row r="71" spans="1:12" s="21" customFormat="1" ht="46.8">
      <c r="A71" s="178" t="s">
        <v>153</v>
      </c>
      <c r="B71" s="6" t="s">
        <v>174</v>
      </c>
      <c r="C71" s="7"/>
      <c r="D71" s="8" t="s">
        <v>175</v>
      </c>
      <c r="E71" s="9" t="s">
        <v>163</v>
      </c>
      <c r="F71" s="9" t="s">
        <v>26</v>
      </c>
      <c r="G71" s="10">
        <v>1000</v>
      </c>
      <c r="H71" s="170"/>
      <c r="I71" s="170">
        <f t="shared" si="3"/>
        <v>0</v>
      </c>
      <c r="J71" s="11">
        <v>0.08</v>
      </c>
      <c r="K71" s="164">
        <f t="shared" si="4"/>
        <v>0</v>
      </c>
      <c r="L71" s="13">
        <f t="shared" si="5"/>
        <v>0</v>
      </c>
    </row>
    <row r="72" spans="1:12" s="21" customFormat="1" ht="46.8">
      <c r="A72" s="178" t="s">
        <v>155</v>
      </c>
      <c r="B72" s="6" t="s">
        <v>177</v>
      </c>
      <c r="C72" s="7"/>
      <c r="D72" s="8" t="s">
        <v>175</v>
      </c>
      <c r="E72" s="9" t="s">
        <v>163</v>
      </c>
      <c r="F72" s="9" t="s">
        <v>26</v>
      </c>
      <c r="G72" s="10">
        <v>3000</v>
      </c>
      <c r="H72" s="170"/>
      <c r="I72" s="170">
        <f t="shared" si="3"/>
        <v>0</v>
      </c>
      <c r="J72" s="11">
        <v>0.08</v>
      </c>
      <c r="K72" s="164">
        <f t="shared" si="4"/>
        <v>0</v>
      </c>
      <c r="L72" s="13">
        <f t="shared" si="5"/>
        <v>0</v>
      </c>
    </row>
    <row r="73" spans="1:12" s="21" customFormat="1" ht="58.8">
      <c r="A73" s="178" t="s">
        <v>157</v>
      </c>
      <c r="B73" s="6" t="s">
        <v>179</v>
      </c>
      <c r="C73" s="7"/>
      <c r="D73" s="8" t="s">
        <v>168</v>
      </c>
      <c r="E73" s="9" t="s">
        <v>163</v>
      </c>
      <c r="F73" s="23" t="s">
        <v>26</v>
      </c>
      <c r="G73" s="10">
        <v>80</v>
      </c>
      <c r="H73" s="170"/>
      <c r="I73" s="170">
        <f t="shared" si="3"/>
        <v>0</v>
      </c>
      <c r="J73" s="11">
        <v>0.08</v>
      </c>
      <c r="K73" s="164">
        <f t="shared" si="4"/>
        <v>0</v>
      </c>
      <c r="L73" s="13">
        <f t="shared" si="5"/>
        <v>0</v>
      </c>
    </row>
    <row r="74" spans="1:12" s="21" customFormat="1" ht="58.8">
      <c r="A74" s="178" t="s">
        <v>159</v>
      </c>
      <c r="B74" s="6" t="s">
        <v>181</v>
      </c>
      <c r="C74" s="7"/>
      <c r="D74" s="8" t="s">
        <v>168</v>
      </c>
      <c r="E74" s="9" t="s">
        <v>163</v>
      </c>
      <c r="F74" s="23" t="s">
        <v>26</v>
      </c>
      <c r="G74" s="10">
        <v>40</v>
      </c>
      <c r="H74" s="170"/>
      <c r="I74" s="170">
        <f t="shared" si="3"/>
        <v>0</v>
      </c>
      <c r="J74" s="11">
        <v>0.08</v>
      </c>
      <c r="K74" s="164">
        <f t="shared" si="4"/>
        <v>0</v>
      </c>
      <c r="L74" s="13">
        <f t="shared" si="5"/>
        <v>0</v>
      </c>
    </row>
    <row r="75" spans="1:12" s="21" customFormat="1" ht="58.8">
      <c r="A75" s="178" t="s">
        <v>160</v>
      </c>
      <c r="B75" s="6" t="s">
        <v>183</v>
      </c>
      <c r="C75" s="7"/>
      <c r="D75" s="8" t="s">
        <v>168</v>
      </c>
      <c r="E75" s="9" t="s">
        <v>163</v>
      </c>
      <c r="F75" s="23" t="s">
        <v>26</v>
      </c>
      <c r="G75" s="10">
        <v>40</v>
      </c>
      <c r="H75" s="170"/>
      <c r="I75" s="170">
        <f t="shared" si="3"/>
        <v>0</v>
      </c>
      <c r="J75" s="11">
        <v>0.08</v>
      </c>
      <c r="K75" s="164">
        <f t="shared" si="4"/>
        <v>0</v>
      </c>
      <c r="L75" s="13">
        <f t="shared" si="5"/>
        <v>0</v>
      </c>
    </row>
    <row r="76" spans="1:12" s="21" customFormat="1" ht="58.8">
      <c r="A76" s="178" t="s">
        <v>164</v>
      </c>
      <c r="B76" s="6" t="s">
        <v>185</v>
      </c>
      <c r="C76" s="7"/>
      <c r="D76" s="8" t="s">
        <v>168</v>
      </c>
      <c r="E76" s="9" t="s">
        <v>163</v>
      </c>
      <c r="F76" s="9" t="s">
        <v>26</v>
      </c>
      <c r="G76" s="10">
        <v>200</v>
      </c>
      <c r="H76" s="170"/>
      <c r="I76" s="170">
        <f t="shared" si="3"/>
        <v>0</v>
      </c>
      <c r="J76" s="11">
        <v>0.08</v>
      </c>
      <c r="K76" s="164">
        <f t="shared" si="4"/>
        <v>0</v>
      </c>
      <c r="L76" s="13">
        <f t="shared" si="5"/>
        <v>0</v>
      </c>
    </row>
    <row r="77" spans="1:12" s="21" customFormat="1" ht="142.5" customHeight="1">
      <c r="A77" s="178" t="s">
        <v>166</v>
      </c>
      <c r="B77" s="6" t="s">
        <v>500</v>
      </c>
      <c r="C77" s="7"/>
      <c r="D77" s="8" t="s">
        <v>168</v>
      </c>
      <c r="E77" s="9" t="s">
        <v>163</v>
      </c>
      <c r="F77" s="9" t="s">
        <v>26</v>
      </c>
      <c r="G77" s="10">
        <v>30000</v>
      </c>
      <c r="H77" s="170"/>
      <c r="I77" s="170">
        <f t="shared" si="3"/>
        <v>0</v>
      </c>
      <c r="J77" s="11">
        <v>0.08</v>
      </c>
      <c r="K77" s="164">
        <f t="shared" si="4"/>
        <v>0</v>
      </c>
      <c r="L77" s="13">
        <f t="shared" si="5"/>
        <v>0</v>
      </c>
    </row>
    <row r="78" spans="1:12" s="21" customFormat="1" ht="85.2">
      <c r="A78" s="178" t="s">
        <v>169</v>
      </c>
      <c r="B78" s="6" t="s">
        <v>499</v>
      </c>
      <c r="C78" s="7"/>
      <c r="D78" s="8" t="s">
        <v>168</v>
      </c>
      <c r="E78" s="9" t="s">
        <v>163</v>
      </c>
      <c r="F78" s="9" t="s">
        <v>26</v>
      </c>
      <c r="G78" s="10">
        <v>4000</v>
      </c>
      <c r="H78" s="170"/>
      <c r="I78" s="170">
        <f t="shared" si="3"/>
        <v>0</v>
      </c>
      <c r="J78" s="11">
        <v>0.08</v>
      </c>
      <c r="K78" s="164">
        <f t="shared" si="4"/>
        <v>0</v>
      </c>
      <c r="L78" s="13">
        <f t="shared" si="5"/>
        <v>0</v>
      </c>
    </row>
    <row r="79" spans="1:12" s="21" customFormat="1" ht="85.2">
      <c r="A79" s="178" t="s">
        <v>171</v>
      </c>
      <c r="B79" s="6" t="s">
        <v>498</v>
      </c>
      <c r="C79" s="7"/>
      <c r="D79" s="8" t="s">
        <v>168</v>
      </c>
      <c r="E79" s="9" t="s">
        <v>163</v>
      </c>
      <c r="F79" s="9" t="s">
        <v>26</v>
      </c>
      <c r="G79" s="10">
        <v>40</v>
      </c>
      <c r="H79" s="170"/>
      <c r="I79" s="170">
        <f t="shared" si="3"/>
        <v>0</v>
      </c>
      <c r="J79" s="11">
        <v>0.08</v>
      </c>
      <c r="K79" s="164">
        <f t="shared" si="4"/>
        <v>0</v>
      </c>
      <c r="L79" s="13">
        <f t="shared" si="5"/>
        <v>0</v>
      </c>
    </row>
    <row r="80" spans="1:12" s="21" customFormat="1" ht="58.2">
      <c r="A80" s="178" t="s">
        <v>173</v>
      </c>
      <c r="B80" s="6" t="s">
        <v>497</v>
      </c>
      <c r="C80" s="7"/>
      <c r="D80" s="8" t="s">
        <v>168</v>
      </c>
      <c r="E80" s="9" t="s">
        <v>163</v>
      </c>
      <c r="F80" s="9" t="s">
        <v>26</v>
      </c>
      <c r="G80" s="10">
        <v>1000</v>
      </c>
      <c r="H80" s="170"/>
      <c r="I80" s="170">
        <f t="shared" si="3"/>
        <v>0</v>
      </c>
      <c r="J80" s="11">
        <v>0.08</v>
      </c>
      <c r="K80" s="164">
        <f t="shared" si="4"/>
        <v>0</v>
      </c>
      <c r="L80" s="13">
        <f t="shared" si="5"/>
        <v>0</v>
      </c>
    </row>
    <row r="81" spans="1:12" s="21" customFormat="1" ht="58.2">
      <c r="A81" s="178" t="s">
        <v>176</v>
      </c>
      <c r="B81" s="6" t="s">
        <v>190</v>
      </c>
      <c r="C81" s="7"/>
      <c r="D81" s="8" t="s">
        <v>168</v>
      </c>
      <c r="E81" s="9" t="s">
        <v>163</v>
      </c>
      <c r="F81" s="9" t="s">
        <v>26</v>
      </c>
      <c r="G81" s="10">
        <v>1000</v>
      </c>
      <c r="H81" s="170"/>
      <c r="I81" s="170">
        <f t="shared" si="3"/>
        <v>0</v>
      </c>
      <c r="J81" s="11">
        <v>0.08</v>
      </c>
      <c r="K81" s="164">
        <f t="shared" si="4"/>
        <v>0</v>
      </c>
      <c r="L81" s="13">
        <f t="shared" si="5"/>
        <v>0</v>
      </c>
    </row>
    <row r="82" spans="1:12" s="21" customFormat="1" ht="58.2">
      <c r="A82" s="178" t="s">
        <v>178</v>
      </c>
      <c r="B82" s="6" t="s">
        <v>496</v>
      </c>
      <c r="C82" s="7"/>
      <c r="D82" s="8" t="s">
        <v>168</v>
      </c>
      <c r="E82" s="9" t="s">
        <v>163</v>
      </c>
      <c r="F82" s="9" t="s">
        <v>26</v>
      </c>
      <c r="G82" s="10">
        <v>400</v>
      </c>
      <c r="H82" s="170"/>
      <c r="I82" s="170">
        <f t="shared" si="3"/>
        <v>0</v>
      </c>
      <c r="J82" s="11">
        <v>0.08</v>
      </c>
      <c r="K82" s="164">
        <f t="shared" si="4"/>
        <v>0</v>
      </c>
      <c r="L82" s="13">
        <f t="shared" si="5"/>
        <v>0</v>
      </c>
    </row>
    <row r="83" spans="1:12" s="21" customFormat="1" ht="46.8">
      <c r="A83" s="178" t="s">
        <v>180</v>
      </c>
      <c r="B83" s="6" t="s">
        <v>193</v>
      </c>
      <c r="C83" s="7"/>
      <c r="D83" s="8" t="s">
        <v>168</v>
      </c>
      <c r="E83" s="9" t="s">
        <v>163</v>
      </c>
      <c r="F83" s="9" t="s">
        <v>26</v>
      </c>
      <c r="G83" s="10">
        <v>200</v>
      </c>
      <c r="H83" s="170"/>
      <c r="I83" s="170">
        <f t="shared" si="3"/>
        <v>0</v>
      </c>
      <c r="J83" s="11">
        <v>0.08</v>
      </c>
      <c r="K83" s="164">
        <f t="shared" si="4"/>
        <v>0</v>
      </c>
      <c r="L83" s="13">
        <f t="shared" si="5"/>
        <v>0</v>
      </c>
    </row>
    <row r="84" spans="1:12" s="21" customFormat="1" ht="58.2">
      <c r="A84" s="178" t="s">
        <v>182</v>
      </c>
      <c r="B84" s="6" t="s">
        <v>195</v>
      </c>
      <c r="C84" s="7"/>
      <c r="D84" s="8" t="s">
        <v>168</v>
      </c>
      <c r="E84" s="9" t="s">
        <v>163</v>
      </c>
      <c r="F84" s="9" t="s">
        <v>26</v>
      </c>
      <c r="G84" s="10">
        <v>300</v>
      </c>
      <c r="H84" s="170"/>
      <c r="I84" s="170">
        <f t="shared" si="3"/>
        <v>0</v>
      </c>
      <c r="J84" s="11">
        <v>0.08</v>
      </c>
      <c r="K84" s="164">
        <f t="shared" si="4"/>
        <v>0</v>
      </c>
      <c r="L84" s="13">
        <f t="shared" si="5"/>
        <v>0</v>
      </c>
    </row>
    <row r="85" spans="1:12" s="21" customFormat="1" ht="46.8">
      <c r="A85" s="178" t="s">
        <v>184</v>
      </c>
      <c r="B85" s="6" t="s">
        <v>495</v>
      </c>
      <c r="C85" s="7"/>
      <c r="D85" s="8" t="s">
        <v>168</v>
      </c>
      <c r="E85" s="9" t="s">
        <v>163</v>
      </c>
      <c r="F85" s="9" t="s">
        <v>26</v>
      </c>
      <c r="G85" s="10">
        <v>30000</v>
      </c>
      <c r="H85" s="170"/>
      <c r="I85" s="170">
        <f t="shared" si="3"/>
        <v>0</v>
      </c>
      <c r="J85" s="11">
        <v>0.08</v>
      </c>
      <c r="K85" s="164">
        <f t="shared" si="4"/>
        <v>0</v>
      </c>
      <c r="L85" s="13">
        <f t="shared" si="5"/>
        <v>0</v>
      </c>
    </row>
    <row r="86" spans="1:12" s="21" customFormat="1" ht="46.8">
      <c r="A86" s="178" t="s">
        <v>186</v>
      </c>
      <c r="B86" s="6" t="s">
        <v>494</v>
      </c>
      <c r="C86" s="7"/>
      <c r="D86" s="8" t="s">
        <v>168</v>
      </c>
      <c r="E86" s="9" t="s">
        <v>163</v>
      </c>
      <c r="F86" s="9" t="s">
        <v>26</v>
      </c>
      <c r="G86" s="10">
        <v>18000</v>
      </c>
      <c r="H86" s="170"/>
      <c r="I86" s="170">
        <f t="shared" si="3"/>
        <v>0</v>
      </c>
      <c r="J86" s="11">
        <v>0.08</v>
      </c>
      <c r="K86" s="164">
        <f t="shared" si="4"/>
        <v>0</v>
      </c>
      <c r="L86" s="13">
        <f t="shared" si="5"/>
        <v>0</v>
      </c>
    </row>
    <row r="87" spans="1:12" s="21" customFormat="1" ht="46.8">
      <c r="A87" s="178" t="s">
        <v>187</v>
      </c>
      <c r="B87" s="6" t="s">
        <v>493</v>
      </c>
      <c r="C87" s="7"/>
      <c r="D87" s="8" t="s">
        <v>168</v>
      </c>
      <c r="E87" s="9" t="s">
        <v>163</v>
      </c>
      <c r="F87" s="9" t="s">
        <v>26</v>
      </c>
      <c r="G87" s="10">
        <v>16000</v>
      </c>
      <c r="H87" s="170"/>
      <c r="I87" s="170">
        <f t="shared" si="3"/>
        <v>0</v>
      </c>
      <c r="J87" s="11">
        <v>0.08</v>
      </c>
      <c r="K87" s="164">
        <f t="shared" si="4"/>
        <v>0</v>
      </c>
      <c r="L87" s="13">
        <f t="shared" si="5"/>
        <v>0</v>
      </c>
    </row>
    <row r="88" spans="1:12" s="21" customFormat="1" ht="46.8">
      <c r="A88" s="178" t="s">
        <v>188</v>
      </c>
      <c r="B88" s="6" t="s">
        <v>492</v>
      </c>
      <c r="C88" s="7"/>
      <c r="D88" s="8" t="s">
        <v>168</v>
      </c>
      <c r="E88" s="9" t="s">
        <v>163</v>
      </c>
      <c r="F88" s="9" t="s">
        <v>26</v>
      </c>
      <c r="G88" s="10">
        <v>5000</v>
      </c>
      <c r="H88" s="170"/>
      <c r="I88" s="170">
        <f t="shared" si="3"/>
        <v>0</v>
      </c>
      <c r="J88" s="11">
        <v>0.08</v>
      </c>
      <c r="K88" s="164">
        <f t="shared" si="4"/>
        <v>0</v>
      </c>
      <c r="L88" s="13">
        <f t="shared" si="5"/>
        <v>0</v>
      </c>
    </row>
    <row r="89" spans="1:12" s="21" customFormat="1" ht="24">
      <c r="A89" s="9" t="s">
        <v>189</v>
      </c>
      <c r="B89" s="6" t="s">
        <v>200</v>
      </c>
      <c r="C89" s="7"/>
      <c r="D89" s="8" t="s">
        <v>201</v>
      </c>
      <c r="E89" s="9" t="s">
        <v>202</v>
      </c>
      <c r="F89" s="9" t="s">
        <v>63</v>
      </c>
      <c r="G89" s="10">
        <v>300</v>
      </c>
      <c r="H89" s="170"/>
      <c r="I89" s="170">
        <f t="shared" si="3"/>
        <v>0</v>
      </c>
      <c r="J89" s="11">
        <v>0.08</v>
      </c>
      <c r="K89" s="164">
        <f t="shared" si="4"/>
        <v>0</v>
      </c>
      <c r="L89" s="13">
        <f t="shared" si="5"/>
        <v>0</v>
      </c>
    </row>
    <row r="90" spans="1:12" s="21" customFormat="1" ht="24">
      <c r="A90" s="9" t="s">
        <v>191</v>
      </c>
      <c r="B90" s="6" t="s">
        <v>204</v>
      </c>
      <c r="C90" s="15"/>
      <c r="D90" s="8" t="s">
        <v>201</v>
      </c>
      <c r="E90" s="18" t="s">
        <v>205</v>
      </c>
      <c r="F90" s="18" t="s">
        <v>63</v>
      </c>
      <c r="G90" s="10">
        <v>200</v>
      </c>
      <c r="H90" s="170"/>
      <c r="I90" s="170">
        <f t="shared" si="3"/>
        <v>0</v>
      </c>
      <c r="J90" s="11">
        <v>0.08</v>
      </c>
      <c r="K90" s="164">
        <f t="shared" si="4"/>
        <v>0</v>
      </c>
      <c r="L90" s="13">
        <f t="shared" si="5"/>
        <v>0</v>
      </c>
    </row>
    <row r="91" spans="1:12" s="24" customFormat="1" ht="24">
      <c r="A91" s="9" t="s">
        <v>192</v>
      </c>
      <c r="B91" s="6" t="s">
        <v>207</v>
      </c>
      <c r="C91" s="15"/>
      <c r="D91" s="8" t="s">
        <v>208</v>
      </c>
      <c r="E91" s="18" t="s">
        <v>209</v>
      </c>
      <c r="F91" s="18" t="s">
        <v>63</v>
      </c>
      <c r="G91" s="10">
        <v>1500</v>
      </c>
      <c r="H91" s="170"/>
      <c r="I91" s="170">
        <f t="shared" si="3"/>
        <v>0</v>
      </c>
      <c r="J91" s="11">
        <v>0.08</v>
      </c>
      <c r="K91" s="164">
        <f t="shared" si="4"/>
        <v>0</v>
      </c>
      <c r="L91" s="13">
        <f t="shared" si="5"/>
        <v>0</v>
      </c>
    </row>
    <row r="92" spans="1:12" s="24" customFormat="1" ht="24">
      <c r="A92" s="9" t="s">
        <v>194</v>
      </c>
      <c r="B92" s="6" t="s">
        <v>485</v>
      </c>
      <c r="C92" s="15"/>
      <c r="D92" s="8" t="s">
        <v>211</v>
      </c>
      <c r="E92" s="18" t="s">
        <v>212</v>
      </c>
      <c r="F92" s="18" t="s">
        <v>63</v>
      </c>
      <c r="G92" s="10">
        <v>240</v>
      </c>
      <c r="H92" s="170"/>
      <c r="I92" s="170">
        <f t="shared" si="3"/>
        <v>0</v>
      </c>
      <c r="J92" s="11">
        <v>0.08</v>
      </c>
      <c r="K92" s="164">
        <f t="shared" si="4"/>
        <v>0</v>
      </c>
      <c r="L92" s="13">
        <f t="shared" si="5"/>
        <v>0</v>
      </c>
    </row>
    <row r="93" spans="1:12" s="24" customFormat="1" ht="80.400000000000006">
      <c r="A93" s="9" t="s">
        <v>196</v>
      </c>
      <c r="B93" s="6" t="s">
        <v>214</v>
      </c>
      <c r="C93" s="15"/>
      <c r="D93" s="8" t="s">
        <v>215</v>
      </c>
      <c r="E93" s="18" t="s">
        <v>209</v>
      </c>
      <c r="F93" s="18" t="s">
        <v>63</v>
      </c>
      <c r="G93" s="10">
        <v>400</v>
      </c>
      <c r="H93" s="170"/>
      <c r="I93" s="170">
        <f t="shared" si="3"/>
        <v>0</v>
      </c>
      <c r="J93" s="11">
        <v>0.08</v>
      </c>
      <c r="K93" s="164">
        <f t="shared" si="4"/>
        <v>0</v>
      </c>
      <c r="L93" s="13">
        <f t="shared" si="5"/>
        <v>0</v>
      </c>
    </row>
    <row r="94" spans="1:12" s="21" customFormat="1" ht="24">
      <c r="A94" s="9" t="s">
        <v>197</v>
      </c>
      <c r="B94" s="6" t="s">
        <v>217</v>
      </c>
      <c r="C94" s="15"/>
      <c r="D94" s="8" t="s">
        <v>218</v>
      </c>
      <c r="E94" s="18" t="s">
        <v>209</v>
      </c>
      <c r="F94" s="18" t="s">
        <v>63</v>
      </c>
      <c r="G94" s="10">
        <v>2500</v>
      </c>
      <c r="H94" s="170"/>
      <c r="I94" s="170">
        <f t="shared" si="3"/>
        <v>0</v>
      </c>
      <c r="J94" s="11">
        <v>0.08</v>
      </c>
      <c r="K94" s="164">
        <f t="shared" si="4"/>
        <v>0</v>
      </c>
      <c r="L94" s="13">
        <f t="shared" si="5"/>
        <v>0</v>
      </c>
    </row>
    <row r="95" spans="1:12" s="21" customFormat="1" ht="24">
      <c r="A95" s="9" t="s">
        <v>198</v>
      </c>
      <c r="B95" s="6" t="s">
        <v>220</v>
      </c>
      <c r="C95" s="15"/>
      <c r="D95" s="8" t="s">
        <v>221</v>
      </c>
      <c r="E95" s="18" t="s">
        <v>222</v>
      </c>
      <c r="F95" s="18" t="s">
        <v>63</v>
      </c>
      <c r="G95" s="10">
        <v>20</v>
      </c>
      <c r="H95" s="170"/>
      <c r="I95" s="170">
        <f t="shared" si="3"/>
        <v>0</v>
      </c>
      <c r="J95" s="11">
        <v>0.08</v>
      </c>
      <c r="K95" s="164">
        <f t="shared" si="4"/>
        <v>0</v>
      </c>
      <c r="L95" s="13">
        <f t="shared" si="5"/>
        <v>0</v>
      </c>
    </row>
    <row r="96" spans="1:12" s="21" customFormat="1" ht="24">
      <c r="A96" s="9" t="s">
        <v>488</v>
      </c>
      <c r="B96" s="6" t="s">
        <v>220</v>
      </c>
      <c r="C96" s="15"/>
      <c r="D96" s="8" t="s">
        <v>221</v>
      </c>
      <c r="E96" s="18" t="s">
        <v>224</v>
      </c>
      <c r="F96" s="18" t="s">
        <v>63</v>
      </c>
      <c r="G96" s="10">
        <v>500</v>
      </c>
      <c r="H96" s="170"/>
      <c r="I96" s="170">
        <f t="shared" si="3"/>
        <v>0</v>
      </c>
      <c r="J96" s="11">
        <v>0.08</v>
      </c>
      <c r="K96" s="164">
        <f t="shared" si="4"/>
        <v>0</v>
      </c>
      <c r="L96" s="13">
        <f t="shared" si="5"/>
        <v>0</v>
      </c>
    </row>
    <row r="97" spans="1:12" s="21" customFormat="1" ht="24">
      <c r="A97" s="9" t="s">
        <v>199</v>
      </c>
      <c r="B97" s="6" t="s">
        <v>226</v>
      </c>
      <c r="C97" s="25"/>
      <c r="D97" s="8" t="s">
        <v>227</v>
      </c>
      <c r="E97" s="18" t="s">
        <v>228</v>
      </c>
      <c r="F97" s="18" t="s">
        <v>63</v>
      </c>
      <c r="G97" s="10">
        <v>25</v>
      </c>
      <c r="H97" s="170"/>
      <c r="I97" s="170">
        <f t="shared" si="3"/>
        <v>0</v>
      </c>
      <c r="J97" s="11">
        <v>0.08</v>
      </c>
      <c r="K97" s="164">
        <f t="shared" si="4"/>
        <v>0</v>
      </c>
      <c r="L97" s="13">
        <f t="shared" si="5"/>
        <v>0</v>
      </c>
    </row>
    <row r="98" spans="1:12" s="21" customFormat="1" ht="34.799999999999997">
      <c r="A98" s="9" t="s">
        <v>203</v>
      </c>
      <c r="B98" s="6" t="s">
        <v>230</v>
      </c>
      <c r="C98" s="25"/>
      <c r="D98" s="8" t="s">
        <v>231</v>
      </c>
      <c r="E98" s="18">
        <v>0.15</v>
      </c>
      <c r="F98" s="18" t="s">
        <v>63</v>
      </c>
      <c r="G98" s="10">
        <v>200</v>
      </c>
      <c r="H98" s="170"/>
      <c r="I98" s="170">
        <f t="shared" si="3"/>
        <v>0</v>
      </c>
      <c r="J98" s="11">
        <v>0.08</v>
      </c>
      <c r="K98" s="164">
        <f t="shared" si="4"/>
        <v>0</v>
      </c>
      <c r="L98" s="13">
        <f t="shared" si="5"/>
        <v>0</v>
      </c>
    </row>
    <row r="99" spans="1:12" s="21" customFormat="1" ht="34.799999999999997">
      <c r="A99" s="9" t="s">
        <v>206</v>
      </c>
      <c r="B99" s="6" t="s">
        <v>233</v>
      </c>
      <c r="C99" s="25"/>
      <c r="D99" s="8" t="s">
        <v>231</v>
      </c>
      <c r="E99" s="18">
        <v>0.15</v>
      </c>
      <c r="F99" s="18" t="s">
        <v>63</v>
      </c>
      <c r="G99" s="10">
        <v>300</v>
      </c>
      <c r="H99" s="170"/>
      <c r="I99" s="170">
        <f t="shared" si="3"/>
        <v>0</v>
      </c>
      <c r="J99" s="11">
        <v>0.08</v>
      </c>
      <c r="K99" s="164">
        <f t="shared" si="4"/>
        <v>0</v>
      </c>
      <c r="L99" s="13">
        <f t="shared" si="5"/>
        <v>0</v>
      </c>
    </row>
    <row r="100" spans="1:12" s="21" customFormat="1" ht="24">
      <c r="A100" s="9" t="s">
        <v>210</v>
      </c>
      <c r="B100" s="6" t="s">
        <v>235</v>
      </c>
      <c r="C100" s="15"/>
      <c r="D100" s="8" t="s">
        <v>236</v>
      </c>
      <c r="E100" s="18" t="s">
        <v>237</v>
      </c>
      <c r="F100" s="18" t="s">
        <v>63</v>
      </c>
      <c r="G100" s="10">
        <v>100</v>
      </c>
      <c r="H100" s="170"/>
      <c r="I100" s="170">
        <f t="shared" si="3"/>
        <v>0</v>
      </c>
      <c r="J100" s="11">
        <v>0.08</v>
      </c>
      <c r="K100" s="164">
        <f t="shared" si="4"/>
        <v>0</v>
      </c>
      <c r="L100" s="13">
        <f t="shared" si="5"/>
        <v>0</v>
      </c>
    </row>
    <row r="101" spans="1:12" s="21" customFormat="1" ht="24">
      <c r="A101" s="9" t="s">
        <v>213</v>
      </c>
      <c r="B101" s="6" t="s">
        <v>239</v>
      </c>
      <c r="C101" s="15"/>
      <c r="D101" s="8" t="s">
        <v>201</v>
      </c>
      <c r="E101" s="18" t="s">
        <v>240</v>
      </c>
      <c r="F101" s="18" t="s">
        <v>63</v>
      </c>
      <c r="G101" s="10">
        <v>300</v>
      </c>
      <c r="H101" s="170"/>
      <c r="I101" s="170">
        <f t="shared" si="3"/>
        <v>0</v>
      </c>
      <c r="J101" s="11">
        <v>0.08</v>
      </c>
      <c r="K101" s="164">
        <f t="shared" si="4"/>
        <v>0</v>
      </c>
      <c r="L101" s="13">
        <f t="shared" si="5"/>
        <v>0</v>
      </c>
    </row>
    <row r="102" spans="1:12" s="21" customFormat="1" ht="24">
      <c r="A102" s="9" t="s">
        <v>216</v>
      </c>
      <c r="B102" s="6" t="s">
        <v>242</v>
      </c>
      <c r="C102" s="15"/>
      <c r="D102" s="8" t="s">
        <v>201</v>
      </c>
      <c r="E102" s="18" t="s">
        <v>243</v>
      </c>
      <c r="F102" s="18" t="s">
        <v>63</v>
      </c>
      <c r="G102" s="10">
        <v>300</v>
      </c>
      <c r="H102" s="170"/>
      <c r="I102" s="170">
        <f t="shared" si="3"/>
        <v>0</v>
      </c>
      <c r="J102" s="11">
        <v>0.08</v>
      </c>
      <c r="K102" s="164">
        <f t="shared" si="4"/>
        <v>0</v>
      </c>
      <c r="L102" s="13">
        <f t="shared" si="5"/>
        <v>0</v>
      </c>
    </row>
    <row r="103" spans="1:12" s="21" customFormat="1" ht="24">
      <c r="A103" s="9" t="s">
        <v>219</v>
      </c>
      <c r="B103" s="6" t="s">
        <v>245</v>
      </c>
      <c r="C103" s="15"/>
      <c r="D103" s="8" t="s">
        <v>201</v>
      </c>
      <c r="E103" s="18" t="s">
        <v>246</v>
      </c>
      <c r="F103" s="18" t="s">
        <v>63</v>
      </c>
      <c r="G103" s="10">
        <v>200</v>
      </c>
      <c r="H103" s="170"/>
      <c r="I103" s="170">
        <f t="shared" si="3"/>
        <v>0</v>
      </c>
      <c r="J103" s="11">
        <v>0.08</v>
      </c>
      <c r="K103" s="164">
        <f t="shared" si="4"/>
        <v>0</v>
      </c>
      <c r="L103" s="13">
        <f t="shared" si="5"/>
        <v>0</v>
      </c>
    </row>
    <row r="104" spans="1:12" s="21" customFormat="1" ht="24">
      <c r="A104" s="9" t="s">
        <v>223</v>
      </c>
      <c r="B104" s="6" t="s">
        <v>248</v>
      </c>
      <c r="C104" s="6"/>
      <c r="D104" s="8" t="s">
        <v>201</v>
      </c>
      <c r="E104" s="18" t="s">
        <v>246</v>
      </c>
      <c r="F104" s="18" t="s">
        <v>63</v>
      </c>
      <c r="G104" s="10">
        <v>300</v>
      </c>
      <c r="H104" s="170"/>
      <c r="I104" s="170">
        <f t="shared" si="3"/>
        <v>0</v>
      </c>
      <c r="J104" s="11">
        <v>0.08</v>
      </c>
      <c r="K104" s="164">
        <f t="shared" si="4"/>
        <v>0</v>
      </c>
      <c r="L104" s="13">
        <f t="shared" si="5"/>
        <v>0</v>
      </c>
    </row>
    <row r="105" spans="1:12" s="21" customFormat="1" ht="24">
      <c r="A105" s="9" t="s">
        <v>225</v>
      </c>
      <c r="B105" s="6" t="s">
        <v>250</v>
      </c>
      <c r="C105" s="15"/>
      <c r="D105" s="8" t="s">
        <v>251</v>
      </c>
      <c r="E105" s="18" t="s">
        <v>252</v>
      </c>
      <c r="F105" s="18" t="s">
        <v>63</v>
      </c>
      <c r="G105" s="10">
        <v>100</v>
      </c>
      <c r="H105" s="170"/>
      <c r="I105" s="170">
        <f t="shared" si="3"/>
        <v>0</v>
      </c>
      <c r="J105" s="11">
        <v>0.08</v>
      </c>
      <c r="K105" s="164">
        <f t="shared" si="4"/>
        <v>0</v>
      </c>
      <c r="L105" s="13">
        <f t="shared" si="5"/>
        <v>0</v>
      </c>
    </row>
    <row r="106" spans="1:12" s="21" customFormat="1" ht="24">
      <c r="A106" s="9" t="s">
        <v>229</v>
      </c>
      <c r="B106" s="6" t="s">
        <v>254</v>
      </c>
      <c r="C106" s="6"/>
      <c r="D106" s="8" t="s">
        <v>255</v>
      </c>
      <c r="E106" s="18" t="s">
        <v>256</v>
      </c>
      <c r="F106" s="18" t="s">
        <v>63</v>
      </c>
      <c r="G106" s="10">
        <v>60</v>
      </c>
      <c r="H106" s="170"/>
      <c r="I106" s="170">
        <f t="shared" si="3"/>
        <v>0</v>
      </c>
      <c r="J106" s="11">
        <v>0.08</v>
      </c>
      <c r="K106" s="164">
        <f t="shared" si="4"/>
        <v>0</v>
      </c>
      <c r="L106" s="13">
        <f t="shared" si="5"/>
        <v>0</v>
      </c>
    </row>
    <row r="107" spans="1:12" ht="24">
      <c r="A107" s="9" t="s">
        <v>232</v>
      </c>
      <c r="B107" s="6" t="s">
        <v>486</v>
      </c>
      <c r="C107" s="15"/>
      <c r="D107" s="8" t="s">
        <v>259</v>
      </c>
      <c r="E107" s="18" t="s">
        <v>271</v>
      </c>
      <c r="F107" s="18" t="s">
        <v>63</v>
      </c>
      <c r="G107" s="10">
        <v>20</v>
      </c>
      <c r="H107" s="170"/>
      <c r="I107" s="170">
        <f t="shared" si="3"/>
        <v>0</v>
      </c>
      <c r="J107" s="11">
        <v>0.08</v>
      </c>
      <c r="K107" s="164">
        <f t="shared" si="4"/>
        <v>0</v>
      </c>
      <c r="L107" s="13">
        <f t="shared" si="5"/>
        <v>0</v>
      </c>
    </row>
    <row r="108" spans="1:12" s="21" customFormat="1" ht="24">
      <c r="A108" s="9" t="s">
        <v>234</v>
      </c>
      <c r="B108" s="6" t="s">
        <v>258</v>
      </c>
      <c r="C108" s="15"/>
      <c r="D108" s="8" t="s">
        <v>259</v>
      </c>
      <c r="E108" s="18" t="s">
        <v>260</v>
      </c>
      <c r="F108" s="18" t="s">
        <v>63</v>
      </c>
      <c r="G108" s="10">
        <v>10</v>
      </c>
      <c r="H108" s="170"/>
      <c r="I108" s="170">
        <f t="shared" si="3"/>
        <v>0</v>
      </c>
      <c r="J108" s="11">
        <v>0.08</v>
      </c>
      <c r="K108" s="164">
        <f t="shared" si="4"/>
        <v>0</v>
      </c>
      <c r="L108" s="13">
        <f t="shared" si="5"/>
        <v>0</v>
      </c>
    </row>
    <row r="109" spans="1:12" s="21" customFormat="1" ht="24">
      <c r="A109" s="9" t="s">
        <v>238</v>
      </c>
      <c r="B109" s="6" t="s">
        <v>258</v>
      </c>
      <c r="C109" s="15"/>
      <c r="D109" s="8" t="s">
        <v>259</v>
      </c>
      <c r="E109" s="18" t="s">
        <v>262</v>
      </c>
      <c r="F109" s="18" t="s">
        <v>63</v>
      </c>
      <c r="G109" s="10">
        <v>50</v>
      </c>
      <c r="H109" s="170"/>
      <c r="I109" s="170">
        <f t="shared" si="3"/>
        <v>0</v>
      </c>
      <c r="J109" s="11">
        <v>0.08</v>
      </c>
      <c r="K109" s="164">
        <f t="shared" si="4"/>
        <v>0</v>
      </c>
      <c r="L109" s="13">
        <f t="shared" si="5"/>
        <v>0</v>
      </c>
    </row>
    <row r="110" spans="1:12" s="24" customFormat="1" ht="24">
      <c r="A110" s="9" t="s">
        <v>241</v>
      </c>
      <c r="B110" s="6" t="s">
        <v>258</v>
      </c>
      <c r="C110" s="15"/>
      <c r="D110" s="8" t="s">
        <v>259</v>
      </c>
      <c r="E110" s="18" t="s">
        <v>264</v>
      </c>
      <c r="F110" s="18" t="s">
        <v>63</v>
      </c>
      <c r="G110" s="10">
        <v>30</v>
      </c>
      <c r="H110" s="170"/>
      <c r="I110" s="170">
        <f t="shared" si="3"/>
        <v>0</v>
      </c>
      <c r="J110" s="11">
        <v>0.08</v>
      </c>
      <c r="K110" s="164">
        <f t="shared" si="4"/>
        <v>0</v>
      </c>
      <c r="L110" s="13">
        <f t="shared" si="5"/>
        <v>0</v>
      </c>
    </row>
    <row r="111" spans="1:12" ht="34.799999999999997">
      <c r="A111" s="9" t="s">
        <v>244</v>
      </c>
      <c r="B111" s="6" t="s">
        <v>266</v>
      </c>
      <c r="C111" s="15"/>
      <c r="D111" s="8" t="s">
        <v>267</v>
      </c>
      <c r="E111" s="18" t="s">
        <v>268</v>
      </c>
      <c r="F111" s="18" t="s">
        <v>63</v>
      </c>
      <c r="G111" s="10">
        <v>300</v>
      </c>
      <c r="H111" s="170"/>
      <c r="I111" s="170">
        <f t="shared" si="3"/>
        <v>0</v>
      </c>
      <c r="J111" s="11">
        <v>0.08</v>
      </c>
      <c r="K111" s="164">
        <f t="shared" si="4"/>
        <v>0</v>
      </c>
      <c r="L111" s="13">
        <f t="shared" si="5"/>
        <v>0</v>
      </c>
    </row>
    <row r="112" spans="1:12" s="21" customFormat="1" ht="34.799999999999997">
      <c r="A112" s="9" t="s">
        <v>247</v>
      </c>
      <c r="B112" s="6" t="s">
        <v>266</v>
      </c>
      <c r="C112" s="15"/>
      <c r="D112" s="8" t="s">
        <v>267</v>
      </c>
      <c r="E112" s="18" t="s">
        <v>270</v>
      </c>
      <c r="F112" s="18" t="s">
        <v>63</v>
      </c>
      <c r="G112" s="10">
        <v>1300</v>
      </c>
      <c r="H112" s="170"/>
      <c r="I112" s="170">
        <f t="shared" si="3"/>
        <v>0</v>
      </c>
      <c r="J112" s="11">
        <v>0.08</v>
      </c>
      <c r="K112" s="164">
        <f t="shared" si="4"/>
        <v>0</v>
      </c>
      <c r="L112" s="13">
        <f t="shared" si="5"/>
        <v>0</v>
      </c>
    </row>
    <row r="113" spans="1:14" ht="34.799999999999997">
      <c r="A113" s="9" t="s">
        <v>249</v>
      </c>
      <c r="B113" s="6" t="s">
        <v>272</v>
      </c>
      <c r="C113" s="6"/>
      <c r="D113" s="8" t="s">
        <v>273</v>
      </c>
      <c r="E113" s="18" t="s">
        <v>274</v>
      </c>
      <c r="F113" s="18" t="s">
        <v>63</v>
      </c>
      <c r="G113" s="10">
        <v>50</v>
      </c>
      <c r="H113" s="170"/>
      <c r="I113" s="170">
        <f t="shared" si="3"/>
        <v>0</v>
      </c>
      <c r="J113" s="11">
        <v>0.08</v>
      </c>
      <c r="K113" s="164">
        <f t="shared" si="4"/>
        <v>0</v>
      </c>
      <c r="L113" s="13">
        <f t="shared" si="5"/>
        <v>0</v>
      </c>
    </row>
    <row r="114" spans="1:14" ht="34.799999999999997">
      <c r="A114" s="9" t="s">
        <v>253</v>
      </c>
      <c r="B114" s="6" t="s">
        <v>272</v>
      </c>
      <c r="C114" s="6"/>
      <c r="D114" s="8" t="s">
        <v>273</v>
      </c>
      <c r="E114" s="18" t="s">
        <v>275</v>
      </c>
      <c r="F114" s="18" t="s">
        <v>63</v>
      </c>
      <c r="G114" s="10">
        <v>900</v>
      </c>
      <c r="H114" s="170"/>
      <c r="I114" s="170">
        <f t="shared" si="3"/>
        <v>0</v>
      </c>
      <c r="J114" s="11">
        <v>0.08</v>
      </c>
      <c r="K114" s="164">
        <f t="shared" si="4"/>
        <v>0</v>
      </c>
      <c r="L114" s="13">
        <f t="shared" si="5"/>
        <v>0</v>
      </c>
    </row>
    <row r="115" spans="1:14" ht="23.4">
      <c r="A115" s="9" t="s">
        <v>257</v>
      </c>
      <c r="B115" s="6" t="s">
        <v>276</v>
      </c>
      <c r="C115" s="6"/>
      <c r="D115" s="8" t="s">
        <v>277</v>
      </c>
      <c r="E115" s="18" t="s">
        <v>278</v>
      </c>
      <c r="F115" s="18" t="s">
        <v>63</v>
      </c>
      <c r="G115" s="10">
        <v>10</v>
      </c>
      <c r="H115" s="170"/>
      <c r="I115" s="170">
        <f t="shared" si="3"/>
        <v>0</v>
      </c>
      <c r="J115" s="11">
        <v>0.08</v>
      </c>
      <c r="K115" s="164">
        <f t="shared" si="4"/>
        <v>0</v>
      </c>
      <c r="L115" s="13">
        <f t="shared" si="5"/>
        <v>0</v>
      </c>
    </row>
    <row r="116" spans="1:14">
      <c r="A116" s="9" t="s">
        <v>261</v>
      </c>
      <c r="B116" s="6" t="s">
        <v>514</v>
      </c>
      <c r="C116" s="15"/>
      <c r="D116" s="26" t="s">
        <v>259</v>
      </c>
      <c r="E116" s="173" t="s">
        <v>491</v>
      </c>
      <c r="F116" s="9" t="s">
        <v>63</v>
      </c>
      <c r="G116" s="10">
        <v>10</v>
      </c>
      <c r="H116" s="170"/>
      <c r="I116" s="170">
        <f t="shared" si="3"/>
        <v>0</v>
      </c>
      <c r="J116" s="11">
        <v>0.08</v>
      </c>
      <c r="K116" s="164">
        <f t="shared" si="4"/>
        <v>0</v>
      </c>
      <c r="L116" s="13">
        <f t="shared" si="5"/>
        <v>0</v>
      </c>
      <c r="M116" s="27"/>
    </row>
    <row r="117" spans="1:14" ht="24">
      <c r="A117" s="9" t="s">
        <v>263</v>
      </c>
      <c r="B117" s="111" t="s">
        <v>515</v>
      </c>
      <c r="C117" s="15"/>
      <c r="D117" s="26" t="s">
        <v>490</v>
      </c>
      <c r="E117" s="173" t="s">
        <v>489</v>
      </c>
      <c r="F117" s="9" t="s">
        <v>63</v>
      </c>
      <c r="G117" s="10">
        <v>40</v>
      </c>
      <c r="H117" s="170"/>
      <c r="I117" s="170">
        <f t="shared" si="3"/>
        <v>0</v>
      </c>
      <c r="J117" s="11">
        <v>0.08</v>
      </c>
      <c r="K117" s="164">
        <f t="shared" si="4"/>
        <v>0</v>
      </c>
      <c r="L117" s="13">
        <f t="shared" si="5"/>
        <v>0</v>
      </c>
      <c r="M117" s="27"/>
    </row>
    <row r="118" spans="1:14">
      <c r="H118" s="112" t="s">
        <v>279</v>
      </c>
      <c r="I118" s="165">
        <f>SUM(I6:I117)</f>
        <v>0</v>
      </c>
      <c r="J118" s="113"/>
      <c r="K118" s="165">
        <f>SUM(K6:K117)</f>
        <v>0</v>
      </c>
      <c r="L118" s="165">
        <f>SUM(L6:L117)</f>
        <v>0</v>
      </c>
    </row>
    <row r="120" spans="1:14" ht="13.2">
      <c r="B120" s="177" t="s">
        <v>553</v>
      </c>
      <c r="H120" s="4"/>
      <c r="J120" s="33"/>
      <c r="K120" s="4"/>
      <c r="M120" s="37"/>
    </row>
    <row r="121" spans="1:14" ht="13.2">
      <c r="B121" s="189" t="s">
        <v>555</v>
      </c>
      <c r="C121" s="189"/>
      <c r="D121" s="189"/>
      <c r="E121" s="189"/>
      <c r="F121" s="189"/>
      <c r="G121" s="189"/>
      <c r="H121" s="189"/>
      <c r="I121" s="189"/>
      <c r="J121" s="189"/>
      <c r="K121" s="189"/>
      <c r="L121" s="189"/>
      <c r="M121" s="179"/>
      <c r="N121" s="179"/>
    </row>
    <row r="123" spans="1:14" ht="36">
      <c r="A123" s="172" t="s">
        <v>0</v>
      </c>
      <c r="B123" s="106" t="s">
        <v>1</v>
      </c>
      <c r="C123" s="162" t="s">
        <v>508</v>
      </c>
      <c r="D123" s="172" t="s">
        <v>516</v>
      </c>
      <c r="E123" s="172" t="s">
        <v>502</v>
      </c>
      <c r="F123" s="172" t="s">
        <v>4</v>
      </c>
      <c r="G123" s="107" t="s">
        <v>470</v>
      </c>
      <c r="H123" s="193" t="s">
        <v>7</v>
      </c>
      <c r="I123" s="193"/>
      <c r="J123" s="109" t="s">
        <v>8</v>
      </c>
      <c r="K123" s="166" t="s">
        <v>9</v>
      </c>
      <c r="L123" s="162" t="s">
        <v>10</v>
      </c>
    </row>
    <row r="124" spans="1:14" s="119" customFormat="1" ht="10.199999999999999">
      <c r="A124" s="163" t="s">
        <v>11</v>
      </c>
      <c r="B124" s="163" t="s">
        <v>12</v>
      </c>
      <c r="C124" s="163" t="s">
        <v>13</v>
      </c>
      <c r="D124" s="169" t="s">
        <v>14</v>
      </c>
      <c r="E124" s="169" t="s">
        <v>15</v>
      </c>
      <c r="F124" s="169" t="s">
        <v>16</v>
      </c>
      <c r="G124" s="169" t="s">
        <v>17</v>
      </c>
      <c r="H124" s="194" t="s">
        <v>503</v>
      </c>
      <c r="I124" s="194"/>
      <c r="J124" s="163" t="s">
        <v>296</v>
      </c>
      <c r="K124" s="163" t="s">
        <v>415</v>
      </c>
      <c r="L124" s="163" t="s">
        <v>504</v>
      </c>
    </row>
    <row r="125" spans="1:14" ht="36">
      <c r="A125" s="9" t="s">
        <v>265</v>
      </c>
      <c r="B125" s="12" t="s">
        <v>531</v>
      </c>
      <c r="C125" s="171"/>
      <c r="D125" s="115"/>
      <c r="E125" s="173">
        <v>12</v>
      </c>
      <c r="F125" s="9" t="s">
        <v>28</v>
      </c>
      <c r="G125" s="10">
        <v>25</v>
      </c>
      <c r="H125" s="188">
        <f>D125*E125*G125</f>
        <v>0</v>
      </c>
      <c r="I125" s="188"/>
      <c r="J125" s="116">
        <v>0.23</v>
      </c>
      <c r="K125" s="170">
        <f>H125*J125</f>
        <v>0</v>
      </c>
      <c r="L125" s="13">
        <f>H125+K125</f>
        <v>0</v>
      </c>
      <c r="M125" s="27"/>
    </row>
    <row r="126" spans="1:14" ht="36">
      <c r="A126" s="9" t="s">
        <v>269</v>
      </c>
      <c r="B126" s="6" t="s">
        <v>532</v>
      </c>
      <c r="C126" s="171"/>
      <c r="D126" s="115"/>
      <c r="E126" s="173">
        <v>12</v>
      </c>
      <c r="F126" s="9" t="s">
        <v>28</v>
      </c>
      <c r="G126" s="10">
        <v>10</v>
      </c>
      <c r="H126" s="188">
        <f>D126*E126*G126</f>
        <v>0</v>
      </c>
      <c r="I126" s="188"/>
      <c r="J126" s="116">
        <v>0.23</v>
      </c>
      <c r="K126" s="170">
        <f>H126*J126</f>
        <v>0</v>
      </c>
      <c r="L126" s="13">
        <f>H126+K126</f>
        <v>0</v>
      </c>
      <c r="M126" s="27"/>
    </row>
    <row r="127" spans="1:14" ht="13.8" customHeight="1">
      <c r="A127" s="28"/>
      <c r="B127" s="22"/>
      <c r="C127" s="29"/>
      <c r="D127" s="30"/>
      <c r="E127" s="29"/>
      <c r="F127" s="29"/>
      <c r="G127" s="112" t="s">
        <v>279</v>
      </c>
      <c r="H127" s="195">
        <f>SUM(H125:I126)</f>
        <v>0</v>
      </c>
      <c r="I127" s="195"/>
      <c r="J127" s="113"/>
      <c r="K127" s="165">
        <f>SUM(K125:K126)</f>
        <v>0</v>
      </c>
      <c r="L127" s="165">
        <f>SUM(L125:L126)</f>
        <v>0</v>
      </c>
    </row>
    <row r="128" spans="1:14">
      <c r="A128" s="22"/>
      <c r="B128" s="114"/>
      <c r="C128" s="114"/>
      <c r="D128" s="114"/>
      <c r="E128" s="114"/>
      <c r="F128" s="31"/>
      <c r="G128" s="32"/>
      <c r="I128" s="32"/>
      <c r="J128" s="34"/>
      <c r="K128" s="34"/>
      <c r="L128" s="35"/>
    </row>
    <row r="129" spans="1:12">
      <c r="A129" s="22"/>
      <c r="B129" s="114"/>
      <c r="C129" s="114"/>
      <c r="D129" s="114"/>
      <c r="E129" s="114"/>
      <c r="F129" s="31"/>
      <c r="G129" s="32"/>
      <c r="I129" s="32"/>
      <c r="J129" s="34"/>
      <c r="K129" s="34"/>
      <c r="L129" s="35"/>
    </row>
    <row r="130" spans="1:12" ht="24">
      <c r="A130" s="172" t="s">
        <v>0</v>
      </c>
      <c r="B130" s="196" t="s">
        <v>506</v>
      </c>
      <c r="C130" s="197"/>
      <c r="D130" s="197"/>
      <c r="E130" s="197"/>
      <c r="F130" s="197"/>
      <c r="G130" s="198"/>
      <c r="H130" s="193" t="s">
        <v>7</v>
      </c>
      <c r="I130" s="193"/>
      <c r="J130" s="109" t="s">
        <v>8</v>
      </c>
      <c r="K130" s="166" t="s">
        <v>9</v>
      </c>
      <c r="L130" s="162" t="s">
        <v>10</v>
      </c>
    </row>
    <row r="131" spans="1:12" s="119" customFormat="1" ht="10.199999999999999">
      <c r="A131" s="163" t="s">
        <v>11</v>
      </c>
      <c r="B131" s="199" t="s">
        <v>12</v>
      </c>
      <c r="C131" s="200"/>
      <c r="D131" s="200"/>
      <c r="E131" s="200"/>
      <c r="F131" s="200"/>
      <c r="G131" s="201"/>
      <c r="H131" s="194" t="s">
        <v>13</v>
      </c>
      <c r="I131" s="194"/>
      <c r="J131" s="163" t="s">
        <v>14</v>
      </c>
      <c r="K131" s="163" t="s">
        <v>517</v>
      </c>
      <c r="L131" s="163" t="s">
        <v>518</v>
      </c>
    </row>
    <row r="132" spans="1:12" ht="13.8" customHeight="1">
      <c r="A132" s="9" t="s">
        <v>510</v>
      </c>
      <c r="B132" s="202" t="s">
        <v>512</v>
      </c>
      <c r="C132" s="202"/>
      <c r="D132" s="202"/>
      <c r="E132" s="202"/>
      <c r="F132" s="202"/>
      <c r="G132" s="202"/>
      <c r="H132" s="203">
        <f>I118</f>
        <v>0</v>
      </c>
      <c r="I132" s="203"/>
      <c r="J132" s="167" t="s">
        <v>519</v>
      </c>
      <c r="K132" s="167">
        <f>K118</f>
        <v>0</v>
      </c>
      <c r="L132" s="170">
        <f>H132+K132</f>
        <v>0</v>
      </c>
    </row>
    <row r="133" spans="1:12">
      <c r="A133" s="117" t="s">
        <v>511</v>
      </c>
      <c r="B133" s="204" t="s">
        <v>505</v>
      </c>
      <c r="C133" s="204"/>
      <c r="D133" s="204"/>
      <c r="E133" s="204"/>
      <c r="F133" s="204"/>
      <c r="G133" s="204"/>
      <c r="H133" s="203">
        <f>H127</f>
        <v>0</v>
      </c>
      <c r="I133" s="203"/>
      <c r="J133" s="18">
        <v>0.23</v>
      </c>
      <c r="K133" s="167">
        <f>K127</f>
        <v>0</v>
      </c>
      <c r="L133" s="170">
        <f>H133+K133</f>
        <v>0</v>
      </c>
    </row>
    <row r="134" spans="1:12" ht="13.8" customHeight="1">
      <c r="A134" s="22"/>
      <c r="B134" s="205" t="s">
        <v>509</v>
      </c>
      <c r="C134" s="206"/>
      <c r="D134" s="206"/>
      <c r="E134" s="206"/>
      <c r="F134" s="206"/>
      <c r="G134" s="207"/>
      <c r="H134" s="208">
        <f>SUM(H132:I133)</f>
        <v>0</v>
      </c>
      <c r="I134" s="208"/>
      <c r="J134" s="118"/>
      <c r="K134" s="118">
        <f>SUM(K132:K133)</f>
        <v>0</v>
      </c>
      <c r="L134" s="176">
        <f>SUM(L132:L133)</f>
        <v>0</v>
      </c>
    </row>
    <row r="135" spans="1:12">
      <c r="A135" s="22"/>
      <c r="B135" s="22"/>
      <c r="C135" s="29"/>
      <c r="D135" s="30"/>
      <c r="E135" s="29"/>
      <c r="F135" s="29"/>
      <c r="I135" s="28"/>
      <c r="J135" s="28"/>
      <c r="K135" s="28"/>
      <c r="L135" s="22"/>
    </row>
  </sheetData>
  <mergeCells count="19">
    <mergeCell ref="B132:G132"/>
    <mergeCell ref="H132:I132"/>
    <mergeCell ref="B133:G133"/>
    <mergeCell ref="H133:I133"/>
    <mergeCell ref="B134:G134"/>
    <mergeCell ref="H134:I134"/>
    <mergeCell ref="H126:I126"/>
    <mergeCell ref="H127:I127"/>
    <mergeCell ref="B130:G130"/>
    <mergeCell ref="H130:I130"/>
    <mergeCell ref="B131:G131"/>
    <mergeCell ref="H131:I131"/>
    <mergeCell ref="H125:I125"/>
    <mergeCell ref="B121:L121"/>
    <mergeCell ref="A1:L1"/>
    <mergeCell ref="A2:L2"/>
    <mergeCell ref="A3:L3"/>
    <mergeCell ref="H123:I123"/>
    <mergeCell ref="H124:I124"/>
  </mergeCell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AMA75"/>
  <sheetViews>
    <sheetView showGridLines="0" view="pageBreakPreview" topLeftCell="A25" zoomScaleNormal="100" zoomScaleSheetLayoutView="100" workbookViewId="0">
      <selection activeCell="C43" sqref="C43"/>
    </sheetView>
  </sheetViews>
  <sheetFormatPr defaultColWidth="9" defaultRowHeight="12"/>
  <cols>
    <col min="1" max="1" width="2.69921875" style="76" customWidth="1"/>
    <col min="2" max="2" width="18.69921875" style="59" customWidth="1"/>
    <col min="3" max="3" width="19" style="59" customWidth="1"/>
    <col min="4" max="4" width="17.59765625" style="79" customWidth="1"/>
    <col min="5" max="5" width="21.59765625" style="76" customWidth="1"/>
    <col min="6" max="6" width="4.296875" style="76" customWidth="1"/>
    <col min="7" max="7" width="5.5" style="80" customWidth="1"/>
    <col min="8" max="8" width="7.19921875" style="81" customWidth="1"/>
    <col min="9" max="9" width="9.59765625" style="40" customWidth="1"/>
    <col min="10" max="10" width="3.69921875" style="40" customWidth="1"/>
    <col min="11" max="11" width="8.8984375" style="40" customWidth="1"/>
    <col min="12" max="12" width="9.69921875" style="40" customWidth="1"/>
    <col min="13" max="1015" width="10.69921875" style="40" customWidth="1"/>
    <col min="1016" max="16384" width="9" style="40"/>
  </cols>
  <sheetData>
    <row r="1" spans="1:1015" s="38" customFormat="1" ht="13.2">
      <c r="A1" s="209" t="s">
        <v>478</v>
      </c>
      <c r="B1" s="209"/>
      <c r="C1" s="209"/>
      <c r="D1" s="209"/>
      <c r="E1" s="209"/>
      <c r="F1" s="209"/>
      <c r="G1" s="209"/>
      <c r="H1" s="209"/>
      <c r="I1" s="209"/>
      <c r="J1" s="209"/>
      <c r="K1" s="209"/>
      <c r="L1" s="209"/>
    </row>
    <row r="2" spans="1:1015" s="38" customFormat="1" ht="13.2">
      <c r="A2" s="210" t="s">
        <v>556</v>
      </c>
      <c r="B2" s="210"/>
      <c r="C2" s="210"/>
      <c r="D2" s="210"/>
      <c r="E2" s="210"/>
      <c r="F2" s="210"/>
      <c r="G2" s="210"/>
      <c r="H2" s="210"/>
      <c r="I2" s="210"/>
      <c r="J2" s="210"/>
      <c r="K2" s="210"/>
      <c r="L2" s="210"/>
    </row>
    <row r="3" spans="1:1015" s="38" customFormat="1">
      <c r="A3" s="211"/>
      <c r="B3" s="211"/>
      <c r="C3" s="211"/>
      <c r="D3" s="211"/>
      <c r="E3" s="211"/>
      <c r="F3" s="211"/>
      <c r="G3" s="211"/>
      <c r="H3" s="211"/>
      <c r="I3" s="211"/>
      <c r="J3" s="211"/>
      <c r="K3" s="211"/>
      <c r="L3" s="211"/>
    </row>
    <row r="4" spans="1:1015" ht="36">
      <c r="A4" s="123" t="s">
        <v>0</v>
      </c>
      <c r="B4" s="124" t="s">
        <v>1</v>
      </c>
      <c r="C4" s="125" t="s">
        <v>507</v>
      </c>
      <c r="D4" s="123" t="s">
        <v>2</v>
      </c>
      <c r="E4" s="123" t="s">
        <v>3</v>
      </c>
      <c r="F4" s="123" t="s">
        <v>4</v>
      </c>
      <c r="G4" s="126" t="s">
        <v>470</v>
      </c>
      <c r="H4" s="127" t="s">
        <v>281</v>
      </c>
      <c r="I4" s="125" t="s">
        <v>7</v>
      </c>
      <c r="J4" s="128" t="s">
        <v>8</v>
      </c>
      <c r="K4" s="129" t="s">
        <v>9</v>
      </c>
      <c r="L4" s="125" t="s">
        <v>10</v>
      </c>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9"/>
      <c r="KC4" s="39"/>
      <c r="KD4" s="39"/>
      <c r="KE4" s="39"/>
      <c r="KF4" s="39"/>
      <c r="KG4" s="39"/>
      <c r="KH4" s="39"/>
      <c r="KI4" s="39"/>
      <c r="KJ4" s="39"/>
      <c r="KK4" s="39"/>
      <c r="KL4" s="39"/>
      <c r="KM4" s="39"/>
      <c r="KN4" s="39"/>
      <c r="KO4" s="39"/>
      <c r="KP4" s="39"/>
      <c r="KQ4" s="39"/>
      <c r="KR4" s="39"/>
      <c r="KS4" s="39"/>
      <c r="KT4" s="39"/>
      <c r="KU4" s="39"/>
      <c r="KV4" s="39"/>
      <c r="KW4" s="39"/>
      <c r="KX4" s="39"/>
      <c r="KY4" s="39"/>
      <c r="KZ4" s="39"/>
      <c r="LA4" s="39"/>
      <c r="LB4" s="39"/>
      <c r="LC4" s="39"/>
      <c r="LD4" s="39"/>
      <c r="LE4" s="39"/>
      <c r="LF4" s="39"/>
      <c r="LG4" s="39"/>
      <c r="LH4" s="39"/>
      <c r="LI4" s="39"/>
      <c r="LJ4" s="39"/>
      <c r="LK4" s="39"/>
      <c r="LL4" s="39"/>
      <c r="LM4" s="39"/>
      <c r="LN4" s="39"/>
      <c r="LO4" s="39"/>
      <c r="LP4" s="39"/>
      <c r="LQ4" s="39"/>
      <c r="LR4" s="39"/>
      <c r="LS4" s="39"/>
      <c r="LT4" s="39"/>
      <c r="LU4" s="39"/>
      <c r="LV4" s="39"/>
      <c r="LW4" s="39"/>
      <c r="LX4" s="39"/>
      <c r="LY4" s="39"/>
      <c r="LZ4" s="39"/>
      <c r="MA4" s="39"/>
      <c r="MB4" s="39"/>
      <c r="MC4" s="39"/>
      <c r="MD4" s="39"/>
      <c r="ME4" s="39"/>
      <c r="MF4" s="39"/>
      <c r="MG4" s="39"/>
      <c r="MH4" s="39"/>
      <c r="MI4" s="39"/>
      <c r="MJ4" s="39"/>
      <c r="MK4" s="39"/>
      <c r="ML4" s="39"/>
      <c r="MM4" s="39"/>
      <c r="MN4" s="39"/>
      <c r="MO4" s="39"/>
      <c r="MP4" s="39"/>
      <c r="MQ4" s="39"/>
      <c r="MR4" s="39"/>
      <c r="MS4" s="39"/>
      <c r="MT4" s="39"/>
      <c r="MU4" s="39"/>
      <c r="MV4" s="39"/>
      <c r="MW4" s="39"/>
      <c r="MX4" s="39"/>
      <c r="MY4" s="39"/>
      <c r="MZ4" s="39"/>
      <c r="NA4" s="39"/>
      <c r="NB4" s="39"/>
      <c r="NC4" s="39"/>
      <c r="ND4" s="39"/>
      <c r="NE4" s="39"/>
      <c r="NF4" s="39"/>
      <c r="NG4" s="39"/>
      <c r="NH4" s="39"/>
      <c r="NI4" s="39"/>
      <c r="NJ4" s="39"/>
      <c r="NK4" s="39"/>
      <c r="NL4" s="39"/>
      <c r="NM4" s="39"/>
      <c r="NN4" s="39"/>
      <c r="NO4" s="39"/>
      <c r="NP4" s="39"/>
      <c r="NQ4" s="39"/>
      <c r="NR4" s="39"/>
      <c r="NS4" s="39"/>
      <c r="NT4" s="39"/>
      <c r="NU4" s="39"/>
      <c r="NV4" s="39"/>
      <c r="NW4" s="39"/>
      <c r="NX4" s="39"/>
      <c r="NY4" s="39"/>
      <c r="NZ4" s="39"/>
      <c r="OA4" s="39"/>
      <c r="OB4" s="39"/>
      <c r="OC4" s="39"/>
      <c r="OD4" s="39"/>
      <c r="OE4" s="39"/>
      <c r="OF4" s="39"/>
      <c r="OG4" s="39"/>
      <c r="OH4" s="39"/>
      <c r="OI4" s="39"/>
      <c r="OJ4" s="39"/>
      <c r="OK4" s="39"/>
      <c r="OL4" s="39"/>
      <c r="OM4" s="39"/>
      <c r="ON4" s="39"/>
      <c r="OO4" s="39"/>
      <c r="OP4" s="39"/>
      <c r="OQ4" s="39"/>
      <c r="OR4" s="39"/>
      <c r="OS4" s="39"/>
      <c r="OT4" s="39"/>
      <c r="OU4" s="39"/>
      <c r="OV4" s="39"/>
      <c r="OW4" s="39"/>
      <c r="OX4" s="39"/>
      <c r="OY4" s="39"/>
      <c r="OZ4" s="39"/>
      <c r="PA4" s="39"/>
      <c r="PB4" s="39"/>
      <c r="PC4" s="39"/>
      <c r="PD4" s="39"/>
      <c r="PE4" s="39"/>
      <c r="PF4" s="39"/>
      <c r="PG4" s="39"/>
      <c r="PH4" s="39"/>
      <c r="PI4" s="39"/>
      <c r="PJ4" s="39"/>
      <c r="PK4" s="39"/>
      <c r="PL4" s="39"/>
      <c r="PM4" s="39"/>
      <c r="PN4" s="39"/>
      <c r="PO4" s="39"/>
      <c r="PP4" s="39"/>
      <c r="PQ4" s="39"/>
      <c r="PR4" s="39"/>
      <c r="PS4" s="39"/>
      <c r="PT4" s="39"/>
      <c r="PU4" s="39"/>
      <c r="PV4" s="39"/>
      <c r="PW4" s="39"/>
      <c r="PX4" s="39"/>
      <c r="PY4" s="39"/>
      <c r="PZ4" s="39"/>
      <c r="QA4" s="39"/>
      <c r="QB4" s="39"/>
      <c r="QC4" s="39"/>
      <c r="QD4" s="39"/>
      <c r="QE4" s="39"/>
      <c r="QF4" s="39"/>
      <c r="QG4" s="39"/>
      <c r="QH4" s="39"/>
      <c r="QI4" s="39"/>
      <c r="QJ4" s="39"/>
      <c r="QK4" s="39"/>
      <c r="QL4" s="39"/>
      <c r="QM4" s="39"/>
      <c r="QN4" s="39"/>
      <c r="QO4" s="39"/>
      <c r="QP4" s="39"/>
      <c r="QQ4" s="39"/>
      <c r="QR4" s="39"/>
      <c r="QS4" s="39"/>
      <c r="QT4" s="39"/>
      <c r="QU4" s="39"/>
      <c r="QV4" s="39"/>
      <c r="QW4" s="39"/>
      <c r="QX4" s="39"/>
      <c r="QY4" s="39"/>
      <c r="QZ4" s="39"/>
      <c r="RA4" s="39"/>
      <c r="RB4" s="39"/>
      <c r="RC4" s="39"/>
      <c r="RD4" s="39"/>
      <c r="RE4" s="39"/>
      <c r="RF4" s="39"/>
      <c r="RG4" s="39"/>
      <c r="RH4" s="39"/>
      <c r="RI4" s="39"/>
      <c r="RJ4" s="39"/>
      <c r="RK4" s="39"/>
      <c r="RL4" s="39"/>
      <c r="RM4" s="39"/>
      <c r="RN4" s="39"/>
      <c r="RO4" s="39"/>
      <c r="RP4" s="39"/>
      <c r="RQ4" s="39"/>
      <c r="RR4" s="39"/>
      <c r="RS4" s="39"/>
      <c r="RT4" s="39"/>
      <c r="RU4" s="39"/>
      <c r="RV4" s="39"/>
      <c r="RW4" s="39"/>
      <c r="RX4" s="39"/>
      <c r="RY4" s="39"/>
      <c r="RZ4" s="39"/>
      <c r="SA4" s="39"/>
      <c r="SB4" s="39"/>
      <c r="SC4" s="39"/>
      <c r="SD4" s="39"/>
      <c r="SE4" s="39"/>
      <c r="SF4" s="39"/>
      <c r="SG4" s="39"/>
      <c r="SH4" s="39"/>
      <c r="SI4" s="39"/>
      <c r="SJ4" s="39"/>
      <c r="SK4" s="39"/>
      <c r="SL4" s="39"/>
      <c r="SM4" s="39"/>
      <c r="SN4" s="39"/>
      <c r="SO4" s="39"/>
      <c r="SP4" s="39"/>
      <c r="SQ4" s="39"/>
      <c r="SR4" s="39"/>
      <c r="SS4" s="39"/>
      <c r="ST4" s="39"/>
      <c r="SU4" s="39"/>
      <c r="SV4" s="39"/>
      <c r="SW4" s="39"/>
      <c r="SX4" s="39"/>
      <c r="SY4" s="39"/>
      <c r="SZ4" s="39"/>
      <c r="TA4" s="39"/>
      <c r="TB4" s="39"/>
      <c r="TC4" s="39"/>
      <c r="TD4" s="39"/>
      <c r="TE4" s="39"/>
      <c r="TF4" s="39"/>
      <c r="TG4" s="39"/>
      <c r="TH4" s="39"/>
      <c r="TI4" s="39"/>
      <c r="TJ4" s="39"/>
      <c r="TK4" s="39"/>
      <c r="TL4" s="39"/>
      <c r="TM4" s="39"/>
      <c r="TN4" s="39"/>
      <c r="TO4" s="39"/>
      <c r="TP4" s="39"/>
      <c r="TQ4" s="39"/>
      <c r="TR4" s="39"/>
      <c r="TS4" s="39"/>
      <c r="TT4" s="39"/>
      <c r="TU4" s="39"/>
      <c r="TV4" s="39"/>
      <c r="TW4" s="39"/>
      <c r="TX4" s="39"/>
      <c r="TY4" s="39"/>
      <c r="TZ4" s="39"/>
      <c r="UA4" s="39"/>
      <c r="UB4" s="39"/>
      <c r="UC4" s="39"/>
      <c r="UD4" s="39"/>
      <c r="UE4" s="39"/>
      <c r="UF4" s="39"/>
      <c r="UG4" s="39"/>
      <c r="UH4" s="39"/>
      <c r="UI4" s="39"/>
      <c r="UJ4" s="39"/>
      <c r="UK4" s="39"/>
      <c r="UL4" s="39"/>
      <c r="UM4" s="39"/>
      <c r="UN4" s="39"/>
      <c r="UO4" s="39"/>
      <c r="UP4" s="39"/>
      <c r="UQ4" s="39"/>
      <c r="UR4" s="39"/>
      <c r="US4" s="39"/>
      <c r="UT4" s="39"/>
      <c r="UU4" s="39"/>
      <c r="UV4" s="39"/>
      <c r="UW4" s="39"/>
      <c r="UX4" s="39"/>
      <c r="UY4" s="39"/>
      <c r="UZ4" s="39"/>
      <c r="VA4" s="39"/>
      <c r="VB4" s="39"/>
      <c r="VC4" s="39"/>
      <c r="VD4" s="39"/>
      <c r="VE4" s="39"/>
      <c r="VF4" s="39"/>
      <c r="VG4" s="39"/>
      <c r="VH4" s="39"/>
      <c r="VI4" s="39"/>
      <c r="VJ4" s="39"/>
      <c r="VK4" s="39"/>
      <c r="VL4" s="39"/>
      <c r="VM4" s="39"/>
      <c r="VN4" s="39"/>
      <c r="VO4" s="39"/>
      <c r="VP4" s="39"/>
      <c r="VQ4" s="39"/>
      <c r="VR4" s="39"/>
      <c r="VS4" s="39"/>
      <c r="VT4" s="39"/>
      <c r="VU4" s="39"/>
      <c r="VV4" s="39"/>
      <c r="VW4" s="39"/>
      <c r="VX4" s="39"/>
      <c r="VY4" s="39"/>
      <c r="VZ4" s="39"/>
      <c r="WA4" s="39"/>
      <c r="WB4" s="39"/>
      <c r="WC4" s="39"/>
      <c r="WD4" s="39"/>
      <c r="WE4" s="39"/>
      <c r="WF4" s="39"/>
      <c r="WG4" s="39"/>
      <c r="WH4" s="39"/>
      <c r="WI4" s="39"/>
      <c r="WJ4" s="39"/>
      <c r="WK4" s="39"/>
      <c r="WL4" s="39"/>
      <c r="WM4" s="39"/>
      <c r="WN4" s="39"/>
      <c r="WO4" s="39"/>
      <c r="WP4" s="39"/>
      <c r="WQ4" s="39"/>
      <c r="WR4" s="39"/>
      <c r="WS4" s="39"/>
      <c r="WT4" s="39"/>
      <c r="WU4" s="39"/>
      <c r="WV4" s="39"/>
      <c r="WW4" s="39"/>
      <c r="WX4" s="39"/>
      <c r="WY4" s="39"/>
      <c r="WZ4" s="39"/>
      <c r="XA4" s="39"/>
      <c r="XB4" s="39"/>
      <c r="XC4" s="39"/>
      <c r="XD4" s="39"/>
      <c r="XE4" s="39"/>
      <c r="XF4" s="39"/>
      <c r="XG4" s="39"/>
      <c r="XH4" s="39"/>
      <c r="XI4" s="39"/>
      <c r="XJ4" s="39"/>
      <c r="XK4" s="39"/>
      <c r="XL4" s="39"/>
      <c r="XM4" s="39"/>
      <c r="XN4" s="39"/>
      <c r="XO4" s="39"/>
      <c r="XP4" s="39"/>
      <c r="XQ4" s="39"/>
      <c r="XR4" s="39"/>
      <c r="XS4" s="39"/>
      <c r="XT4" s="39"/>
      <c r="XU4" s="39"/>
      <c r="XV4" s="39"/>
      <c r="XW4" s="39"/>
      <c r="XX4" s="39"/>
      <c r="XY4" s="39"/>
      <c r="XZ4" s="39"/>
      <c r="YA4" s="39"/>
      <c r="YB4" s="39"/>
      <c r="YC4" s="39"/>
      <c r="YD4" s="39"/>
      <c r="YE4" s="39"/>
      <c r="YF4" s="39"/>
      <c r="YG4" s="39"/>
      <c r="YH4" s="39"/>
      <c r="YI4" s="39"/>
      <c r="YJ4" s="39"/>
      <c r="YK4" s="39"/>
      <c r="YL4" s="39"/>
      <c r="YM4" s="39"/>
      <c r="YN4" s="39"/>
      <c r="YO4" s="39"/>
      <c r="YP4" s="39"/>
      <c r="YQ4" s="39"/>
      <c r="YR4" s="39"/>
      <c r="YS4" s="39"/>
      <c r="YT4" s="39"/>
      <c r="YU4" s="39"/>
      <c r="YV4" s="39"/>
      <c r="YW4" s="39"/>
      <c r="YX4" s="39"/>
      <c r="YY4" s="39"/>
      <c r="YZ4" s="39"/>
      <c r="ZA4" s="39"/>
      <c r="ZB4" s="39"/>
      <c r="ZC4" s="39"/>
      <c r="ZD4" s="39"/>
      <c r="ZE4" s="39"/>
      <c r="ZF4" s="39"/>
      <c r="ZG4" s="39"/>
      <c r="ZH4" s="39"/>
      <c r="ZI4" s="39"/>
      <c r="ZJ4" s="39"/>
      <c r="ZK4" s="39"/>
      <c r="ZL4" s="39"/>
      <c r="ZM4" s="39"/>
      <c r="ZN4" s="39"/>
      <c r="ZO4" s="39"/>
      <c r="ZP4" s="39"/>
      <c r="ZQ4" s="39"/>
      <c r="ZR4" s="39"/>
      <c r="ZS4" s="39"/>
      <c r="ZT4" s="39"/>
      <c r="ZU4" s="39"/>
      <c r="ZV4" s="39"/>
      <c r="ZW4" s="39"/>
      <c r="ZX4" s="39"/>
      <c r="ZY4" s="39"/>
      <c r="ZZ4" s="39"/>
      <c r="AAA4" s="39"/>
      <c r="AAB4" s="39"/>
      <c r="AAC4" s="39"/>
      <c r="AAD4" s="39"/>
      <c r="AAE4" s="39"/>
      <c r="AAF4" s="39"/>
      <c r="AAG4" s="39"/>
      <c r="AAH4" s="39"/>
      <c r="AAI4" s="39"/>
      <c r="AAJ4" s="39"/>
      <c r="AAK4" s="39"/>
      <c r="AAL4" s="39"/>
      <c r="AAM4" s="39"/>
      <c r="AAN4" s="39"/>
      <c r="AAO4" s="39"/>
      <c r="AAP4" s="39"/>
      <c r="AAQ4" s="39"/>
      <c r="AAR4" s="39"/>
      <c r="AAS4" s="39"/>
      <c r="AAT4" s="39"/>
      <c r="AAU4" s="39"/>
      <c r="AAV4" s="39"/>
      <c r="AAW4" s="39"/>
      <c r="AAX4" s="39"/>
      <c r="AAY4" s="39"/>
      <c r="AAZ4" s="39"/>
      <c r="ABA4" s="39"/>
      <c r="ABB4" s="39"/>
      <c r="ABC4" s="39"/>
      <c r="ABD4" s="39"/>
      <c r="ABE4" s="39"/>
      <c r="ABF4" s="39"/>
      <c r="ABG4" s="39"/>
      <c r="ABH4" s="39"/>
      <c r="ABI4" s="39"/>
      <c r="ABJ4" s="39"/>
      <c r="ABK4" s="39"/>
      <c r="ABL4" s="39"/>
      <c r="ABM4" s="39"/>
      <c r="ABN4" s="39"/>
      <c r="ABO4" s="39"/>
      <c r="ABP4" s="39"/>
      <c r="ABQ4" s="39"/>
      <c r="ABR4" s="39"/>
      <c r="ABS4" s="39"/>
      <c r="ABT4" s="39"/>
      <c r="ABU4" s="39"/>
      <c r="ABV4" s="39"/>
      <c r="ABW4" s="39"/>
      <c r="ABX4" s="39"/>
      <c r="ABY4" s="39"/>
      <c r="ABZ4" s="39"/>
      <c r="ACA4" s="39"/>
      <c r="ACB4" s="39"/>
      <c r="ACC4" s="39"/>
      <c r="ACD4" s="39"/>
      <c r="ACE4" s="39"/>
      <c r="ACF4" s="39"/>
      <c r="ACG4" s="39"/>
      <c r="ACH4" s="39"/>
      <c r="ACI4" s="39"/>
      <c r="ACJ4" s="39"/>
      <c r="ACK4" s="39"/>
      <c r="ACL4" s="39"/>
      <c r="ACM4" s="39"/>
      <c r="ACN4" s="39"/>
      <c r="ACO4" s="39"/>
      <c r="ACP4" s="39"/>
      <c r="ACQ4" s="39"/>
      <c r="ACR4" s="39"/>
      <c r="ACS4" s="39"/>
      <c r="ACT4" s="39"/>
      <c r="ACU4" s="39"/>
      <c r="ACV4" s="39"/>
      <c r="ACW4" s="39"/>
      <c r="ACX4" s="39"/>
      <c r="ACY4" s="39"/>
      <c r="ACZ4" s="39"/>
      <c r="ADA4" s="39"/>
      <c r="ADB4" s="39"/>
      <c r="ADC4" s="39"/>
      <c r="ADD4" s="39"/>
      <c r="ADE4" s="39"/>
      <c r="ADF4" s="39"/>
      <c r="ADG4" s="39"/>
      <c r="ADH4" s="39"/>
      <c r="ADI4" s="39"/>
      <c r="ADJ4" s="39"/>
      <c r="ADK4" s="39"/>
      <c r="ADL4" s="39"/>
      <c r="ADM4" s="39"/>
      <c r="ADN4" s="39"/>
      <c r="ADO4" s="39"/>
      <c r="ADP4" s="39"/>
      <c r="ADQ4" s="39"/>
      <c r="ADR4" s="39"/>
      <c r="ADS4" s="39"/>
      <c r="ADT4" s="39"/>
      <c r="ADU4" s="39"/>
      <c r="ADV4" s="39"/>
      <c r="ADW4" s="39"/>
      <c r="ADX4" s="39"/>
      <c r="ADY4" s="39"/>
      <c r="ADZ4" s="39"/>
      <c r="AEA4" s="39"/>
      <c r="AEB4" s="39"/>
      <c r="AEC4" s="39"/>
      <c r="AED4" s="39"/>
      <c r="AEE4" s="39"/>
      <c r="AEF4" s="39"/>
      <c r="AEG4" s="39"/>
      <c r="AEH4" s="39"/>
      <c r="AEI4" s="39"/>
      <c r="AEJ4" s="39"/>
      <c r="AEK4" s="39"/>
      <c r="AEL4" s="39"/>
      <c r="AEM4" s="39"/>
      <c r="AEN4" s="39"/>
      <c r="AEO4" s="39"/>
      <c r="AEP4" s="39"/>
      <c r="AEQ4" s="39"/>
      <c r="AER4" s="39"/>
      <c r="AES4" s="39"/>
      <c r="AET4" s="39"/>
      <c r="AEU4" s="39"/>
      <c r="AEV4" s="39"/>
      <c r="AEW4" s="39"/>
      <c r="AEX4" s="39"/>
      <c r="AEY4" s="39"/>
      <c r="AEZ4" s="39"/>
      <c r="AFA4" s="39"/>
      <c r="AFB4" s="39"/>
      <c r="AFC4" s="39"/>
      <c r="AFD4" s="39"/>
      <c r="AFE4" s="39"/>
      <c r="AFF4" s="39"/>
      <c r="AFG4" s="39"/>
      <c r="AFH4" s="39"/>
      <c r="AFI4" s="39"/>
      <c r="AFJ4" s="39"/>
      <c r="AFK4" s="39"/>
      <c r="AFL4" s="39"/>
      <c r="AFM4" s="39"/>
      <c r="AFN4" s="39"/>
      <c r="AFO4" s="39"/>
      <c r="AFP4" s="39"/>
      <c r="AFQ4" s="39"/>
      <c r="AFR4" s="39"/>
      <c r="AFS4" s="39"/>
      <c r="AFT4" s="39"/>
      <c r="AFU4" s="39"/>
      <c r="AFV4" s="39"/>
      <c r="AFW4" s="39"/>
      <c r="AFX4" s="39"/>
      <c r="AFY4" s="39"/>
      <c r="AFZ4" s="39"/>
      <c r="AGA4" s="39"/>
      <c r="AGB4" s="39"/>
      <c r="AGC4" s="39"/>
      <c r="AGD4" s="39"/>
      <c r="AGE4" s="39"/>
      <c r="AGF4" s="39"/>
      <c r="AGG4" s="39"/>
      <c r="AGH4" s="39"/>
      <c r="AGI4" s="39"/>
      <c r="AGJ4" s="39"/>
      <c r="AGK4" s="39"/>
      <c r="AGL4" s="39"/>
      <c r="AGM4" s="39"/>
      <c r="AGN4" s="39"/>
      <c r="AGO4" s="39"/>
      <c r="AGP4" s="39"/>
      <c r="AGQ4" s="39"/>
      <c r="AGR4" s="39"/>
      <c r="AGS4" s="39"/>
      <c r="AGT4" s="39"/>
      <c r="AGU4" s="39"/>
      <c r="AGV4" s="39"/>
      <c r="AGW4" s="39"/>
      <c r="AGX4" s="39"/>
      <c r="AGY4" s="39"/>
      <c r="AGZ4" s="39"/>
      <c r="AHA4" s="39"/>
      <c r="AHB4" s="39"/>
      <c r="AHC4" s="39"/>
      <c r="AHD4" s="39"/>
      <c r="AHE4" s="39"/>
      <c r="AHF4" s="39"/>
      <c r="AHG4" s="39"/>
      <c r="AHH4" s="39"/>
      <c r="AHI4" s="39"/>
      <c r="AHJ4" s="39"/>
      <c r="AHK4" s="39"/>
      <c r="AHL4" s="39"/>
      <c r="AHM4" s="39"/>
      <c r="AHN4" s="39"/>
      <c r="AHO4" s="39"/>
      <c r="AHP4" s="39"/>
      <c r="AHQ4" s="39"/>
      <c r="AHR4" s="39"/>
      <c r="AHS4" s="39"/>
      <c r="AHT4" s="39"/>
      <c r="AHU4" s="39"/>
      <c r="AHV4" s="39"/>
      <c r="AHW4" s="39"/>
      <c r="AHX4" s="39"/>
      <c r="AHY4" s="39"/>
      <c r="AHZ4" s="39"/>
      <c r="AIA4" s="39"/>
      <c r="AIB4" s="39"/>
      <c r="AIC4" s="39"/>
      <c r="AID4" s="39"/>
      <c r="AIE4" s="39"/>
      <c r="AIF4" s="39"/>
      <c r="AIG4" s="39"/>
      <c r="AIH4" s="39"/>
      <c r="AII4" s="39"/>
      <c r="AIJ4" s="39"/>
      <c r="AIK4" s="39"/>
      <c r="AIL4" s="39"/>
      <c r="AIM4" s="39"/>
      <c r="AIN4" s="39"/>
      <c r="AIO4" s="39"/>
      <c r="AIP4" s="39"/>
      <c r="AIQ4" s="39"/>
      <c r="AIR4" s="39"/>
      <c r="AIS4" s="39"/>
      <c r="AIT4" s="39"/>
      <c r="AIU4" s="39"/>
      <c r="AIV4" s="39"/>
      <c r="AIW4" s="39"/>
      <c r="AIX4" s="39"/>
      <c r="AIY4" s="39"/>
      <c r="AIZ4" s="39"/>
      <c r="AJA4" s="39"/>
      <c r="AJB4" s="39"/>
      <c r="AJC4" s="39"/>
      <c r="AJD4" s="39"/>
      <c r="AJE4" s="39"/>
      <c r="AJF4" s="39"/>
      <c r="AJG4" s="39"/>
      <c r="AJH4" s="39"/>
      <c r="AJI4" s="39"/>
      <c r="AJJ4" s="39"/>
      <c r="AJK4" s="39"/>
      <c r="AJL4" s="39"/>
      <c r="AJM4" s="39"/>
      <c r="AJN4" s="39"/>
      <c r="AJO4" s="39"/>
      <c r="AJP4" s="39"/>
      <c r="AJQ4" s="39"/>
      <c r="AJR4" s="39"/>
      <c r="AJS4" s="39"/>
      <c r="AJT4" s="39"/>
      <c r="AJU4" s="39"/>
      <c r="AJV4" s="39"/>
      <c r="AJW4" s="39"/>
      <c r="AJX4" s="39"/>
      <c r="AJY4" s="39"/>
      <c r="AJZ4" s="39"/>
      <c r="AKA4" s="39"/>
      <c r="AKB4" s="39"/>
      <c r="AKC4" s="39"/>
      <c r="AKD4" s="39"/>
      <c r="AKE4" s="39"/>
      <c r="AKF4" s="39"/>
      <c r="AKG4" s="39"/>
      <c r="AKH4" s="39"/>
      <c r="AKI4" s="39"/>
      <c r="AKJ4" s="39"/>
      <c r="AKK4" s="39"/>
      <c r="AKL4" s="39"/>
      <c r="AKM4" s="39"/>
      <c r="AKN4" s="39"/>
      <c r="AKO4" s="39"/>
      <c r="AKP4" s="39"/>
      <c r="AKQ4" s="39"/>
      <c r="AKR4" s="39"/>
      <c r="AKS4" s="39"/>
      <c r="AKT4" s="39"/>
      <c r="AKU4" s="39"/>
      <c r="AKV4" s="39"/>
      <c r="AKW4" s="39"/>
      <c r="AKX4" s="39"/>
      <c r="AKY4" s="39"/>
      <c r="AKZ4" s="39"/>
      <c r="ALA4" s="39"/>
      <c r="ALB4" s="39"/>
      <c r="ALC4" s="39"/>
      <c r="ALD4" s="39"/>
      <c r="ALE4" s="39"/>
      <c r="ALF4" s="39"/>
      <c r="ALG4" s="39"/>
      <c r="ALH4" s="39"/>
      <c r="ALI4" s="39"/>
      <c r="ALJ4" s="39"/>
      <c r="ALK4" s="39"/>
      <c r="ALL4" s="39"/>
      <c r="ALM4" s="39"/>
      <c r="ALN4" s="39"/>
      <c r="ALO4" s="39"/>
      <c r="ALP4" s="39"/>
      <c r="ALQ4" s="39"/>
      <c r="ALR4" s="39"/>
      <c r="ALS4" s="39"/>
      <c r="ALT4" s="39"/>
      <c r="ALU4" s="39"/>
      <c r="ALV4" s="39"/>
      <c r="ALW4" s="39"/>
      <c r="ALX4" s="39"/>
      <c r="ALY4" s="39"/>
      <c r="ALZ4" s="39"/>
      <c r="AMA4" s="39"/>
    </row>
    <row r="5" spans="1:1015" s="42" customFormat="1" ht="10.199999999999999">
      <c r="A5" s="130" t="s">
        <v>11</v>
      </c>
      <c r="B5" s="130" t="s">
        <v>12</v>
      </c>
      <c r="C5" s="130" t="s">
        <v>13</v>
      </c>
      <c r="D5" s="131" t="s">
        <v>14</v>
      </c>
      <c r="E5" s="131" t="s">
        <v>15</v>
      </c>
      <c r="F5" s="131" t="s">
        <v>16</v>
      </c>
      <c r="G5" s="131" t="s">
        <v>17</v>
      </c>
      <c r="H5" s="130" t="s">
        <v>18</v>
      </c>
      <c r="I5" s="131" t="s">
        <v>19</v>
      </c>
      <c r="J5" s="130" t="s">
        <v>20</v>
      </c>
      <c r="K5" s="130" t="s">
        <v>21</v>
      </c>
      <c r="L5" s="130" t="s">
        <v>22</v>
      </c>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c r="IW5" s="41"/>
      <c r="IX5" s="41"/>
      <c r="IY5" s="41"/>
      <c r="IZ5" s="41"/>
      <c r="JA5" s="41"/>
      <c r="JB5" s="41"/>
      <c r="JC5" s="41"/>
      <c r="JD5" s="41"/>
      <c r="JE5" s="41"/>
      <c r="JF5" s="41"/>
      <c r="JG5" s="41"/>
      <c r="JH5" s="41"/>
      <c r="JI5" s="41"/>
      <c r="JJ5" s="41"/>
      <c r="JK5" s="41"/>
      <c r="JL5" s="41"/>
      <c r="JM5" s="41"/>
      <c r="JN5" s="41"/>
      <c r="JO5" s="41"/>
      <c r="JP5" s="41"/>
      <c r="JQ5" s="41"/>
      <c r="JR5" s="41"/>
      <c r="JS5" s="41"/>
      <c r="JT5" s="41"/>
      <c r="JU5" s="41"/>
      <c r="JV5" s="41"/>
      <c r="JW5" s="41"/>
      <c r="JX5" s="41"/>
      <c r="JY5" s="41"/>
      <c r="JZ5" s="41"/>
      <c r="KA5" s="41"/>
      <c r="KB5" s="41"/>
      <c r="KC5" s="41"/>
      <c r="KD5" s="41"/>
      <c r="KE5" s="41"/>
      <c r="KF5" s="41"/>
      <c r="KG5" s="41"/>
      <c r="KH5" s="41"/>
      <c r="KI5" s="41"/>
      <c r="KJ5" s="41"/>
      <c r="KK5" s="41"/>
      <c r="KL5" s="41"/>
      <c r="KM5" s="41"/>
      <c r="KN5" s="41"/>
      <c r="KO5" s="41"/>
      <c r="KP5" s="41"/>
      <c r="KQ5" s="41"/>
      <c r="KR5" s="41"/>
      <c r="KS5" s="41"/>
      <c r="KT5" s="41"/>
      <c r="KU5" s="41"/>
      <c r="KV5" s="41"/>
      <c r="KW5" s="41"/>
      <c r="KX5" s="41"/>
      <c r="KY5" s="41"/>
      <c r="KZ5" s="41"/>
      <c r="LA5" s="41"/>
      <c r="LB5" s="41"/>
      <c r="LC5" s="41"/>
      <c r="LD5" s="41"/>
      <c r="LE5" s="41"/>
      <c r="LF5" s="41"/>
      <c r="LG5" s="41"/>
      <c r="LH5" s="41"/>
      <c r="LI5" s="41"/>
      <c r="LJ5" s="41"/>
      <c r="LK5" s="41"/>
      <c r="LL5" s="41"/>
      <c r="LM5" s="41"/>
      <c r="LN5" s="41"/>
      <c r="LO5" s="41"/>
      <c r="LP5" s="41"/>
      <c r="LQ5" s="41"/>
      <c r="LR5" s="41"/>
      <c r="LS5" s="41"/>
      <c r="LT5" s="41"/>
      <c r="LU5" s="41"/>
      <c r="LV5" s="41"/>
      <c r="LW5" s="41"/>
      <c r="LX5" s="41"/>
      <c r="LY5" s="41"/>
      <c r="LZ5" s="41"/>
      <c r="MA5" s="41"/>
      <c r="MB5" s="41"/>
      <c r="MC5" s="41"/>
      <c r="MD5" s="41"/>
      <c r="ME5" s="41"/>
      <c r="MF5" s="41"/>
      <c r="MG5" s="41"/>
      <c r="MH5" s="41"/>
      <c r="MI5" s="41"/>
      <c r="MJ5" s="41"/>
      <c r="MK5" s="41"/>
      <c r="ML5" s="41"/>
      <c r="MM5" s="41"/>
      <c r="MN5" s="41"/>
      <c r="MO5" s="41"/>
      <c r="MP5" s="41"/>
      <c r="MQ5" s="41"/>
      <c r="MR5" s="41"/>
      <c r="MS5" s="41"/>
      <c r="MT5" s="41"/>
      <c r="MU5" s="41"/>
      <c r="MV5" s="41"/>
      <c r="MW5" s="41"/>
      <c r="MX5" s="41"/>
      <c r="MY5" s="41"/>
      <c r="MZ5" s="41"/>
      <c r="NA5" s="41"/>
      <c r="NB5" s="41"/>
      <c r="NC5" s="41"/>
      <c r="ND5" s="41"/>
      <c r="NE5" s="41"/>
      <c r="NF5" s="41"/>
      <c r="NG5" s="41"/>
      <c r="NH5" s="41"/>
      <c r="NI5" s="41"/>
      <c r="NJ5" s="41"/>
      <c r="NK5" s="41"/>
      <c r="NL5" s="41"/>
      <c r="NM5" s="41"/>
      <c r="NN5" s="41"/>
      <c r="NO5" s="41"/>
      <c r="NP5" s="41"/>
      <c r="NQ5" s="41"/>
      <c r="NR5" s="41"/>
      <c r="NS5" s="41"/>
      <c r="NT5" s="41"/>
      <c r="NU5" s="41"/>
      <c r="NV5" s="41"/>
      <c r="NW5" s="41"/>
      <c r="NX5" s="41"/>
      <c r="NY5" s="41"/>
      <c r="NZ5" s="41"/>
      <c r="OA5" s="41"/>
      <c r="OB5" s="41"/>
      <c r="OC5" s="41"/>
      <c r="OD5" s="41"/>
      <c r="OE5" s="41"/>
      <c r="OF5" s="41"/>
      <c r="OG5" s="41"/>
      <c r="OH5" s="41"/>
      <c r="OI5" s="41"/>
      <c r="OJ5" s="41"/>
      <c r="OK5" s="41"/>
      <c r="OL5" s="41"/>
      <c r="OM5" s="41"/>
      <c r="ON5" s="41"/>
      <c r="OO5" s="41"/>
      <c r="OP5" s="41"/>
      <c r="OQ5" s="41"/>
      <c r="OR5" s="41"/>
      <c r="OS5" s="41"/>
      <c r="OT5" s="41"/>
      <c r="OU5" s="41"/>
      <c r="OV5" s="41"/>
      <c r="OW5" s="41"/>
      <c r="OX5" s="41"/>
      <c r="OY5" s="41"/>
      <c r="OZ5" s="41"/>
      <c r="PA5" s="41"/>
      <c r="PB5" s="41"/>
      <c r="PC5" s="41"/>
      <c r="PD5" s="41"/>
      <c r="PE5" s="41"/>
      <c r="PF5" s="41"/>
      <c r="PG5" s="41"/>
      <c r="PH5" s="41"/>
      <c r="PI5" s="41"/>
      <c r="PJ5" s="41"/>
      <c r="PK5" s="41"/>
      <c r="PL5" s="41"/>
      <c r="PM5" s="41"/>
      <c r="PN5" s="41"/>
      <c r="PO5" s="41"/>
      <c r="PP5" s="41"/>
      <c r="PQ5" s="41"/>
      <c r="PR5" s="41"/>
      <c r="PS5" s="41"/>
      <c r="PT5" s="41"/>
      <c r="PU5" s="41"/>
      <c r="PV5" s="41"/>
      <c r="PW5" s="41"/>
      <c r="PX5" s="41"/>
      <c r="PY5" s="41"/>
      <c r="PZ5" s="41"/>
      <c r="QA5" s="41"/>
      <c r="QB5" s="41"/>
      <c r="QC5" s="41"/>
      <c r="QD5" s="41"/>
      <c r="QE5" s="41"/>
      <c r="QF5" s="41"/>
      <c r="QG5" s="41"/>
      <c r="QH5" s="41"/>
      <c r="QI5" s="41"/>
      <c r="QJ5" s="41"/>
      <c r="QK5" s="41"/>
      <c r="QL5" s="41"/>
      <c r="QM5" s="41"/>
      <c r="QN5" s="41"/>
      <c r="QO5" s="41"/>
      <c r="QP5" s="41"/>
      <c r="QQ5" s="41"/>
      <c r="QR5" s="41"/>
      <c r="QS5" s="41"/>
      <c r="QT5" s="41"/>
      <c r="QU5" s="41"/>
      <c r="QV5" s="41"/>
      <c r="QW5" s="41"/>
      <c r="QX5" s="41"/>
      <c r="QY5" s="41"/>
      <c r="QZ5" s="41"/>
      <c r="RA5" s="41"/>
      <c r="RB5" s="41"/>
      <c r="RC5" s="41"/>
      <c r="RD5" s="41"/>
      <c r="RE5" s="41"/>
      <c r="RF5" s="41"/>
      <c r="RG5" s="41"/>
      <c r="RH5" s="41"/>
      <c r="RI5" s="41"/>
      <c r="RJ5" s="41"/>
      <c r="RK5" s="41"/>
      <c r="RL5" s="41"/>
      <c r="RM5" s="41"/>
      <c r="RN5" s="41"/>
      <c r="RO5" s="41"/>
      <c r="RP5" s="41"/>
      <c r="RQ5" s="41"/>
      <c r="RR5" s="41"/>
      <c r="RS5" s="41"/>
      <c r="RT5" s="41"/>
      <c r="RU5" s="41"/>
      <c r="RV5" s="41"/>
      <c r="RW5" s="41"/>
      <c r="RX5" s="41"/>
      <c r="RY5" s="41"/>
      <c r="RZ5" s="41"/>
      <c r="SA5" s="41"/>
      <c r="SB5" s="41"/>
      <c r="SC5" s="41"/>
      <c r="SD5" s="41"/>
      <c r="SE5" s="41"/>
      <c r="SF5" s="41"/>
      <c r="SG5" s="41"/>
      <c r="SH5" s="41"/>
      <c r="SI5" s="41"/>
      <c r="SJ5" s="41"/>
      <c r="SK5" s="41"/>
      <c r="SL5" s="41"/>
      <c r="SM5" s="41"/>
      <c r="SN5" s="41"/>
      <c r="SO5" s="41"/>
      <c r="SP5" s="41"/>
      <c r="SQ5" s="41"/>
      <c r="SR5" s="41"/>
      <c r="SS5" s="41"/>
      <c r="ST5" s="41"/>
      <c r="SU5" s="41"/>
      <c r="SV5" s="41"/>
      <c r="SW5" s="41"/>
      <c r="SX5" s="41"/>
      <c r="SY5" s="41"/>
      <c r="SZ5" s="41"/>
      <c r="TA5" s="41"/>
      <c r="TB5" s="41"/>
      <c r="TC5" s="41"/>
      <c r="TD5" s="41"/>
      <c r="TE5" s="41"/>
      <c r="TF5" s="41"/>
      <c r="TG5" s="41"/>
      <c r="TH5" s="41"/>
      <c r="TI5" s="41"/>
      <c r="TJ5" s="41"/>
      <c r="TK5" s="41"/>
      <c r="TL5" s="41"/>
      <c r="TM5" s="41"/>
      <c r="TN5" s="41"/>
      <c r="TO5" s="41"/>
      <c r="TP5" s="41"/>
      <c r="TQ5" s="41"/>
      <c r="TR5" s="41"/>
      <c r="TS5" s="41"/>
      <c r="TT5" s="41"/>
      <c r="TU5" s="41"/>
      <c r="TV5" s="41"/>
      <c r="TW5" s="41"/>
      <c r="TX5" s="41"/>
      <c r="TY5" s="41"/>
      <c r="TZ5" s="41"/>
      <c r="UA5" s="41"/>
      <c r="UB5" s="41"/>
      <c r="UC5" s="41"/>
      <c r="UD5" s="41"/>
      <c r="UE5" s="41"/>
      <c r="UF5" s="41"/>
      <c r="UG5" s="41"/>
      <c r="UH5" s="41"/>
      <c r="UI5" s="41"/>
      <c r="UJ5" s="41"/>
      <c r="UK5" s="41"/>
      <c r="UL5" s="41"/>
      <c r="UM5" s="41"/>
      <c r="UN5" s="41"/>
      <c r="UO5" s="41"/>
      <c r="UP5" s="41"/>
      <c r="UQ5" s="41"/>
      <c r="UR5" s="41"/>
      <c r="US5" s="41"/>
      <c r="UT5" s="41"/>
      <c r="UU5" s="41"/>
      <c r="UV5" s="41"/>
      <c r="UW5" s="41"/>
      <c r="UX5" s="41"/>
      <c r="UY5" s="41"/>
      <c r="UZ5" s="41"/>
      <c r="VA5" s="41"/>
      <c r="VB5" s="41"/>
      <c r="VC5" s="41"/>
      <c r="VD5" s="41"/>
      <c r="VE5" s="41"/>
      <c r="VF5" s="41"/>
      <c r="VG5" s="41"/>
      <c r="VH5" s="41"/>
      <c r="VI5" s="41"/>
      <c r="VJ5" s="41"/>
      <c r="VK5" s="41"/>
      <c r="VL5" s="41"/>
      <c r="VM5" s="41"/>
      <c r="VN5" s="41"/>
      <c r="VO5" s="41"/>
      <c r="VP5" s="41"/>
      <c r="VQ5" s="41"/>
      <c r="VR5" s="41"/>
      <c r="VS5" s="41"/>
      <c r="VT5" s="41"/>
      <c r="VU5" s="41"/>
      <c r="VV5" s="41"/>
      <c r="VW5" s="41"/>
      <c r="VX5" s="41"/>
      <c r="VY5" s="41"/>
      <c r="VZ5" s="41"/>
      <c r="WA5" s="41"/>
      <c r="WB5" s="41"/>
      <c r="WC5" s="41"/>
      <c r="WD5" s="41"/>
      <c r="WE5" s="41"/>
      <c r="WF5" s="41"/>
      <c r="WG5" s="41"/>
      <c r="WH5" s="41"/>
      <c r="WI5" s="41"/>
      <c r="WJ5" s="41"/>
      <c r="WK5" s="41"/>
      <c r="WL5" s="41"/>
      <c r="WM5" s="41"/>
      <c r="WN5" s="41"/>
      <c r="WO5" s="41"/>
      <c r="WP5" s="41"/>
      <c r="WQ5" s="41"/>
      <c r="WR5" s="41"/>
      <c r="WS5" s="41"/>
      <c r="WT5" s="41"/>
      <c r="WU5" s="41"/>
      <c r="WV5" s="41"/>
      <c r="WW5" s="41"/>
      <c r="WX5" s="41"/>
      <c r="WY5" s="41"/>
      <c r="WZ5" s="41"/>
      <c r="XA5" s="41"/>
      <c r="XB5" s="41"/>
      <c r="XC5" s="41"/>
      <c r="XD5" s="41"/>
      <c r="XE5" s="41"/>
      <c r="XF5" s="41"/>
      <c r="XG5" s="41"/>
      <c r="XH5" s="41"/>
      <c r="XI5" s="41"/>
      <c r="XJ5" s="41"/>
      <c r="XK5" s="41"/>
      <c r="XL5" s="41"/>
      <c r="XM5" s="41"/>
      <c r="XN5" s="41"/>
      <c r="XO5" s="41"/>
      <c r="XP5" s="41"/>
      <c r="XQ5" s="41"/>
      <c r="XR5" s="41"/>
      <c r="XS5" s="41"/>
      <c r="XT5" s="41"/>
      <c r="XU5" s="41"/>
      <c r="XV5" s="41"/>
      <c r="XW5" s="41"/>
      <c r="XX5" s="41"/>
      <c r="XY5" s="41"/>
      <c r="XZ5" s="41"/>
      <c r="YA5" s="41"/>
      <c r="YB5" s="41"/>
      <c r="YC5" s="41"/>
      <c r="YD5" s="41"/>
      <c r="YE5" s="41"/>
      <c r="YF5" s="41"/>
      <c r="YG5" s="41"/>
      <c r="YH5" s="41"/>
      <c r="YI5" s="41"/>
      <c r="YJ5" s="41"/>
      <c r="YK5" s="41"/>
      <c r="YL5" s="41"/>
      <c r="YM5" s="41"/>
      <c r="YN5" s="41"/>
      <c r="YO5" s="41"/>
      <c r="YP5" s="41"/>
      <c r="YQ5" s="41"/>
      <c r="YR5" s="41"/>
      <c r="YS5" s="41"/>
      <c r="YT5" s="41"/>
      <c r="YU5" s="41"/>
      <c r="YV5" s="41"/>
      <c r="YW5" s="41"/>
      <c r="YX5" s="41"/>
      <c r="YY5" s="41"/>
      <c r="YZ5" s="41"/>
      <c r="ZA5" s="41"/>
      <c r="ZB5" s="41"/>
      <c r="ZC5" s="41"/>
      <c r="ZD5" s="41"/>
      <c r="ZE5" s="41"/>
      <c r="ZF5" s="41"/>
      <c r="ZG5" s="41"/>
      <c r="ZH5" s="41"/>
      <c r="ZI5" s="41"/>
      <c r="ZJ5" s="41"/>
      <c r="ZK5" s="41"/>
      <c r="ZL5" s="41"/>
      <c r="ZM5" s="41"/>
      <c r="ZN5" s="41"/>
      <c r="ZO5" s="41"/>
      <c r="ZP5" s="41"/>
      <c r="ZQ5" s="41"/>
      <c r="ZR5" s="41"/>
      <c r="ZS5" s="41"/>
      <c r="ZT5" s="41"/>
      <c r="ZU5" s="41"/>
      <c r="ZV5" s="41"/>
      <c r="ZW5" s="41"/>
      <c r="ZX5" s="41"/>
      <c r="ZY5" s="41"/>
      <c r="ZZ5" s="41"/>
      <c r="AAA5" s="41"/>
      <c r="AAB5" s="41"/>
      <c r="AAC5" s="41"/>
      <c r="AAD5" s="41"/>
      <c r="AAE5" s="41"/>
      <c r="AAF5" s="41"/>
      <c r="AAG5" s="41"/>
      <c r="AAH5" s="41"/>
      <c r="AAI5" s="41"/>
      <c r="AAJ5" s="41"/>
      <c r="AAK5" s="41"/>
      <c r="AAL5" s="41"/>
      <c r="AAM5" s="41"/>
      <c r="AAN5" s="41"/>
      <c r="AAO5" s="41"/>
      <c r="AAP5" s="41"/>
      <c r="AAQ5" s="41"/>
      <c r="AAR5" s="41"/>
      <c r="AAS5" s="41"/>
      <c r="AAT5" s="41"/>
      <c r="AAU5" s="41"/>
      <c r="AAV5" s="41"/>
      <c r="AAW5" s="41"/>
      <c r="AAX5" s="41"/>
      <c r="AAY5" s="41"/>
      <c r="AAZ5" s="41"/>
      <c r="ABA5" s="41"/>
      <c r="ABB5" s="41"/>
      <c r="ABC5" s="41"/>
      <c r="ABD5" s="41"/>
      <c r="ABE5" s="41"/>
      <c r="ABF5" s="41"/>
      <c r="ABG5" s="41"/>
      <c r="ABH5" s="41"/>
      <c r="ABI5" s="41"/>
      <c r="ABJ5" s="41"/>
      <c r="ABK5" s="41"/>
      <c r="ABL5" s="41"/>
      <c r="ABM5" s="41"/>
      <c r="ABN5" s="41"/>
      <c r="ABO5" s="41"/>
      <c r="ABP5" s="41"/>
      <c r="ABQ5" s="41"/>
      <c r="ABR5" s="41"/>
      <c r="ABS5" s="41"/>
      <c r="ABT5" s="41"/>
      <c r="ABU5" s="41"/>
      <c r="ABV5" s="41"/>
      <c r="ABW5" s="41"/>
      <c r="ABX5" s="41"/>
      <c r="ABY5" s="41"/>
      <c r="ABZ5" s="41"/>
      <c r="ACA5" s="41"/>
      <c r="ACB5" s="41"/>
      <c r="ACC5" s="41"/>
      <c r="ACD5" s="41"/>
      <c r="ACE5" s="41"/>
      <c r="ACF5" s="41"/>
      <c r="ACG5" s="41"/>
      <c r="ACH5" s="41"/>
      <c r="ACI5" s="41"/>
      <c r="ACJ5" s="41"/>
      <c r="ACK5" s="41"/>
      <c r="ACL5" s="41"/>
      <c r="ACM5" s="41"/>
      <c r="ACN5" s="41"/>
      <c r="ACO5" s="41"/>
      <c r="ACP5" s="41"/>
      <c r="ACQ5" s="41"/>
      <c r="ACR5" s="41"/>
      <c r="ACS5" s="41"/>
      <c r="ACT5" s="41"/>
      <c r="ACU5" s="41"/>
      <c r="ACV5" s="41"/>
      <c r="ACW5" s="41"/>
      <c r="ACX5" s="41"/>
      <c r="ACY5" s="41"/>
      <c r="ACZ5" s="41"/>
      <c r="ADA5" s="41"/>
      <c r="ADB5" s="41"/>
      <c r="ADC5" s="41"/>
      <c r="ADD5" s="41"/>
      <c r="ADE5" s="41"/>
      <c r="ADF5" s="41"/>
      <c r="ADG5" s="41"/>
      <c r="ADH5" s="41"/>
      <c r="ADI5" s="41"/>
      <c r="ADJ5" s="41"/>
      <c r="ADK5" s="41"/>
      <c r="ADL5" s="41"/>
      <c r="ADM5" s="41"/>
      <c r="ADN5" s="41"/>
      <c r="ADO5" s="41"/>
      <c r="ADP5" s="41"/>
      <c r="ADQ5" s="41"/>
      <c r="ADR5" s="41"/>
      <c r="ADS5" s="41"/>
      <c r="ADT5" s="41"/>
      <c r="ADU5" s="41"/>
      <c r="ADV5" s="41"/>
      <c r="ADW5" s="41"/>
      <c r="ADX5" s="41"/>
      <c r="ADY5" s="41"/>
      <c r="ADZ5" s="41"/>
      <c r="AEA5" s="41"/>
      <c r="AEB5" s="41"/>
      <c r="AEC5" s="41"/>
      <c r="AED5" s="41"/>
      <c r="AEE5" s="41"/>
      <c r="AEF5" s="41"/>
      <c r="AEG5" s="41"/>
      <c r="AEH5" s="41"/>
      <c r="AEI5" s="41"/>
      <c r="AEJ5" s="41"/>
      <c r="AEK5" s="41"/>
      <c r="AEL5" s="41"/>
      <c r="AEM5" s="41"/>
      <c r="AEN5" s="41"/>
      <c r="AEO5" s="41"/>
      <c r="AEP5" s="41"/>
      <c r="AEQ5" s="41"/>
      <c r="AER5" s="41"/>
      <c r="AES5" s="41"/>
      <c r="AET5" s="41"/>
      <c r="AEU5" s="41"/>
      <c r="AEV5" s="41"/>
      <c r="AEW5" s="41"/>
      <c r="AEX5" s="41"/>
      <c r="AEY5" s="41"/>
      <c r="AEZ5" s="41"/>
      <c r="AFA5" s="41"/>
      <c r="AFB5" s="41"/>
      <c r="AFC5" s="41"/>
      <c r="AFD5" s="41"/>
      <c r="AFE5" s="41"/>
      <c r="AFF5" s="41"/>
      <c r="AFG5" s="41"/>
      <c r="AFH5" s="41"/>
      <c r="AFI5" s="41"/>
      <c r="AFJ5" s="41"/>
      <c r="AFK5" s="41"/>
      <c r="AFL5" s="41"/>
      <c r="AFM5" s="41"/>
      <c r="AFN5" s="41"/>
      <c r="AFO5" s="41"/>
      <c r="AFP5" s="41"/>
      <c r="AFQ5" s="41"/>
      <c r="AFR5" s="41"/>
      <c r="AFS5" s="41"/>
      <c r="AFT5" s="41"/>
      <c r="AFU5" s="41"/>
      <c r="AFV5" s="41"/>
      <c r="AFW5" s="41"/>
      <c r="AFX5" s="41"/>
      <c r="AFY5" s="41"/>
      <c r="AFZ5" s="41"/>
      <c r="AGA5" s="41"/>
      <c r="AGB5" s="41"/>
      <c r="AGC5" s="41"/>
      <c r="AGD5" s="41"/>
      <c r="AGE5" s="41"/>
      <c r="AGF5" s="41"/>
      <c r="AGG5" s="41"/>
      <c r="AGH5" s="41"/>
      <c r="AGI5" s="41"/>
      <c r="AGJ5" s="41"/>
      <c r="AGK5" s="41"/>
      <c r="AGL5" s="41"/>
      <c r="AGM5" s="41"/>
      <c r="AGN5" s="41"/>
      <c r="AGO5" s="41"/>
      <c r="AGP5" s="41"/>
      <c r="AGQ5" s="41"/>
      <c r="AGR5" s="41"/>
      <c r="AGS5" s="41"/>
      <c r="AGT5" s="41"/>
      <c r="AGU5" s="41"/>
      <c r="AGV5" s="41"/>
      <c r="AGW5" s="41"/>
      <c r="AGX5" s="41"/>
      <c r="AGY5" s="41"/>
      <c r="AGZ5" s="41"/>
      <c r="AHA5" s="41"/>
      <c r="AHB5" s="41"/>
      <c r="AHC5" s="41"/>
      <c r="AHD5" s="41"/>
      <c r="AHE5" s="41"/>
      <c r="AHF5" s="41"/>
      <c r="AHG5" s="41"/>
      <c r="AHH5" s="41"/>
      <c r="AHI5" s="41"/>
      <c r="AHJ5" s="41"/>
      <c r="AHK5" s="41"/>
      <c r="AHL5" s="41"/>
      <c r="AHM5" s="41"/>
      <c r="AHN5" s="41"/>
      <c r="AHO5" s="41"/>
      <c r="AHP5" s="41"/>
      <c r="AHQ5" s="41"/>
      <c r="AHR5" s="41"/>
      <c r="AHS5" s="41"/>
      <c r="AHT5" s="41"/>
      <c r="AHU5" s="41"/>
      <c r="AHV5" s="41"/>
      <c r="AHW5" s="41"/>
      <c r="AHX5" s="41"/>
      <c r="AHY5" s="41"/>
      <c r="AHZ5" s="41"/>
      <c r="AIA5" s="41"/>
      <c r="AIB5" s="41"/>
      <c r="AIC5" s="41"/>
      <c r="AID5" s="41"/>
      <c r="AIE5" s="41"/>
      <c r="AIF5" s="41"/>
      <c r="AIG5" s="41"/>
      <c r="AIH5" s="41"/>
      <c r="AII5" s="41"/>
      <c r="AIJ5" s="41"/>
      <c r="AIK5" s="41"/>
      <c r="AIL5" s="41"/>
      <c r="AIM5" s="41"/>
      <c r="AIN5" s="41"/>
      <c r="AIO5" s="41"/>
      <c r="AIP5" s="41"/>
      <c r="AIQ5" s="41"/>
      <c r="AIR5" s="41"/>
      <c r="AIS5" s="41"/>
      <c r="AIT5" s="41"/>
      <c r="AIU5" s="41"/>
      <c r="AIV5" s="41"/>
      <c r="AIW5" s="41"/>
      <c r="AIX5" s="41"/>
      <c r="AIY5" s="41"/>
      <c r="AIZ5" s="41"/>
      <c r="AJA5" s="41"/>
      <c r="AJB5" s="41"/>
      <c r="AJC5" s="41"/>
      <c r="AJD5" s="41"/>
      <c r="AJE5" s="41"/>
      <c r="AJF5" s="41"/>
      <c r="AJG5" s="41"/>
      <c r="AJH5" s="41"/>
      <c r="AJI5" s="41"/>
      <c r="AJJ5" s="41"/>
      <c r="AJK5" s="41"/>
      <c r="AJL5" s="41"/>
      <c r="AJM5" s="41"/>
      <c r="AJN5" s="41"/>
      <c r="AJO5" s="41"/>
      <c r="AJP5" s="41"/>
      <c r="AJQ5" s="41"/>
      <c r="AJR5" s="41"/>
      <c r="AJS5" s="41"/>
      <c r="AJT5" s="41"/>
      <c r="AJU5" s="41"/>
      <c r="AJV5" s="41"/>
      <c r="AJW5" s="41"/>
      <c r="AJX5" s="41"/>
      <c r="AJY5" s="41"/>
      <c r="AJZ5" s="41"/>
      <c r="AKA5" s="41"/>
      <c r="AKB5" s="41"/>
      <c r="AKC5" s="41"/>
      <c r="AKD5" s="41"/>
      <c r="AKE5" s="41"/>
      <c r="AKF5" s="41"/>
      <c r="AKG5" s="41"/>
      <c r="AKH5" s="41"/>
      <c r="AKI5" s="41"/>
      <c r="AKJ5" s="41"/>
      <c r="AKK5" s="41"/>
      <c r="AKL5" s="41"/>
      <c r="AKM5" s="41"/>
      <c r="AKN5" s="41"/>
      <c r="AKO5" s="41"/>
      <c r="AKP5" s="41"/>
      <c r="AKQ5" s="41"/>
      <c r="AKR5" s="41"/>
      <c r="AKS5" s="41"/>
      <c r="AKT5" s="41"/>
      <c r="AKU5" s="41"/>
      <c r="AKV5" s="41"/>
      <c r="AKW5" s="41"/>
      <c r="AKX5" s="41"/>
      <c r="AKY5" s="41"/>
      <c r="AKZ5" s="41"/>
      <c r="ALA5" s="41"/>
      <c r="ALB5" s="41"/>
      <c r="ALC5" s="41"/>
      <c r="ALD5" s="41"/>
      <c r="ALE5" s="41"/>
      <c r="ALF5" s="41"/>
      <c r="ALG5" s="41"/>
      <c r="ALH5" s="41"/>
      <c r="ALI5" s="41"/>
      <c r="ALJ5" s="41"/>
      <c r="ALK5" s="41"/>
      <c r="ALL5" s="41"/>
      <c r="ALM5" s="41"/>
      <c r="ALN5" s="41"/>
      <c r="ALO5" s="41"/>
      <c r="ALP5" s="41"/>
      <c r="ALQ5" s="41"/>
      <c r="ALR5" s="41"/>
      <c r="ALS5" s="41"/>
      <c r="ALT5" s="41"/>
      <c r="ALU5" s="41"/>
      <c r="ALV5" s="41"/>
      <c r="ALW5" s="41"/>
      <c r="ALX5" s="41"/>
      <c r="ALY5" s="41"/>
      <c r="ALZ5" s="41"/>
      <c r="AMA5" s="41"/>
    </row>
    <row r="6" spans="1:1015" ht="48" customHeight="1">
      <c r="A6" s="43" t="s">
        <v>11</v>
      </c>
      <c r="B6" s="44" t="s">
        <v>282</v>
      </c>
      <c r="C6" s="45"/>
      <c r="D6" s="46" t="s">
        <v>283</v>
      </c>
      <c r="E6" s="47" t="s">
        <v>284</v>
      </c>
      <c r="F6" s="47" t="s">
        <v>285</v>
      </c>
      <c r="G6" s="48">
        <v>200</v>
      </c>
      <c r="H6" s="49"/>
      <c r="I6" s="49">
        <f t="shared" ref="I6:I49" si="0">G6*H6</f>
        <v>0</v>
      </c>
      <c r="J6" s="50">
        <v>0.08</v>
      </c>
      <c r="K6" s="51">
        <f t="shared" ref="K6:K49" si="1">I6*J6</f>
        <v>0</v>
      </c>
      <c r="L6" s="49">
        <f t="shared" ref="L6:L49" si="2">I6+K6</f>
        <v>0</v>
      </c>
    </row>
    <row r="7" spans="1:1015" ht="24">
      <c r="A7" s="43" t="s">
        <v>12</v>
      </c>
      <c r="B7" s="44" t="s">
        <v>282</v>
      </c>
      <c r="C7" s="45"/>
      <c r="D7" s="46" t="s">
        <v>286</v>
      </c>
      <c r="E7" s="47" t="s">
        <v>287</v>
      </c>
      <c r="F7" s="47" t="s">
        <v>285</v>
      </c>
      <c r="G7" s="48">
        <v>200</v>
      </c>
      <c r="H7" s="49"/>
      <c r="I7" s="49">
        <f t="shared" si="0"/>
        <v>0</v>
      </c>
      <c r="J7" s="50">
        <v>0.08</v>
      </c>
      <c r="K7" s="51">
        <f t="shared" si="1"/>
        <v>0</v>
      </c>
      <c r="L7" s="49">
        <f t="shared" si="2"/>
        <v>0</v>
      </c>
    </row>
    <row r="8" spans="1:1015" ht="24">
      <c r="A8" s="43" t="s">
        <v>13</v>
      </c>
      <c r="B8" s="44" t="s">
        <v>288</v>
      </c>
      <c r="C8" s="45"/>
      <c r="D8" s="46" t="s">
        <v>286</v>
      </c>
      <c r="E8" s="47" t="s">
        <v>289</v>
      </c>
      <c r="F8" s="47" t="s">
        <v>285</v>
      </c>
      <c r="G8" s="48">
        <v>50</v>
      </c>
      <c r="H8" s="52"/>
      <c r="I8" s="49">
        <f t="shared" si="0"/>
        <v>0</v>
      </c>
      <c r="J8" s="50">
        <v>0.08</v>
      </c>
      <c r="K8" s="51">
        <f t="shared" si="1"/>
        <v>0</v>
      </c>
      <c r="L8" s="49">
        <f t="shared" si="2"/>
        <v>0</v>
      </c>
    </row>
    <row r="9" spans="1:1015" ht="24">
      <c r="A9" s="43" t="s">
        <v>14</v>
      </c>
      <c r="B9" s="53" t="s">
        <v>290</v>
      </c>
      <c r="C9" s="54"/>
      <c r="D9" s="46" t="s">
        <v>291</v>
      </c>
      <c r="E9" s="55" t="s">
        <v>85</v>
      </c>
      <c r="F9" s="55" t="s">
        <v>285</v>
      </c>
      <c r="G9" s="48">
        <v>50</v>
      </c>
      <c r="H9" s="52"/>
      <c r="I9" s="49">
        <f t="shared" si="0"/>
        <v>0</v>
      </c>
      <c r="J9" s="50">
        <v>0.08</v>
      </c>
      <c r="K9" s="51">
        <f t="shared" si="1"/>
        <v>0</v>
      </c>
      <c r="L9" s="49">
        <f t="shared" si="2"/>
        <v>0</v>
      </c>
    </row>
    <row r="10" spans="1:1015" ht="37.35" customHeight="1">
      <c r="A10" s="43" t="s">
        <v>15</v>
      </c>
      <c r="B10" s="44" t="s">
        <v>292</v>
      </c>
      <c r="C10" s="45"/>
      <c r="D10" s="46" t="s">
        <v>293</v>
      </c>
      <c r="E10" s="47" t="s">
        <v>294</v>
      </c>
      <c r="F10" s="47" t="s">
        <v>285</v>
      </c>
      <c r="G10" s="48">
        <v>1000</v>
      </c>
      <c r="H10" s="49"/>
      <c r="I10" s="49">
        <f t="shared" si="0"/>
        <v>0</v>
      </c>
      <c r="J10" s="50">
        <v>0.08</v>
      </c>
      <c r="K10" s="51">
        <f t="shared" si="1"/>
        <v>0</v>
      </c>
      <c r="L10" s="49">
        <f t="shared" si="2"/>
        <v>0</v>
      </c>
    </row>
    <row r="11" spans="1:1015" ht="36.6" customHeight="1">
      <c r="A11" s="43" t="s">
        <v>16</v>
      </c>
      <c r="B11" s="44" t="s">
        <v>292</v>
      </c>
      <c r="C11" s="45"/>
      <c r="D11" s="46" t="s">
        <v>283</v>
      </c>
      <c r="E11" s="47" t="s">
        <v>294</v>
      </c>
      <c r="F11" s="47" t="s">
        <v>285</v>
      </c>
      <c r="G11" s="48">
        <v>1000</v>
      </c>
      <c r="H11" s="49"/>
      <c r="I11" s="49">
        <f t="shared" si="0"/>
        <v>0</v>
      </c>
      <c r="J11" s="50">
        <v>0.08</v>
      </c>
      <c r="K11" s="51">
        <f t="shared" si="1"/>
        <v>0</v>
      </c>
      <c r="L11" s="49">
        <f t="shared" si="2"/>
        <v>0</v>
      </c>
    </row>
    <row r="12" spans="1:1015" ht="36" customHeight="1">
      <c r="A12" s="43" t="s">
        <v>17</v>
      </c>
      <c r="B12" s="44" t="s">
        <v>292</v>
      </c>
      <c r="C12" s="45"/>
      <c r="D12" s="46" t="s">
        <v>286</v>
      </c>
      <c r="E12" s="47" t="s">
        <v>294</v>
      </c>
      <c r="F12" s="47" t="s">
        <v>285</v>
      </c>
      <c r="G12" s="48">
        <v>1000</v>
      </c>
      <c r="H12" s="49"/>
      <c r="I12" s="49">
        <f t="shared" si="0"/>
        <v>0</v>
      </c>
      <c r="J12" s="50">
        <v>0.08</v>
      </c>
      <c r="K12" s="51">
        <f t="shared" si="1"/>
        <v>0</v>
      </c>
      <c r="L12" s="49">
        <f t="shared" si="2"/>
        <v>0</v>
      </c>
    </row>
    <row r="13" spans="1:1015" ht="36.6" customHeight="1">
      <c r="A13" s="43" t="s">
        <v>18</v>
      </c>
      <c r="B13" s="44" t="s">
        <v>292</v>
      </c>
      <c r="C13" s="45"/>
      <c r="D13" s="46" t="s">
        <v>295</v>
      </c>
      <c r="E13" s="47" t="s">
        <v>294</v>
      </c>
      <c r="F13" s="47" t="s">
        <v>285</v>
      </c>
      <c r="G13" s="48">
        <v>500</v>
      </c>
      <c r="H13" s="49"/>
      <c r="I13" s="49">
        <f t="shared" si="0"/>
        <v>0</v>
      </c>
      <c r="J13" s="50">
        <v>0.08</v>
      </c>
      <c r="K13" s="51">
        <f t="shared" si="1"/>
        <v>0</v>
      </c>
      <c r="L13" s="49">
        <f t="shared" si="2"/>
        <v>0</v>
      </c>
    </row>
    <row r="14" spans="1:1015" ht="106.2">
      <c r="A14" s="43" t="s">
        <v>296</v>
      </c>
      <c r="B14" s="44" t="s">
        <v>297</v>
      </c>
      <c r="C14" s="45"/>
      <c r="D14" s="56" t="s">
        <v>298</v>
      </c>
      <c r="E14" s="57" t="s">
        <v>299</v>
      </c>
      <c r="F14" s="57" t="s">
        <v>285</v>
      </c>
      <c r="G14" s="58">
        <v>200</v>
      </c>
      <c r="H14" s="49"/>
      <c r="I14" s="49">
        <f t="shared" si="0"/>
        <v>0</v>
      </c>
      <c r="J14" s="50">
        <v>0.08</v>
      </c>
      <c r="K14" s="51">
        <f t="shared" si="1"/>
        <v>0</v>
      </c>
      <c r="L14" s="49">
        <f t="shared" si="2"/>
        <v>0</v>
      </c>
    </row>
    <row r="15" spans="1:1015" ht="106.2">
      <c r="A15" s="43" t="s">
        <v>20</v>
      </c>
      <c r="B15" s="44" t="s">
        <v>297</v>
      </c>
      <c r="C15" s="45"/>
      <c r="D15" s="56" t="s">
        <v>300</v>
      </c>
      <c r="E15" s="57" t="s">
        <v>299</v>
      </c>
      <c r="F15" s="57" t="s">
        <v>285</v>
      </c>
      <c r="G15" s="58">
        <v>30</v>
      </c>
      <c r="H15" s="49"/>
      <c r="I15" s="49">
        <f t="shared" si="0"/>
        <v>0</v>
      </c>
      <c r="J15" s="50">
        <v>0.08</v>
      </c>
      <c r="K15" s="51">
        <f t="shared" si="1"/>
        <v>0</v>
      </c>
      <c r="L15" s="49">
        <f t="shared" si="2"/>
        <v>0</v>
      </c>
    </row>
    <row r="16" spans="1:1015" ht="67.5" customHeight="1">
      <c r="A16" s="43" t="s">
        <v>301</v>
      </c>
      <c r="B16" s="44" t="s">
        <v>302</v>
      </c>
      <c r="C16" s="45"/>
      <c r="D16" s="46" t="s">
        <v>303</v>
      </c>
      <c r="E16" s="47" t="s">
        <v>304</v>
      </c>
      <c r="F16" s="47" t="s">
        <v>63</v>
      </c>
      <c r="G16" s="48">
        <v>100</v>
      </c>
      <c r="H16" s="49"/>
      <c r="I16" s="49">
        <f t="shared" si="0"/>
        <v>0</v>
      </c>
      <c r="J16" s="50">
        <v>0.08</v>
      </c>
      <c r="K16" s="51">
        <f t="shared" si="1"/>
        <v>0</v>
      </c>
      <c r="L16" s="49">
        <f t="shared" si="2"/>
        <v>0</v>
      </c>
    </row>
    <row r="17" spans="1:12" ht="57.6">
      <c r="A17" s="43" t="s">
        <v>305</v>
      </c>
      <c r="B17" s="44" t="s">
        <v>302</v>
      </c>
      <c r="C17" s="45"/>
      <c r="D17" s="46" t="s">
        <v>306</v>
      </c>
      <c r="E17" s="47" t="s">
        <v>304</v>
      </c>
      <c r="F17" s="47" t="s">
        <v>63</v>
      </c>
      <c r="G17" s="48">
        <v>200</v>
      </c>
      <c r="H17" s="49"/>
      <c r="I17" s="49">
        <f t="shared" si="0"/>
        <v>0</v>
      </c>
      <c r="J17" s="50">
        <v>0.08</v>
      </c>
      <c r="K17" s="51">
        <f t="shared" si="1"/>
        <v>0</v>
      </c>
      <c r="L17" s="49">
        <f t="shared" si="2"/>
        <v>0</v>
      </c>
    </row>
    <row r="18" spans="1:12" ht="123" customHeight="1">
      <c r="A18" s="43" t="s">
        <v>308</v>
      </c>
      <c r="B18" s="60" t="s">
        <v>307</v>
      </c>
      <c r="C18" s="61"/>
      <c r="D18" s="62" t="s">
        <v>298</v>
      </c>
      <c r="E18" s="63" t="s">
        <v>309</v>
      </c>
      <c r="F18" s="64" t="s">
        <v>285</v>
      </c>
      <c r="G18" s="48">
        <v>4000</v>
      </c>
      <c r="H18" s="52"/>
      <c r="I18" s="49">
        <f t="shared" si="0"/>
        <v>0</v>
      </c>
      <c r="J18" s="50">
        <v>0.08</v>
      </c>
      <c r="K18" s="51">
        <f t="shared" si="1"/>
        <v>0</v>
      </c>
      <c r="L18" s="49">
        <f t="shared" si="2"/>
        <v>0</v>
      </c>
    </row>
    <row r="19" spans="1:12" ht="125.4" customHeight="1">
      <c r="A19" s="43" t="s">
        <v>310</v>
      </c>
      <c r="B19" s="60" t="s">
        <v>307</v>
      </c>
      <c r="C19" s="61"/>
      <c r="D19" s="62" t="s">
        <v>300</v>
      </c>
      <c r="E19" s="63" t="s">
        <v>311</v>
      </c>
      <c r="F19" s="64" t="s">
        <v>285</v>
      </c>
      <c r="G19" s="48">
        <v>150</v>
      </c>
      <c r="H19" s="52"/>
      <c r="I19" s="49">
        <f t="shared" si="0"/>
        <v>0</v>
      </c>
      <c r="J19" s="50">
        <v>0.08</v>
      </c>
      <c r="K19" s="51">
        <f t="shared" si="1"/>
        <v>0</v>
      </c>
      <c r="L19" s="49">
        <f t="shared" si="2"/>
        <v>0</v>
      </c>
    </row>
    <row r="20" spans="1:12" ht="210.6">
      <c r="A20" s="43" t="s">
        <v>312</v>
      </c>
      <c r="B20" s="60" t="s">
        <v>313</v>
      </c>
      <c r="C20" s="61"/>
      <c r="D20" s="65" t="s">
        <v>298</v>
      </c>
      <c r="E20" s="63" t="s">
        <v>314</v>
      </c>
      <c r="F20" s="64" t="s">
        <v>63</v>
      </c>
      <c r="G20" s="48">
        <v>80</v>
      </c>
      <c r="H20" s="66"/>
      <c r="I20" s="49">
        <f t="shared" si="0"/>
        <v>0</v>
      </c>
      <c r="J20" s="50">
        <v>0.08</v>
      </c>
      <c r="K20" s="51">
        <f t="shared" si="1"/>
        <v>0</v>
      </c>
      <c r="L20" s="49">
        <f t="shared" si="2"/>
        <v>0</v>
      </c>
    </row>
    <row r="21" spans="1:12" ht="34.799999999999997">
      <c r="A21" s="43" t="s">
        <v>315</v>
      </c>
      <c r="B21" s="53" t="s">
        <v>316</v>
      </c>
      <c r="C21" s="54"/>
      <c r="D21" s="65" t="s">
        <v>298</v>
      </c>
      <c r="E21" s="55" t="s">
        <v>317</v>
      </c>
      <c r="F21" s="55" t="s">
        <v>63</v>
      </c>
      <c r="G21" s="48">
        <v>30</v>
      </c>
      <c r="H21" s="66"/>
      <c r="I21" s="49">
        <f t="shared" si="0"/>
        <v>0</v>
      </c>
      <c r="J21" s="50">
        <v>0.08</v>
      </c>
      <c r="K21" s="51">
        <f t="shared" si="1"/>
        <v>0</v>
      </c>
      <c r="L21" s="49">
        <f t="shared" si="2"/>
        <v>0</v>
      </c>
    </row>
    <row r="22" spans="1:12" ht="36">
      <c r="A22" s="43" t="s">
        <v>318</v>
      </c>
      <c r="B22" s="44" t="s">
        <v>319</v>
      </c>
      <c r="C22" s="45"/>
      <c r="D22" s="46" t="s">
        <v>320</v>
      </c>
      <c r="E22" s="47" t="s">
        <v>321</v>
      </c>
      <c r="F22" s="47" t="s">
        <v>285</v>
      </c>
      <c r="G22" s="48">
        <v>30</v>
      </c>
      <c r="H22" s="67"/>
      <c r="I22" s="49">
        <f t="shared" si="0"/>
        <v>0</v>
      </c>
      <c r="J22" s="50">
        <v>0.08</v>
      </c>
      <c r="K22" s="51">
        <f t="shared" si="1"/>
        <v>0</v>
      </c>
      <c r="L22" s="49">
        <f t="shared" si="2"/>
        <v>0</v>
      </c>
    </row>
    <row r="23" spans="1:12" ht="36">
      <c r="A23" s="43" t="s">
        <v>322</v>
      </c>
      <c r="B23" s="44" t="s">
        <v>323</v>
      </c>
      <c r="C23" s="45"/>
      <c r="D23" s="46" t="s">
        <v>324</v>
      </c>
      <c r="E23" s="47" t="s">
        <v>325</v>
      </c>
      <c r="F23" s="47" t="s">
        <v>63</v>
      </c>
      <c r="G23" s="48">
        <v>100</v>
      </c>
      <c r="H23" s="67"/>
      <c r="I23" s="49">
        <f t="shared" si="0"/>
        <v>0</v>
      </c>
      <c r="J23" s="50">
        <v>0.08</v>
      </c>
      <c r="K23" s="51">
        <f t="shared" si="1"/>
        <v>0</v>
      </c>
      <c r="L23" s="49">
        <f t="shared" si="2"/>
        <v>0</v>
      </c>
    </row>
    <row r="24" spans="1:12" ht="36">
      <c r="A24" s="43" t="s">
        <v>326</v>
      </c>
      <c r="B24" s="44" t="s">
        <v>327</v>
      </c>
      <c r="C24" s="45"/>
      <c r="D24" s="46" t="s">
        <v>324</v>
      </c>
      <c r="E24" s="47" t="s">
        <v>328</v>
      </c>
      <c r="F24" s="47" t="s">
        <v>285</v>
      </c>
      <c r="G24" s="48">
        <v>100</v>
      </c>
      <c r="H24" s="67"/>
      <c r="I24" s="49">
        <f t="shared" si="0"/>
        <v>0</v>
      </c>
      <c r="J24" s="50">
        <v>0.08</v>
      </c>
      <c r="K24" s="51">
        <f t="shared" si="1"/>
        <v>0</v>
      </c>
      <c r="L24" s="49">
        <f t="shared" si="2"/>
        <v>0</v>
      </c>
    </row>
    <row r="25" spans="1:12" ht="59.4">
      <c r="A25" s="43" t="s">
        <v>329</v>
      </c>
      <c r="B25" s="53" t="s">
        <v>330</v>
      </c>
      <c r="C25" s="54"/>
      <c r="D25" s="65" t="s">
        <v>331</v>
      </c>
      <c r="E25" s="55" t="s">
        <v>332</v>
      </c>
      <c r="F25" s="55" t="s">
        <v>63</v>
      </c>
      <c r="G25" s="48">
        <v>300</v>
      </c>
      <c r="H25" s="49"/>
      <c r="I25" s="49">
        <f t="shared" si="0"/>
        <v>0</v>
      </c>
      <c r="J25" s="50">
        <v>0.08</v>
      </c>
      <c r="K25" s="51">
        <f t="shared" si="1"/>
        <v>0</v>
      </c>
      <c r="L25" s="49">
        <f t="shared" si="2"/>
        <v>0</v>
      </c>
    </row>
    <row r="26" spans="1:12" ht="47.4">
      <c r="A26" s="43" t="s">
        <v>333</v>
      </c>
      <c r="B26" s="53" t="s">
        <v>334</v>
      </c>
      <c r="C26" s="54"/>
      <c r="D26" s="65" t="s">
        <v>335</v>
      </c>
      <c r="E26" s="55" t="s">
        <v>304</v>
      </c>
      <c r="F26" s="55" t="s">
        <v>285</v>
      </c>
      <c r="G26" s="48">
        <v>10</v>
      </c>
      <c r="H26" s="49"/>
      <c r="I26" s="49">
        <f t="shared" si="0"/>
        <v>0</v>
      </c>
      <c r="J26" s="50">
        <v>0.08</v>
      </c>
      <c r="K26" s="51">
        <f t="shared" si="1"/>
        <v>0</v>
      </c>
      <c r="L26" s="49">
        <f t="shared" si="2"/>
        <v>0</v>
      </c>
    </row>
    <row r="27" spans="1:12" ht="47.4">
      <c r="A27" s="43" t="s">
        <v>336</v>
      </c>
      <c r="B27" s="53" t="s">
        <v>337</v>
      </c>
      <c r="C27" s="54"/>
      <c r="D27" s="65" t="s">
        <v>331</v>
      </c>
      <c r="E27" s="55" t="s">
        <v>304</v>
      </c>
      <c r="F27" s="55" t="s">
        <v>63</v>
      </c>
      <c r="G27" s="68">
        <v>10</v>
      </c>
      <c r="H27" s="49"/>
      <c r="I27" s="49">
        <f t="shared" si="0"/>
        <v>0</v>
      </c>
      <c r="J27" s="50">
        <v>0.08</v>
      </c>
      <c r="K27" s="51">
        <f t="shared" si="1"/>
        <v>0</v>
      </c>
      <c r="L27" s="49">
        <f t="shared" si="2"/>
        <v>0</v>
      </c>
    </row>
    <row r="28" spans="1:12" ht="23.4">
      <c r="A28" s="43" t="s">
        <v>341</v>
      </c>
      <c r="B28" s="69" t="s">
        <v>342</v>
      </c>
      <c r="C28" s="70"/>
      <c r="D28" s="70" t="s">
        <v>343</v>
      </c>
      <c r="E28" s="71" t="s">
        <v>344</v>
      </c>
      <c r="F28" s="71" t="s">
        <v>63</v>
      </c>
      <c r="G28" s="48">
        <v>20</v>
      </c>
      <c r="H28" s="49"/>
      <c r="I28" s="49">
        <f t="shared" si="0"/>
        <v>0</v>
      </c>
      <c r="J28" s="50">
        <v>0.08</v>
      </c>
      <c r="K28" s="51">
        <f t="shared" si="1"/>
        <v>0</v>
      </c>
      <c r="L28" s="49">
        <f t="shared" si="2"/>
        <v>0</v>
      </c>
    </row>
    <row r="29" spans="1:12" ht="23.4">
      <c r="A29" s="43" t="s">
        <v>345</v>
      </c>
      <c r="B29" s="69" t="s">
        <v>342</v>
      </c>
      <c r="C29" s="70"/>
      <c r="D29" s="70" t="s">
        <v>346</v>
      </c>
      <c r="E29" s="71" t="s">
        <v>347</v>
      </c>
      <c r="F29" s="71" t="s">
        <v>63</v>
      </c>
      <c r="G29" s="48">
        <v>100</v>
      </c>
      <c r="H29" s="49"/>
      <c r="I29" s="49">
        <f t="shared" si="0"/>
        <v>0</v>
      </c>
      <c r="J29" s="50">
        <v>0.08</v>
      </c>
      <c r="K29" s="51">
        <f t="shared" si="1"/>
        <v>0</v>
      </c>
      <c r="L29" s="49">
        <f t="shared" si="2"/>
        <v>0</v>
      </c>
    </row>
    <row r="30" spans="1:12" ht="23.4">
      <c r="A30" s="43" t="s">
        <v>348</v>
      </c>
      <c r="B30" s="69" t="s">
        <v>342</v>
      </c>
      <c r="C30" s="70"/>
      <c r="D30" s="70" t="s">
        <v>343</v>
      </c>
      <c r="E30" s="71" t="s">
        <v>349</v>
      </c>
      <c r="F30" s="71" t="s">
        <v>63</v>
      </c>
      <c r="G30" s="48">
        <v>30</v>
      </c>
      <c r="H30" s="49"/>
      <c r="I30" s="49">
        <f t="shared" si="0"/>
        <v>0</v>
      </c>
      <c r="J30" s="50">
        <v>0.08</v>
      </c>
      <c r="K30" s="51">
        <f t="shared" si="1"/>
        <v>0</v>
      </c>
      <c r="L30" s="49">
        <f t="shared" si="2"/>
        <v>0</v>
      </c>
    </row>
    <row r="31" spans="1:12" ht="23.4">
      <c r="A31" s="43" t="s">
        <v>350</v>
      </c>
      <c r="B31" s="69" t="s">
        <v>351</v>
      </c>
      <c r="C31" s="70"/>
      <c r="D31" s="70" t="s">
        <v>352</v>
      </c>
      <c r="E31" s="71" t="s">
        <v>353</v>
      </c>
      <c r="F31" s="71" t="s">
        <v>63</v>
      </c>
      <c r="G31" s="48">
        <v>10</v>
      </c>
      <c r="H31" s="49"/>
      <c r="I31" s="49">
        <f t="shared" si="0"/>
        <v>0</v>
      </c>
      <c r="J31" s="50">
        <v>0.08</v>
      </c>
      <c r="K31" s="51">
        <f t="shared" si="1"/>
        <v>0</v>
      </c>
      <c r="L31" s="49">
        <f t="shared" si="2"/>
        <v>0</v>
      </c>
    </row>
    <row r="32" spans="1:12" ht="23.4">
      <c r="A32" s="43" t="s">
        <v>354</v>
      </c>
      <c r="B32" s="69" t="s">
        <v>351</v>
      </c>
      <c r="C32" s="61"/>
      <c r="D32" s="70" t="s">
        <v>352</v>
      </c>
      <c r="E32" s="71" t="s">
        <v>355</v>
      </c>
      <c r="F32" s="71" t="s">
        <v>63</v>
      </c>
      <c r="G32" s="48">
        <v>10</v>
      </c>
      <c r="H32" s="49"/>
      <c r="I32" s="49">
        <f t="shared" si="0"/>
        <v>0</v>
      </c>
      <c r="J32" s="50">
        <v>0.08</v>
      </c>
      <c r="K32" s="51">
        <f t="shared" si="1"/>
        <v>0</v>
      </c>
      <c r="L32" s="49">
        <f t="shared" si="2"/>
        <v>0</v>
      </c>
    </row>
    <row r="33" spans="1:12" ht="23.4">
      <c r="A33" s="43" t="s">
        <v>356</v>
      </c>
      <c r="B33" s="69" t="s">
        <v>351</v>
      </c>
      <c r="C33" s="61"/>
      <c r="D33" s="70" t="s">
        <v>357</v>
      </c>
      <c r="E33" s="71" t="s">
        <v>358</v>
      </c>
      <c r="F33" s="71" t="s">
        <v>63</v>
      </c>
      <c r="G33" s="48">
        <v>10</v>
      </c>
      <c r="H33" s="49"/>
      <c r="I33" s="49">
        <f t="shared" si="0"/>
        <v>0</v>
      </c>
      <c r="J33" s="50">
        <v>0.08</v>
      </c>
      <c r="K33" s="51">
        <f t="shared" si="1"/>
        <v>0</v>
      </c>
      <c r="L33" s="49">
        <f t="shared" si="2"/>
        <v>0</v>
      </c>
    </row>
    <row r="34" spans="1:12" ht="34.799999999999997">
      <c r="A34" s="43" t="s">
        <v>361</v>
      </c>
      <c r="B34" s="72" t="s">
        <v>362</v>
      </c>
      <c r="C34" s="54"/>
      <c r="D34" s="45" t="s">
        <v>363</v>
      </c>
      <c r="E34" s="43" t="s">
        <v>364</v>
      </c>
      <c r="F34" s="43" t="s">
        <v>63</v>
      </c>
      <c r="G34" s="48">
        <v>20</v>
      </c>
      <c r="H34" s="49"/>
      <c r="I34" s="49">
        <f t="shared" si="0"/>
        <v>0</v>
      </c>
      <c r="J34" s="50">
        <v>0.08</v>
      </c>
      <c r="K34" s="51">
        <f t="shared" si="1"/>
        <v>0</v>
      </c>
      <c r="L34" s="49">
        <f t="shared" si="2"/>
        <v>0</v>
      </c>
    </row>
    <row r="35" spans="1:12" ht="34.799999999999997">
      <c r="A35" s="43" t="s">
        <v>365</v>
      </c>
      <c r="B35" s="72" t="s">
        <v>362</v>
      </c>
      <c r="C35" s="54"/>
      <c r="D35" s="45" t="s">
        <v>363</v>
      </c>
      <c r="E35" s="43" t="s">
        <v>366</v>
      </c>
      <c r="F35" s="43" t="s">
        <v>63</v>
      </c>
      <c r="G35" s="48">
        <v>200</v>
      </c>
      <c r="H35" s="49"/>
      <c r="I35" s="49">
        <f t="shared" si="0"/>
        <v>0</v>
      </c>
      <c r="J35" s="50">
        <v>0.08</v>
      </c>
      <c r="K35" s="51">
        <f t="shared" si="1"/>
        <v>0</v>
      </c>
      <c r="L35" s="49">
        <f t="shared" si="2"/>
        <v>0</v>
      </c>
    </row>
    <row r="36" spans="1:12" ht="34.799999999999997">
      <c r="A36" s="43" t="s">
        <v>367</v>
      </c>
      <c r="B36" s="72" t="s">
        <v>362</v>
      </c>
      <c r="C36" s="54"/>
      <c r="D36" s="45" t="s">
        <v>368</v>
      </c>
      <c r="E36" s="43" t="s">
        <v>369</v>
      </c>
      <c r="F36" s="43" t="s">
        <v>285</v>
      </c>
      <c r="G36" s="48">
        <v>50</v>
      </c>
      <c r="H36" s="49"/>
      <c r="I36" s="49">
        <f t="shared" si="0"/>
        <v>0</v>
      </c>
      <c r="J36" s="50">
        <v>0.08</v>
      </c>
      <c r="K36" s="51">
        <f t="shared" si="1"/>
        <v>0</v>
      </c>
      <c r="L36" s="49">
        <f t="shared" si="2"/>
        <v>0</v>
      </c>
    </row>
    <row r="37" spans="1:12" ht="34.799999999999997">
      <c r="A37" s="43" t="s">
        <v>370</v>
      </c>
      <c r="B37" s="72" t="s">
        <v>371</v>
      </c>
      <c r="C37" s="45"/>
      <c r="D37" s="73" t="s">
        <v>372</v>
      </c>
      <c r="E37" s="43" t="s">
        <v>373</v>
      </c>
      <c r="F37" s="43" t="s">
        <v>63</v>
      </c>
      <c r="G37" s="48">
        <v>20</v>
      </c>
      <c r="H37" s="49"/>
      <c r="I37" s="49">
        <f t="shared" si="0"/>
        <v>0</v>
      </c>
      <c r="J37" s="50">
        <v>0.08</v>
      </c>
      <c r="K37" s="51">
        <f t="shared" si="1"/>
        <v>0</v>
      </c>
      <c r="L37" s="49">
        <f t="shared" si="2"/>
        <v>0</v>
      </c>
    </row>
    <row r="38" spans="1:12" ht="34.799999999999997">
      <c r="A38" s="43" t="s">
        <v>374</v>
      </c>
      <c r="B38" s="72" t="s">
        <v>371</v>
      </c>
      <c r="C38" s="45"/>
      <c r="D38" s="73" t="s">
        <v>375</v>
      </c>
      <c r="E38" s="43" t="s">
        <v>376</v>
      </c>
      <c r="F38" s="43" t="s">
        <v>285</v>
      </c>
      <c r="G38" s="48">
        <v>20</v>
      </c>
      <c r="H38" s="49"/>
      <c r="I38" s="49">
        <f t="shared" si="0"/>
        <v>0</v>
      </c>
      <c r="J38" s="50">
        <v>0.08</v>
      </c>
      <c r="K38" s="51">
        <f t="shared" si="1"/>
        <v>0</v>
      </c>
      <c r="L38" s="49">
        <f t="shared" si="2"/>
        <v>0</v>
      </c>
    </row>
    <row r="39" spans="1:12" ht="34.799999999999997">
      <c r="A39" s="43" t="s">
        <v>377</v>
      </c>
      <c r="B39" s="72" t="s">
        <v>371</v>
      </c>
      <c r="C39" s="45"/>
      <c r="D39" s="73" t="s">
        <v>378</v>
      </c>
      <c r="E39" s="43" t="s">
        <v>379</v>
      </c>
      <c r="F39" s="43" t="s">
        <v>285</v>
      </c>
      <c r="G39" s="48">
        <v>20</v>
      </c>
      <c r="H39" s="49"/>
      <c r="I39" s="49">
        <f t="shared" si="0"/>
        <v>0</v>
      </c>
      <c r="J39" s="50">
        <v>0.08</v>
      </c>
      <c r="K39" s="51">
        <f t="shared" si="1"/>
        <v>0</v>
      </c>
      <c r="L39" s="49">
        <f t="shared" si="2"/>
        <v>0</v>
      </c>
    </row>
    <row r="40" spans="1:12" ht="23.4">
      <c r="A40" s="43" t="s">
        <v>380</v>
      </c>
      <c r="B40" s="74" t="s">
        <v>381</v>
      </c>
      <c r="C40" s="73"/>
      <c r="D40" s="73" t="s">
        <v>382</v>
      </c>
      <c r="E40" s="43" t="s">
        <v>383</v>
      </c>
      <c r="F40" s="43" t="s">
        <v>285</v>
      </c>
      <c r="G40" s="48">
        <v>20</v>
      </c>
      <c r="H40" s="49"/>
      <c r="I40" s="49">
        <f t="shared" si="0"/>
        <v>0</v>
      </c>
      <c r="J40" s="50">
        <v>0.08</v>
      </c>
      <c r="K40" s="51">
        <f t="shared" si="1"/>
        <v>0</v>
      </c>
      <c r="L40" s="49">
        <f t="shared" si="2"/>
        <v>0</v>
      </c>
    </row>
    <row r="41" spans="1:12" ht="34.799999999999997">
      <c r="A41" s="43" t="s">
        <v>384</v>
      </c>
      <c r="B41" s="72" t="s">
        <v>385</v>
      </c>
      <c r="C41" s="54"/>
      <c r="D41" s="73" t="s">
        <v>386</v>
      </c>
      <c r="E41" s="43" t="s">
        <v>387</v>
      </c>
      <c r="F41" s="43" t="s">
        <v>285</v>
      </c>
      <c r="G41" s="48">
        <v>70</v>
      </c>
      <c r="H41" s="49"/>
      <c r="I41" s="49">
        <f t="shared" si="0"/>
        <v>0</v>
      </c>
      <c r="J41" s="50">
        <v>0.08</v>
      </c>
      <c r="K41" s="51">
        <f t="shared" si="1"/>
        <v>0</v>
      </c>
      <c r="L41" s="49">
        <f t="shared" si="2"/>
        <v>0</v>
      </c>
    </row>
    <row r="42" spans="1:12" ht="34.799999999999997">
      <c r="A42" s="43" t="s">
        <v>388</v>
      </c>
      <c r="B42" s="72" t="s">
        <v>385</v>
      </c>
      <c r="C42" s="54"/>
      <c r="D42" s="73" t="s">
        <v>389</v>
      </c>
      <c r="E42" s="43" t="s">
        <v>390</v>
      </c>
      <c r="F42" s="43" t="s">
        <v>285</v>
      </c>
      <c r="G42" s="48">
        <v>200</v>
      </c>
      <c r="H42" s="49"/>
      <c r="I42" s="49">
        <f t="shared" si="0"/>
        <v>0</v>
      </c>
      <c r="J42" s="50">
        <v>0.08</v>
      </c>
      <c r="K42" s="51">
        <f t="shared" si="1"/>
        <v>0</v>
      </c>
      <c r="L42" s="49">
        <f t="shared" si="2"/>
        <v>0</v>
      </c>
    </row>
    <row r="43" spans="1:12" ht="34.799999999999997">
      <c r="A43" s="180" t="s">
        <v>391</v>
      </c>
      <c r="B43" s="181" t="s">
        <v>392</v>
      </c>
      <c r="C43" s="187"/>
      <c r="D43" s="182" t="s">
        <v>393</v>
      </c>
      <c r="E43" s="180" t="s">
        <v>394</v>
      </c>
      <c r="F43" s="180" t="s">
        <v>285</v>
      </c>
      <c r="G43" s="183">
        <v>10</v>
      </c>
      <c r="H43" s="184">
        <v>0</v>
      </c>
      <c r="I43" s="184">
        <f t="shared" si="0"/>
        <v>0</v>
      </c>
      <c r="J43" s="185">
        <v>0.08</v>
      </c>
      <c r="K43" s="186">
        <f t="shared" si="1"/>
        <v>0</v>
      </c>
      <c r="L43" s="184">
        <f t="shared" si="2"/>
        <v>0</v>
      </c>
    </row>
    <row r="44" spans="1:12" ht="36">
      <c r="A44" s="43" t="s">
        <v>395</v>
      </c>
      <c r="B44" s="72" t="s">
        <v>396</v>
      </c>
      <c r="C44" s="45"/>
      <c r="D44" s="73" t="s">
        <v>397</v>
      </c>
      <c r="E44" s="43" t="s">
        <v>398</v>
      </c>
      <c r="F44" s="43" t="s">
        <v>285</v>
      </c>
      <c r="G44" s="48">
        <v>50</v>
      </c>
      <c r="H44" s="49"/>
      <c r="I44" s="49">
        <f t="shared" si="0"/>
        <v>0</v>
      </c>
      <c r="J44" s="50">
        <v>0.08</v>
      </c>
      <c r="K44" s="51">
        <f t="shared" si="1"/>
        <v>0</v>
      </c>
      <c r="L44" s="49">
        <f t="shared" si="2"/>
        <v>0</v>
      </c>
    </row>
    <row r="45" spans="1:12" ht="34.799999999999997">
      <c r="A45" s="43" t="s">
        <v>399</v>
      </c>
      <c r="B45" s="72" t="s">
        <v>400</v>
      </c>
      <c r="C45" s="54"/>
      <c r="D45" s="73" t="s">
        <v>397</v>
      </c>
      <c r="E45" s="43" t="s">
        <v>401</v>
      </c>
      <c r="F45" s="43" t="s">
        <v>63</v>
      </c>
      <c r="G45" s="48">
        <v>100</v>
      </c>
      <c r="H45" s="49"/>
      <c r="I45" s="49">
        <f t="shared" si="0"/>
        <v>0</v>
      </c>
      <c r="J45" s="50">
        <v>0.08</v>
      </c>
      <c r="K45" s="51">
        <f t="shared" si="1"/>
        <v>0</v>
      </c>
      <c r="L45" s="49">
        <f t="shared" si="2"/>
        <v>0</v>
      </c>
    </row>
    <row r="46" spans="1:12" ht="34.799999999999997">
      <c r="A46" s="43" t="s">
        <v>402</v>
      </c>
      <c r="B46" s="72" t="s">
        <v>400</v>
      </c>
      <c r="C46" s="54"/>
      <c r="D46" s="73" t="s">
        <v>403</v>
      </c>
      <c r="E46" s="43" t="s">
        <v>404</v>
      </c>
      <c r="F46" s="43" t="s">
        <v>285</v>
      </c>
      <c r="G46" s="48">
        <v>50</v>
      </c>
      <c r="H46" s="49"/>
      <c r="I46" s="49">
        <f t="shared" si="0"/>
        <v>0</v>
      </c>
      <c r="J46" s="50">
        <v>0.08</v>
      </c>
      <c r="K46" s="51">
        <f t="shared" si="1"/>
        <v>0</v>
      </c>
      <c r="L46" s="49">
        <f t="shared" si="2"/>
        <v>0</v>
      </c>
    </row>
    <row r="47" spans="1:12" ht="34.799999999999997">
      <c r="A47" s="43" t="s">
        <v>405</v>
      </c>
      <c r="B47" s="72" t="s">
        <v>406</v>
      </c>
      <c r="C47" s="54"/>
      <c r="D47" s="73" t="s">
        <v>397</v>
      </c>
      <c r="E47" s="43" t="s">
        <v>407</v>
      </c>
      <c r="F47" s="43" t="s">
        <v>285</v>
      </c>
      <c r="G47" s="48">
        <v>50</v>
      </c>
      <c r="H47" s="49"/>
      <c r="I47" s="49">
        <f t="shared" si="0"/>
        <v>0</v>
      </c>
      <c r="J47" s="50">
        <v>0.08</v>
      </c>
      <c r="K47" s="51">
        <f t="shared" si="1"/>
        <v>0</v>
      </c>
      <c r="L47" s="49">
        <f t="shared" si="2"/>
        <v>0</v>
      </c>
    </row>
    <row r="48" spans="1:12" ht="34.799999999999997">
      <c r="A48" s="43" t="s">
        <v>408</v>
      </c>
      <c r="B48" s="72" t="s">
        <v>409</v>
      </c>
      <c r="C48" s="54"/>
      <c r="D48" s="73" t="s">
        <v>397</v>
      </c>
      <c r="E48" s="43" t="s">
        <v>410</v>
      </c>
      <c r="F48" s="43" t="s">
        <v>285</v>
      </c>
      <c r="G48" s="48">
        <v>50</v>
      </c>
      <c r="H48" s="49"/>
      <c r="I48" s="49">
        <f t="shared" si="0"/>
        <v>0</v>
      </c>
      <c r="J48" s="50">
        <v>0.08</v>
      </c>
      <c r="K48" s="51">
        <f t="shared" si="1"/>
        <v>0</v>
      </c>
      <c r="L48" s="49">
        <f t="shared" si="2"/>
        <v>0</v>
      </c>
    </row>
    <row r="49" spans="1:12" ht="34.799999999999997">
      <c r="A49" s="43" t="s">
        <v>411</v>
      </c>
      <c r="B49" s="69" t="s">
        <v>412</v>
      </c>
      <c r="C49" s="75"/>
      <c r="D49" s="73" t="s">
        <v>413</v>
      </c>
      <c r="E49" s="43" t="s">
        <v>347</v>
      </c>
      <c r="F49" s="43" t="s">
        <v>285</v>
      </c>
      <c r="G49" s="48">
        <v>100</v>
      </c>
      <c r="H49" s="49"/>
      <c r="I49" s="49">
        <f t="shared" si="0"/>
        <v>0</v>
      </c>
      <c r="J49" s="50">
        <v>0.08</v>
      </c>
      <c r="K49" s="51">
        <f t="shared" si="1"/>
        <v>0</v>
      </c>
      <c r="L49" s="49">
        <f t="shared" si="2"/>
        <v>0</v>
      </c>
    </row>
    <row r="50" spans="1:12">
      <c r="C50" s="77"/>
      <c r="D50" s="78"/>
      <c r="E50" s="78"/>
      <c r="F50" s="78"/>
      <c r="G50" s="78"/>
      <c r="H50" s="120" t="s">
        <v>279</v>
      </c>
      <c r="I50" s="121">
        <f>SUM(I6:I49)</f>
        <v>0</v>
      </c>
      <c r="J50" s="122"/>
      <c r="K50" s="121">
        <f>SUM(K6:K49)</f>
        <v>0</v>
      </c>
      <c r="L50" s="121">
        <f>SUM(L6:L49)</f>
        <v>0</v>
      </c>
    </row>
    <row r="51" spans="1:12">
      <c r="I51" s="82"/>
      <c r="J51" s="82"/>
      <c r="K51" s="82"/>
    </row>
    <row r="53" spans="1:12" ht="43.8" customHeight="1">
      <c r="B53" s="212" t="s">
        <v>501</v>
      </c>
      <c r="C53" s="212"/>
      <c r="D53" s="212"/>
      <c r="E53" s="212"/>
      <c r="F53" s="212"/>
      <c r="G53" s="212"/>
      <c r="H53" s="212"/>
      <c r="I53" s="212"/>
      <c r="J53" s="212"/>
      <c r="K53" s="212"/>
      <c r="L53" s="212"/>
    </row>
    <row r="54" spans="1:12" ht="11.4" customHeight="1">
      <c r="B54" s="83"/>
      <c r="C54" s="83"/>
      <c r="D54" s="83"/>
      <c r="E54" s="83"/>
      <c r="F54" s="83"/>
      <c r="G54" s="83"/>
    </row>
    <row r="71" spans="1:1015" s="38" customFormat="1" ht="11.4"/>
    <row r="72" spans="1:1015" s="38" customFormat="1" ht="11.4"/>
    <row r="73" spans="1:1015" s="38" customFormat="1" ht="11.4"/>
    <row r="74" spans="1:1015" ht="11.4">
      <c r="A74" s="40"/>
      <c r="B74" s="40"/>
      <c r="C74" s="40"/>
      <c r="D74" s="40"/>
      <c r="E74" s="40"/>
      <c r="F74" s="40"/>
      <c r="G74" s="40"/>
      <c r="H74" s="40"/>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c r="FX74" s="39"/>
      <c r="FY74" s="39"/>
      <c r="FZ74" s="39"/>
      <c r="GA74" s="39"/>
      <c r="GB74" s="39"/>
      <c r="GC74" s="39"/>
      <c r="GD74" s="39"/>
      <c r="GE74" s="39"/>
      <c r="GF74" s="39"/>
      <c r="GG74" s="39"/>
      <c r="GH74" s="39"/>
      <c r="GI74" s="39"/>
      <c r="GJ74" s="39"/>
      <c r="GK74" s="39"/>
      <c r="GL74" s="39"/>
      <c r="GM74" s="39"/>
      <c r="GN74" s="39"/>
      <c r="GO74" s="39"/>
      <c r="GP74" s="39"/>
      <c r="GQ74" s="39"/>
      <c r="GR74" s="39"/>
      <c r="GS74" s="39"/>
      <c r="GT74" s="39"/>
      <c r="GU74" s="39"/>
      <c r="GV74" s="39"/>
      <c r="GW74" s="39"/>
      <c r="GX74" s="39"/>
      <c r="GY74" s="39"/>
      <c r="GZ74" s="39"/>
      <c r="HA74" s="39"/>
      <c r="HB74" s="39"/>
      <c r="HC74" s="39"/>
      <c r="HD74" s="39"/>
      <c r="HE74" s="39"/>
      <c r="HF74" s="39"/>
      <c r="HG74" s="39"/>
      <c r="HH74" s="39"/>
      <c r="HI74" s="39"/>
      <c r="HJ74" s="39"/>
      <c r="HK74" s="39"/>
      <c r="HL74" s="39"/>
      <c r="HM74" s="39"/>
      <c r="HN74" s="39"/>
      <c r="HO74" s="39"/>
      <c r="HP74" s="39"/>
      <c r="HQ74" s="39"/>
      <c r="HR74" s="39"/>
      <c r="HS74" s="39"/>
      <c r="HT74" s="39"/>
      <c r="HU74" s="39"/>
      <c r="HV74" s="39"/>
      <c r="HW74" s="39"/>
      <c r="HX74" s="39"/>
      <c r="HY74" s="39"/>
      <c r="HZ74" s="39"/>
      <c r="IA74" s="39"/>
      <c r="IB74" s="39"/>
      <c r="IC74" s="39"/>
      <c r="ID74" s="39"/>
      <c r="IE74" s="39"/>
      <c r="IF74" s="39"/>
      <c r="IG74" s="39"/>
      <c r="IH74" s="39"/>
      <c r="II74" s="39"/>
      <c r="IJ74" s="39"/>
      <c r="IK74" s="39"/>
      <c r="IL74" s="39"/>
      <c r="IM74" s="39"/>
      <c r="IN74" s="39"/>
      <c r="IO74" s="39"/>
      <c r="IP74" s="39"/>
      <c r="IQ74" s="39"/>
      <c r="IR74" s="39"/>
      <c r="IS74" s="39"/>
      <c r="IT74" s="39"/>
      <c r="IU74" s="39"/>
      <c r="IV74" s="39"/>
      <c r="IW74" s="39"/>
      <c r="IX74" s="39"/>
      <c r="IY74" s="39"/>
      <c r="IZ74" s="39"/>
      <c r="JA74" s="39"/>
      <c r="JB74" s="39"/>
      <c r="JC74" s="39"/>
      <c r="JD74" s="39"/>
      <c r="JE74" s="39"/>
      <c r="JF74" s="39"/>
      <c r="JG74" s="39"/>
      <c r="JH74" s="39"/>
      <c r="JI74" s="39"/>
      <c r="JJ74" s="39"/>
      <c r="JK74" s="39"/>
      <c r="JL74" s="39"/>
      <c r="JM74" s="39"/>
      <c r="JN74" s="39"/>
      <c r="JO74" s="39"/>
      <c r="JP74" s="39"/>
      <c r="JQ74" s="39"/>
      <c r="JR74" s="39"/>
      <c r="JS74" s="39"/>
      <c r="JT74" s="39"/>
      <c r="JU74" s="39"/>
      <c r="JV74" s="39"/>
      <c r="JW74" s="39"/>
      <c r="JX74" s="39"/>
      <c r="JY74" s="39"/>
      <c r="JZ74" s="39"/>
      <c r="KA74" s="39"/>
      <c r="KB74" s="39"/>
      <c r="KC74" s="39"/>
      <c r="KD74" s="39"/>
      <c r="KE74" s="39"/>
      <c r="KF74" s="39"/>
      <c r="KG74" s="39"/>
      <c r="KH74" s="39"/>
      <c r="KI74" s="39"/>
      <c r="KJ74" s="39"/>
      <c r="KK74" s="39"/>
      <c r="KL74" s="39"/>
      <c r="KM74" s="39"/>
      <c r="KN74" s="39"/>
      <c r="KO74" s="39"/>
      <c r="KP74" s="39"/>
      <c r="KQ74" s="39"/>
      <c r="KR74" s="39"/>
      <c r="KS74" s="39"/>
      <c r="KT74" s="39"/>
      <c r="KU74" s="39"/>
      <c r="KV74" s="39"/>
      <c r="KW74" s="39"/>
      <c r="KX74" s="39"/>
      <c r="KY74" s="39"/>
      <c r="KZ74" s="39"/>
      <c r="LA74" s="39"/>
      <c r="LB74" s="39"/>
      <c r="LC74" s="39"/>
      <c r="LD74" s="39"/>
      <c r="LE74" s="39"/>
      <c r="LF74" s="39"/>
      <c r="LG74" s="39"/>
      <c r="LH74" s="39"/>
      <c r="LI74" s="39"/>
      <c r="LJ74" s="39"/>
      <c r="LK74" s="39"/>
      <c r="LL74" s="39"/>
      <c r="LM74" s="39"/>
      <c r="LN74" s="39"/>
      <c r="LO74" s="39"/>
      <c r="LP74" s="39"/>
      <c r="LQ74" s="39"/>
      <c r="LR74" s="39"/>
      <c r="LS74" s="39"/>
      <c r="LT74" s="39"/>
      <c r="LU74" s="39"/>
      <c r="LV74" s="39"/>
      <c r="LW74" s="39"/>
      <c r="LX74" s="39"/>
      <c r="LY74" s="39"/>
      <c r="LZ74" s="39"/>
      <c r="MA74" s="39"/>
      <c r="MB74" s="39"/>
      <c r="MC74" s="39"/>
      <c r="MD74" s="39"/>
      <c r="ME74" s="39"/>
      <c r="MF74" s="39"/>
      <c r="MG74" s="39"/>
      <c r="MH74" s="39"/>
      <c r="MI74" s="39"/>
      <c r="MJ74" s="39"/>
      <c r="MK74" s="39"/>
      <c r="ML74" s="39"/>
      <c r="MM74" s="39"/>
      <c r="MN74" s="39"/>
      <c r="MO74" s="39"/>
      <c r="MP74" s="39"/>
      <c r="MQ74" s="39"/>
      <c r="MR74" s="39"/>
      <c r="MS74" s="39"/>
      <c r="MT74" s="39"/>
      <c r="MU74" s="39"/>
      <c r="MV74" s="39"/>
      <c r="MW74" s="39"/>
      <c r="MX74" s="39"/>
      <c r="MY74" s="39"/>
      <c r="MZ74" s="39"/>
      <c r="NA74" s="39"/>
      <c r="NB74" s="39"/>
      <c r="NC74" s="39"/>
      <c r="ND74" s="39"/>
      <c r="NE74" s="39"/>
      <c r="NF74" s="39"/>
      <c r="NG74" s="39"/>
      <c r="NH74" s="39"/>
      <c r="NI74" s="39"/>
      <c r="NJ74" s="39"/>
      <c r="NK74" s="39"/>
      <c r="NL74" s="39"/>
      <c r="NM74" s="39"/>
      <c r="NN74" s="39"/>
      <c r="NO74" s="39"/>
      <c r="NP74" s="39"/>
      <c r="NQ74" s="39"/>
      <c r="NR74" s="39"/>
      <c r="NS74" s="39"/>
      <c r="NT74" s="39"/>
      <c r="NU74" s="39"/>
      <c r="NV74" s="39"/>
      <c r="NW74" s="39"/>
      <c r="NX74" s="39"/>
      <c r="NY74" s="39"/>
      <c r="NZ74" s="39"/>
      <c r="OA74" s="39"/>
      <c r="OB74" s="39"/>
      <c r="OC74" s="39"/>
      <c r="OD74" s="39"/>
      <c r="OE74" s="39"/>
      <c r="OF74" s="39"/>
      <c r="OG74" s="39"/>
      <c r="OH74" s="39"/>
      <c r="OI74" s="39"/>
      <c r="OJ74" s="39"/>
      <c r="OK74" s="39"/>
      <c r="OL74" s="39"/>
      <c r="OM74" s="39"/>
      <c r="ON74" s="39"/>
      <c r="OO74" s="39"/>
      <c r="OP74" s="39"/>
      <c r="OQ74" s="39"/>
      <c r="OR74" s="39"/>
      <c r="OS74" s="39"/>
      <c r="OT74" s="39"/>
      <c r="OU74" s="39"/>
      <c r="OV74" s="39"/>
      <c r="OW74" s="39"/>
      <c r="OX74" s="39"/>
      <c r="OY74" s="39"/>
      <c r="OZ74" s="39"/>
      <c r="PA74" s="39"/>
      <c r="PB74" s="39"/>
      <c r="PC74" s="39"/>
      <c r="PD74" s="39"/>
      <c r="PE74" s="39"/>
      <c r="PF74" s="39"/>
      <c r="PG74" s="39"/>
      <c r="PH74" s="39"/>
      <c r="PI74" s="39"/>
      <c r="PJ74" s="39"/>
      <c r="PK74" s="39"/>
      <c r="PL74" s="39"/>
      <c r="PM74" s="39"/>
      <c r="PN74" s="39"/>
      <c r="PO74" s="39"/>
      <c r="PP74" s="39"/>
      <c r="PQ74" s="39"/>
      <c r="PR74" s="39"/>
      <c r="PS74" s="39"/>
      <c r="PT74" s="39"/>
      <c r="PU74" s="39"/>
      <c r="PV74" s="39"/>
      <c r="PW74" s="39"/>
      <c r="PX74" s="39"/>
      <c r="PY74" s="39"/>
      <c r="PZ74" s="39"/>
      <c r="QA74" s="39"/>
      <c r="QB74" s="39"/>
      <c r="QC74" s="39"/>
      <c r="QD74" s="39"/>
      <c r="QE74" s="39"/>
      <c r="QF74" s="39"/>
      <c r="QG74" s="39"/>
      <c r="QH74" s="39"/>
      <c r="QI74" s="39"/>
      <c r="QJ74" s="39"/>
      <c r="QK74" s="39"/>
      <c r="QL74" s="39"/>
      <c r="QM74" s="39"/>
      <c r="QN74" s="39"/>
      <c r="QO74" s="39"/>
      <c r="QP74" s="39"/>
      <c r="QQ74" s="39"/>
      <c r="QR74" s="39"/>
      <c r="QS74" s="39"/>
      <c r="QT74" s="39"/>
      <c r="QU74" s="39"/>
      <c r="QV74" s="39"/>
      <c r="QW74" s="39"/>
      <c r="QX74" s="39"/>
      <c r="QY74" s="39"/>
      <c r="QZ74" s="39"/>
      <c r="RA74" s="39"/>
      <c r="RB74" s="39"/>
      <c r="RC74" s="39"/>
      <c r="RD74" s="39"/>
      <c r="RE74" s="39"/>
      <c r="RF74" s="39"/>
      <c r="RG74" s="39"/>
      <c r="RH74" s="39"/>
      <c r="RI74" s="39"/>
      <c r="RJ74" s="39"/>
      <c r="RK74" s="39"/>
      <c r="RL74" s="39"/>
      <c r="RM74" s="39"/>
      <c r="RN74" s="39"/>
      <c r="RO74" s="39"/>
      <c r="RP74" s="39"/>
      <c r="RQ74" s="39"/>
      <c r="RR74" s="39"/>
      <c r="RS74" s="39"/>
      <c r="RT74" s="39"/>
      <c r="RU74" s="39"/>
      <c r="RV74" s="39"/>
      <c r="RW74" s="39"/>
      <c r="RX74" s="39"/>
      <c r="RY74" s="39"/>
      <c r="RZ74" s="39"/>
      <c r="SA74" s="39"/>
      <c r="SB74" s="39"/>
      <c r="SC74" s="39"/>
      <c r="SD74" s="39"/>
      <c r="SE74" s="39"/>
      <c r="SF74" s="39"/>
      <c r="SG74" s="39"/>
      <c r="SH74" s="39"/>
      <c r="SI74" s="39"/>
      <c r="SJ74" s="39"/>
      <c r="SK74" s="39"/>
      <c r="SL74" s="39"/>
      <c r="SM74" s="39"/>
      <c r="SN74" s="39"/>
      <c r="SO74" s="39"/>
      <c r="SP74" s="39"/>
      <c r="SQ74" s="39"/>
      <c r="SR74" s="39"/>
      <c r="SS74" s="39"/>
      <c r="ST74" s="39"/>
      <c r="SU74" s="39"/>
      <c r="SV74" s="39"/>
      <c r="SW74" s="39"/>
      <c r="SX74" s="39"/>
      <c r="SY74" s="39"/>
      <c r="SZ74" s="39"/>
      <c r="TA74" s="39"/>
      <c r="TB74" s="39"/>
      <c r="TC74" s="39"/>
      <c r="TD74" s="39"/>
      <c r="TE74" s="39"/>
      <c r="TF74" s="39"/>
      <c r="TG74" s="39"/>
      <c r="TH74" s="39"/>
      <c r="TI74" s="39"/>
      <c r="TJ74" s="39"/>
      <c r="TK74" s="39"/>
      <c r="TL74" s="39"/>
      <c r="TM74" s="39"/>
      <c r="TN74" s="39"/>
      <c r="TO74" s="39"/>
      <c r="TP74" s="39"/>
      <c r="TQ74" s="39"/>
      <c r="TR74" s="39"/>
      <c r="TS74" s="39"/>
      <c r="TT74" s="39"/>
      <c r="TU74" s="39"/>
      <c r="TV74" s="39"/>
      <c r="TW74" s="39"/>
      <c r="TX74" s="39"/>
      <c r="TY74" s="39"/>
      <c r="TZ74" s="39"/>
      <c r="UA74" s="39"/>
      <c r="UB74" s="39"/>
      <c r="UC74" s="39"/>
      <c r="UD74" s="39"/>
      <c r="UE74" s="39"/>
      <c r="UF74" s="39"/>
      <c r="UG74" s="39"/>
      <c r="UH74" s="39"/>
      <c r="UI74" s="39"/>
      <c r="UJ74" s="39"/>
      <c r="UK74" s="39"/>
      <c r="UL74" s="39"/>
      <c r="UM74" s="39"/>
      <c r="UN74" s="39"/>
      <c r="UO74" s="39"/>
      <c r="UP74" s="39"/>
      <c r="UQ74" s="39"/>
      <c r="UR74" s="39"/>
      <c r="US74" s="39"/>
      <c r="UT74" s="39"/>
      <c r="UU74" s="39"/>
      <c r="UV74" s="39"/>
      <c r="UW74" s="39"/>
      <c r="UX74" s="39"/>
      <c r="UY74" s="39"/>
      <c r="UZ74" s="39"/>
      <c r="VA74" s="39"/>
      <c r="VB74" s="39"/>
      <c r="VC74" s="39"/>
      <c r="VD74" s="39"/>
      <c r="VE74" s="39"/>
      <c r="VF74" s="39"/>
      <c r="VG74" s="39"/>
      <c r="VH74" s="39"/>
      <c r="VI74" s="39"/>
      <c r="VJ74" s="39"/>
      <c r="VK74" s="39"/>
      <c r="VL74" s="39"/>
      <c r="VM74" s="39"/>
      <c r="VN74" s="39"/>
      <c r="VO74" s="39"/>
      <c r="VP74" s="39"/>
      <c r="VQ74" s="39"/>
      <c r="VR74" s="39"/>
      <c r="VS74" s="39"/>
      <c r="VT74" s="39"/>
      <c r="VU74" s="39"/>
      <c r="VV74" s="39"/>
      <c r="VW74" s="39"/>
      <c r="VX74" s="39"/>
      <c r="VY74" s="39"/>
      <c r="VZ74" s="39"/>
      <c r="WA74" s="39"/>
      <c r="WB74" s="39"/>
      <c r="WC74" s="39"/>
      <c r="WD74" s="39"/>
      <c r="WE74" s="39"/>
      <c r="WF74" s="39"/>
      <c r="WG74" s="39"/>
      <c r="WH74" s="39"/>
      <c r="WI74" s="39"/>
      <c r="WJ74" s="39"/>
      <c r="WK74" s="39"/>
      <c r="WL74" s="39"/>
      <c r="WM74" s="39"/>
      <c r="WN74" s="39"/>
      <c r="WO74" s="39"/>
      <c r="WP74" s="39"/>
      <c r="WQ74" s="39"/>
      <c r="WR74" s="39"/>
      <c r="WS74" s="39"/>
      <c r="WT74" s="39"/>
      <c r="WU74" s="39"/>
      <c r="WV74" s="39"/>
      <c r="WW74" s="39"/>
      <c r="WX74" s="39"/>
      <c r="WY74" s="39"/>
      <c r="WZ74" s="39"/>
      <c r="XA74" s="39"/>
      <c r="XB74" s="39"/>
      <c r="XC74" s="39"/>
      <c r="XD74" s="39"/>
      <c r="XE74" s="39"/>
      <c r="XF74" s="39"/>
      <c r="XG74" s="39"/>
      <c r="XH74" s="39"/>
      <c r="XI74" s="39"/>
      <c r="XJ74" s="39"/>
      <c r="XK74" s="39"/>
      <c r="XL74" s="39"/>
      <c r="XM74" s="39"/>
      <c r="XN74" s="39"/>
      <c r="XO74" s="39"/>
      <c r="XP74" s="39"/>
      <c r="XQ74" s="39"/>
      <c r="XR74" s="39"/>
      <c r="XS74" s="39"/>
      <c r="XT74" s="39"/>
      <c r="XU74" s="39"/>
      <c r="XV74" s="39"/>
      <c r="XW74" s="39"/>
      <c r="XX74" s="39"/>
      <c r="XY74" s="39"/>
      <c r="XZ74" s="39"/>
      <c r="YA74" s="39"/>
      <c r="YB74" s="39"/>
      <c r="YC74" s="39"/>
      <c r="YD74" s="39"/>
      <c r="YE74" s="39"/>
      <c r="YF74" s="39"/>
      <c r="YG74" s="39"/>
      <c r="YH74" s="39"/>
      <c r="YI74" s="39"/>
      <c r="YJ74" s="39"/>
      <c r="YK74" s="39"/>
      <c r="YL74" s="39"/>
      <c r="YM74" s="39"/>
      <c r="YN74" s="39"/>
      <c r="YO74" s="39"/>
      <c r="YP74" s="39"/>
      <c r="YQ74" s="39"/>
      <c r="YR74" s="39"/>
      <c r="YS74" s="39"/>
      <c r="YT74" s="39"/>
      <c r="YU74" s="39"/>
      <c r="YV74" s="39"/>
      <c r="YW74" s="39"/>
      <c r="YX74" s="39"/>
      <c r="YY74" s="39"/>
      <c r="YZ74" s="39"/>
      <c r="ZA74" s="39"/>
      <c r="ZB74" s="39"/>
      <c r="ZC74" s="39"/>
      <c r="ZD74" s="39"/>
      <c r="ZE74" s="39"/>
      <c r="ZF74" s="39"/>
      <c r="ZG74" s="39"/>
      <c r="ZH74" s="39"/>
      <c r="ZI74" s="39"/>
      <c r="ZJ74" s="39"/>
      <c r="ZK74" s="39"/>
      <c r="ZL74" s="39"/>
      <c r="ZM74" s="39"/>
      <c r="ZN74" s="39"/>
      <c r="ZO74" s="39"/>
      <c r="ZP74" s="39"/>
      <c r="ZQ74" s="39"/>
      <c r="ZR74" s="39"/>
      <c r="ZS74" s="39"/>
      <c r="ZT74" s="39"/>
      <c r="ZU74" s="39"/>
      <c r="ZV74" s="39"/>
      <c r="ZW74" s="39"/>
      <c r="ZX74" s="39"/>
      <c r="ZY74" s="39"/>
      <c r="ZZ74" s="39"/>
      <c r="AAA74" s="39"/>
      <c r="AAB74" s="39"/>
      <c r="AAC74" s="39"/>
      <c r="AAD74" s="39"/>
      <c r="AAE74" s="39"/>
      <c r="AAF74" s="39"/>
      <c r="AAG74" s="39"/>
      <c r="AAH74" s="39"/>
      <c r="AAI74" s="39"/>
      <c r="AAJ74" s="39"/>
      <c r="AAK74" s="39"/>
      <c r="AAL74" s="39"/>
      <c r="AAM74" s="39"/>
      <c r="AAN74" s="39"/>
      <c r="AAO74" s="39"/>
      <c r="AAP74" s="39"/>
      <c r="AAQ74" s="39"/>
      <c r="AAR74" s="39"/>
      <c r="AAS74" s="39"/>
      <c r="AAT74" s="39"/>
      <c r="AAU74" s="39"/>
      <c r="AAV74" s="39"/>
      <c r="AAW74" s="39"/>
      <c r="AAX74" s="39"/>
      <c r="AAY74" s="39"/>
      <c r="AAZ74" s="39"/>
      <c r="ABA74" s="39"/>
      <c r="ABB74" s="39"/>
      <c r="ABC74" s="39"/>
      <c r="ABD74" s="39"/>
      <c r="ABE74" s="39"/>
      <c r="ABF74" s="39"/>
      <c r="ABG74" s="39"/>
      <c r="ABH74" s="39"/>
      <c r="ABI74" s="39"/>
      <c r="ABJ74" s="39"/>
      <c r="ABK74" s="39"/>
      <c r="ABL74" s="39"/>
      <c r="ABM74" s="39"/>
      <c r="ABN74" s="39"/>
      <c r="ABO74" s="39"/>
      <c r="ABP74" s="39"/>
      <c r="ABQ74" s="39"/>
      <c r="ABR74" s="39"/>
      <c r="ABS74" s="39"/>
      <c r="ABT74" s="39"/>
      <c r="ABU74" s="39"/>
      <c r="ABV74" s="39"/>
      <c r="ABW74" s="39"/>
      <c r="ABX74" s="39"/>
      <c r="ABY74" s="39"/>
      <c r="ABZ74" s="39"/>
      <c r="ACA74" s="39"/>
      <c r="ACB74" s="39"/>
      <c r="ACC74" s="39"/>
      <c r="ACD74" s="39"/>
      <c r="ACE74" s="39"/>
      <c r="ACF74" s="39"/>
      <c r="ACG74" s="39"/>
      <c r="ACH74" s="39"/>
      <c r="ACI74" s="39"/>
      <c r="ACJ74" s="39"/>
      <c r="ACK74" s="39"/>
      <c r="ACL74" s="39"/>
      <c r="ACM74" s="39"/>
      <c r="ACN74" s="39"/>
      <c r="ACO74" s="39"/>
      <c r="ACP74" s="39"/>
      <c r="ACQ74" s="39"/>
      <c r="ACR74" s="39"/>
      <c r="ACS74" s="39"/>
      <c r="ACT74" s="39"/>
      <c r="ACU74" s="39"/>
      <c r="ACV74" s="39"/>
      <c r="ACW74" s="39"/>
      <c r="ACX74" s="39"/>
      <c r="ACY74" s="39"/>
      <c r="ACZ74" s="39"/>
      <c r="ADA74" s="39"/>
      <c r="ADB74" s="39"/>
      <c r="ADC74" s="39"/>
      <c r="ADD74" s="39"/>
      <c r="ADE74" s="39"/>
      <c r="ADF74" s="39"/>
      <c r="ADG74" s="39"/>
      <c r="ADH74" s="39"/>
      <c r="ADI74" s="39"/>
      <c r="ADJ74" s="39"/>
      <c r="ADK74" s="39"/>
      <c r="ADL74" s="39"/>
      <c r="ADM74" s="39"/>
      <c r="ADN74" s="39"/>
      <c r="ADO74" s="39"/>
      <c r="ADP74" s="39"/>
      <c r="ADQ74" s="39"/>
      <c r="ADR74" s="39"/>
      <c r="ADS74" s="39"/>
      <c r="ADT74" s="39"/>
      <c r="ADU74" s="39"/>
      <c r="ADV74" s="39"/>
      <c r="ADW74" s="39"/>
      <c r="ADX74" s="39"/>
      <c r="ADY74" s="39"/>
      <c r="ADZ74" s="39"/>
      <c r="AEA74" s="39"/>
      <c r="AEB74" s="39"/>
      <c r="AEC74" s="39"/>
      <c r="AED74" s="39"/>
      <c r="AEE74" s="39"/>
      <c r="AEF74" s="39"/>
      <c r="AEG74" s="39"/>
      <c r="AEH74" s="39"/>
      <c r="AEI74" s="39"/>
      <c r="AEJ74" s="39"/>
      <c r="AEK74" s="39"/>
      <c r="AEL74" s="39"/>
      <c r="AEM74" s="39"/>
      <c r="AEN74" s="39"/>
      <c r="AEO74" s="39"/>
      <c r="AEP74" s="39"/>
      <c r="AEQ74" s="39"/>
      <c r="AER74" s="39"/>
      <c r="AES74" s="39"/>
      <c r="AET74" s="39"/>
      <c r="AEU74" s="39"/>
      <c r="AEV74" s="39"/>
      <c r="AEW74" s="39"/>
      <c r="AEX74" s="39"/>
      <c r="AEY74" s="39"/>
      <c r="AEZ74" s="39"/>
      <c r="AFA74" s="39"/>
      <c r="AFB74" s="39"/>
      <c r="AFC74" s="39"/>
      <c r="AFD74" s="39"/>
      <c r="AFE74" s="39"/>
      <c r="AFF74" s="39"/>
      <c r="AFG74" s="39"/>
      <c r="AFH74" s="39"/>
      <c r="AFI74" s="39"/>
      <c r="AFJ74" s="39"/>
      <c r="AFK74" s="39"/>
      <c r="AFL74" s="39"/>
      <c r="AFM74" s="39"/>
      <c r="AFN74" s="39"/>
      <c r="AFO74" s="39"/>
      <c r="AFP74" s="39"/>
      <c r="AFQ74" s="39"/>
      <c r="AFR74" s="39"/>
      <c r="AFS74" s="39"/>
      <c r="AFT74" s="39"/>
      <c r="AFU74" s="39"/>
      <c r="AFV74" s="39"/>
      <c r="AFW74" s="39"/>
      <c r="AFX74" s="39"/>
      <c r="AFY74" s="39"/>
      <c r="AFZ74" s="39"/>
      <c r="AGA74" s="39"/>
      <c r="AGB74" s="39"/>
      <c r="AGC74" s="39"/>
      <c r="AGD74" s="39"/>
      <c r="AGE74" s="39"/>
      <c r="AGF74" s="39"/>
      <c r="AGG74" s="39"/>
      <c r="AGH74" s="39"/>
      <c r="AGI74" s="39"/>
      <c r="AGJ74" s="39"/>
      <c r="AGK74" s="39"/>
      <c r="AGL74" s="39"/>
      <c r="AGM74" s="39"/>
      <c r="AGN74" s="39"/>
      <c r="AGO74" s="39"/>
      <c r="AGP74" s="39"/>
      <c r="AGQ74" s="39"/>
      <c r="AGR74" s="39"/>
      <c r="AGS74" s="39"/>
      <c r="AGT74" s="39"/>
      <c r="AGU74" s="39"/>
      <c r="AGV74" s="39"/>
      <c r="AGW74" s="39"/>
      <c r="AGX74" s="39"/>
      <c r="AGY74" s="39"/>
      <c r="AGZ74" s="39"/>
      <c r="AHA74" s="39"/>
      <c r="AHB74" s="39"/>
      <c r="AHC74" s="39"/>
      <c r="AHD74" s="39"/>
      <c r="AHE74" s="39"/>
      <c r="AHF74" s="39"/>
      <c r="AHG74" s="39"/>
      <c r="AHH74" s="39"/>
      <c r="AHI74" s="39"/>
      <c r="AHJ74" s="39"/>
      <c r="AHK74" s="39"/>
      <c r="AHL74" s="39"/>
      <c r="AHM74" s="39"/>
      <c r="AHN74" s="39"/>
      <c r="AHO74" s="39"/>
      <c r="AHP74" s="39"/>
      <c r="AHQ74" s="39"/>
      <c r="AHR74" s="39"/>
      <c r="AHS74" s="39"/>
      <c r="AHT74" s="39"/>
      <c r="AHU74" s="39"/>
      <c r="AHV74" s="39"/>
      <c r="AHW74" s="39"/>
      <c r="AHX74" s="39"/>
      <c r="AHY74" s="39"/>
      <c r="AHZ74" s="39"/>
      <c r="AIA74" s="39"/>
      <c r="AIB74" s="39"/>
      <c r="AIC74" s="39"/>
      <c r="AID74" s="39"/>
      <c r="AIE74" s="39"/>
      <c r="AIF74" s="39"/>
      <c r="AIG74" s="39"/>
      <c r="AIH74" s="39"/>
      <c r="AII74" s="39"/>
      <c r="AIJ74" s="39"/>
      <c r="AIK74" s="39"/>
      <c r="AIL74" s="39"/>
      <c r="AIM74" s="39"/>
      <c r="AIN74" s="39"/>
      <c r="AIO74" s="39"/>
      <c r="AIP74" s="39"/>
      <c r="AIQ74" s="39"/>
      <c r="AIR74" s="39"/>
      <c r="AIS74" s="39"/>
      <c r="AIT74" s="39"/>
      <c r="AIU74" s="39"/>
      <c r="AIV74" s="39"/>
      <c r="AIW74" s="39"/>
      <c r="AIX74" s="39"/>
      <c r="AIY74" s="39"/>
      <c r="AIZ74" s="39"/>
      <c r="AJA74" s="39"/>
      <c r="AJB74" s="39"/>
      <c r="AJC74" s="39"/>
      <c r="AJD74" s="39"/>
      <c r="AJE74" s="39"/>
      <c r="AJF74" s="39"/>
      <c r="AJG74" s="39"/>
      <c r="AJH74" s="39"/>
      <c r="AJI74" s="39"/>
      <c r="AJJ74" s="39"/>
      <c r="AJK74" s="39"/>
      <c r="AJL74" s="39"/>
      <c r="AJM74" s="39"/>
      <c r="AJN74" s="39"/>
      <c r="AJO74" s="39"/>
      <c r="AJP74" s="39"/>
      <c r="AJQ74" s="39"/>
      <c r="AJR74" s="39"/>
      <c r="AJS74" s="39"/>
      <c r="AJT74" s="39"/>
      <c r="AJU74" s="39"/>
      <c r="AJV74" s="39"/>
      <c r="AJW74" s="39"/>
      <c r="AJX74" s="39"/>
      <c r="AJY74" s="39"/>
      <c r="AJZ74" s="39"/>
      <c r="AKA74" s="39"/>
      <c r="AKB74" s="39"/>
      <c r="AKC74" s="39"/>
      <c r="AKD74" s="39"/>
      <c r="AKE74" s="39"/>
      <c r="AKF74" s="39"/>
      <c r="AKG74" s="39"/>
      <c r="AKH74" s="39"/>
      <c r="AKI74" s="39"/>
      <c r="AKJ74" s="39"/>
      <c r="AKK74" s="39"/>
      <c r="AKL74" s="39"/>
      <c r="AKM74" s="39"/>
      <c r="AKN74" s="39"/>
      <c r="AKO74" s="39"/>
      <c r="AKP74" s="39"/>
      <c r="AKQ74" s="39"/>
      <c r="AKR74" s="39"/>
      <c r="AKS74" s="39"/>
      <c r="AKT74" s="39"/>
      <c r="AKU74" s="39"/>
      <c r="AKV74" s="39"/>
      <c r="AKW74" s="39"/>
      <c r="AKX74" s="39"/>
      <c r="AKY74" s="39"/>
      <c r="AKZ74" s="39"/>
      <c r="ALA74" s="39"/>
      <c r="ALB74" s="39"/>
      <c r="ALC74" s="39"/>
      <c r="ALD74" s="39"/>
      <c r="ALE74" s="39"/>
      <c r="ALF74" s="39"/>
      <c r="ALG74" s="39"/>
      <c r="ALH74" s="39"/>
      <c r="ALI74" s="39"/>
      <c r="ALJ74" s="39"/>
      <c r="ALK74" s="39"/>
      <c r="ALL74" s="39"/>
      <c r="ALM74" s="39"/>
      <c r="ALN74" s="39"/>
      <c r="ALO74" s="39"/>
      <c r="ALP74" s="39"/>
      <c r="ALQ74" s="39"/>
      <c r="ALR74" s="39"/>
      <c r="ALS74" s="39"/>
      <c r="ALT74" s="39"/>
      <c r="ALU74" s="39"/>
      <c r="ALV74" s="39"/>
      <c r="ALW74" s="39"/>
      <c r="ALX74" s="39"/>
      <c r="ALY74" s="39"/>
      <c r="ALZ74" s="39"/>
      <c r="AMA74" s="39"/>
    </row>
    <row r="75" spans="1:1015" ht="11.4">
      <c r="A75" s="40"/>
      <c r="B75" s="40"/>
      <c r="C75" s="40"/>
      <c r="D75" s="40"/>
      <c r="E75" s="40"/>
      <c r="F75" s="40"/>
      <c r="G75" s="40"/>
      <c r="H75" s="40"/>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c r="CC75" s="84"/>
      <c r="CD75" s="84"/>
      <c r="CE75" s="84"/>
      <c r="CF75" s="84"/>
      <c r="CG75" s="84"/>
      <c r="CH75" s="84"/>
      <c r="CI75" s="84"/>
      <c r="CJ75" s="84"/>
      <c r="CK75" s="84"/>
      <c r="CL75" s="84"/>
      <c r="CM75" s="84"/>
      <c r="CN75" s="84"/>
      <c r="CO75" s="84"/>
      <c r="CP75" s="84"/>
      <c r="CQ75" s="84"/>
      <c r="CR75" s="84"/>
      <c r="CS75" s="84"/>
      <c r="CT75" s="84"/>
      <c r="CU75" s="84"/>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X75" s="84"/>
      <c r="FY75" s="84"/>
      <c r="FZ75" s="84"/>
      <c r="GA75" s="84"/>
      <c r="GB75" s="84"/>
      <c r="GC75" s="84"/>
      <c r="GD75" s="84"/>
      <c r="GE75" s="84"/>
      <c r="GF75" s="84"/>
      <c r="GG75" s="84"/>
      <c r="GH75" s="84"/>
      <c r="GI75" s="84"/>
      <c r="GJ75" s="84"/>
      <c r="GK75" s="84"/>
      <c r="GL75" s="84"/>
      <c r="GM75" s="84"/>
      <c r="GN75" s="84"/>
      <c r="GO75" s="84"/>
      <c r="GP75" s="84"/>
      <c r="GQ75" s="84"/>
      <c r="GR75" s="84"/>
      <c r="GS75" s="84"/>
      <c r="GT75" s="84"/>
      <c r="GU75" s="84"/>
      <c r="GV75" s="84"/>
      <c r="GW75" s="84"/>
      <c r="GX75" s="84"/>
      <c r="GY75" s="84"/>
      <c r="GZ75" s="84"/>
      <c r="HA75" s="84"/>
      <c r="HB75" s="84"/>
      <c r="HC75" s="84"/>
      <c r="HD75" s="84"/>
      <c r="HE75" s="84"/>
      <c r="HF75" s="84"/>
      <c r="HG75" s="84"/>
      <c r="HH75" s="84"/>
      <c r="HI75" s="84"/>
      <c r="HJ75" s="84"/>
      <c r="HK75" s="84"/>
      <c r="HL75" s="84"/>
      <c r="HM75" s="84"/>
      <c r="HN75" s="84"/>
      <c r="HO75" s="84"/>
      <c r="HP75" s="84"/>
      <c r="HQ75" s="84"/>
      <c r="HR75" s="84"/>
      <c r="HS75" s="84"/>
      <c r="HT75" s="84"/>
      <c r="HU75" s="84"/>
      <c r="HV75" s="84"/>
      <c r="HW75" s="84"/>
      <c r="HX75" s="84"/>
      <c r="HY75" s="84"/>
      <c r="HZ75" s="84"/>
      <c r="IA75" s="84"/>
      <c r="IB75" s="84"/>
      <c r="IC75" s="84"/>
      <c r="ID75" s="84"/>
      <c r="IE75" s="84"/>
      <c r="IF75" s="84"/>
      <c r="IG75" s="84"/>
      <c r="IH75" s="84"/>
      <c r="II75" s="84"/>
      <c r="IJ75" s="84"/>
      <c r="IK75" s="84"/>
      <c r="IL75" s="84"/>
      <c r="IM75" s="84"/>
      <c r="IN75" s="84"/>
      <c r="IO75" s="84"/>
      <c r="IP75" s="84"/>
      <c r="IQ75" s="84"/>
      <c r="IR75" s="84"/>
      <c r="IS75" s="84"/>
      <c r="IT75" s="84"/>
      <c r="IU75" s="84"/>
      <c r="IV75" s="84"/>
      <c r="IW75" s="84"/>
      <c r="IX75" s="84"/>
      <c r="IY75" s="84"/>
      <c r="IZ75" s="84"/>
      <c r="JA75" s="84"/>
      <c r="JB75" s="84"/>
      <c r="JC75" s="84"/>
      <c r="JD75" s="84"/>
      <c r="JE75" s="84"/>
      <c r="JF75" s="84"/>
      <c r="JG75" s="84"/>
      <c r="JH75" s="84"/>
      <c r="JI75" s="84"/>
      <c r="JJ75" s="84"/>
      <c r="JK75" s="84"/>
      <c r="JL75" s="84"/>
      <c r="JM75" s="84"/>
      <c r="JN75" s="84"/>
      <c r="JO75" s="84"/>
      <c r="JP75" s="84"/>
      <c r="JQ75" s="84"/>
      <c r="JR75" s="84"/>
      <c r="JS75" s="84"/>
      <c r="JT75" s="84"/>
      <c r="JU75" s="84"/>
      <c r="JV75" s="84"/>
      <c r="JW75" s="84"/>
      <c r="JX75" s="84"/>
      <c r="JY75" s="84"/>
      <c r="JZ75" s="84"/>
      <c r="KA75" s="84"/>
      <c r="KB75" s="84"/>
      <c r="KC75" s="84"/>
      <c r="KD75" s="84"/>
      <c r="KE75" s="84"/>
      <c r="KF75" s="84"/>
      <c r="KG75" s="84"/>
      <c r="KH75" s="84"/>
      <c r="KI75" s="84"/>
      <c r="KJ75" s="84"/>
      <c r="KK75" s="84"/>
      <c r="KL75" s="84"/>
      <c r="KM75" s="84"/>
      <c r="KN75" s="84"/>
      <c r="KO75" s="84"/>
      <c r="KP75" s="84"/>
      <c r="KQ75" s="84"/>
      <c r="KR75" s="84"/>
      <c r="KS75" s="84"/>
      <c r="KT75" s="84"/>
      <c r="KU75" s="84"/>
      <c r="KV75" s="84"/>
      <c r="KW75" s="84"/>
      <c r="KX75" s="84"/>
      <c r="KY75" s="84"/>
      <c r="KZ75" s="84"/>
      <c r="LA75" s="84"/>
      <c r="LB75" s="84"/>
      <c r="LC75" s="84"/>
      <c r="LD75" s="84"/>
      <c r="LE75" s="84"/>
      <c r="LF75" s="84"/>
      <c r="LG75" s="84"/>
      <c r="LH75" s="84"/>
      <c r="LI75" s="84"/>
      <c r="LJ75" s="84"/>
      <c r="LK75" s="84"/>
      <c r="LL75" s="84"/>
      <c r="LM75" s="84"/>
      <c r="LN75" s="84"/>
      <c r="LO75" s="84"/>
      <c r="LP75" s="84"/>
      <c r="LQ75" s="84"/>
      <c r="LR75" s="84"/>
      <c r="LS75" s="84"/>
      <c r="LT75" s="84"/>
      <c r="LU75" s="84"/>
      <c r="LV75" s="84"/>
      <c r="LW75" s="84"/>
      <c r="LX75" s="84"/>
      <c r="LY75" s="84"/>
      <c r="LZ75" s="84"/>
      <c r="MA75" s="84"/>
      <c r="MB75" s="84"/>
      <c r="MC75" s="84"/>
      <c r="MD75" s="84"/>
      <c r="ME75" s="84"/>
      <c r="MF75" s="84"/>
      <c r="MG75" s="84"/>
      <c r="MH75" s="84"/>
      <c r="MI75" s="84"/>
      <c r="MJ75" s="84"/>
      <c r="MK75" s="84"/>
      <c r="ML75" s="84"/>
      <c r="MM75" s="84"/>
      <c r="MN75" s="84"/>
      <c r="MO75" s="84"/>
      <c r="MP75" s="84"/>
      <c r="MQ75" s="84"/>
      <c r="MR75" s="84"/>
      <c r="MS75" s="84"/>
      <c r="MT75" s="84"/>
      <c r="MU75" s="84"/>
      <c r="MV75" s="84"/>
      <c r="MW75" s="84"/>
      <c r="MX75" s="84"/>
      <c r="MY75" s="84"/>
      <c r="MZ75" s="84"/>
      <c r="NA75" s="84"/>
      <c r="NB75" s="84"/>
      <c r="NC75" s="84"/>
      <c r="ND75" s="84"/>
      <c r="NE75" s="84"/>
      <c r="NF75" s="84"/>
      <c r="NG75" s="84"/>
      <c r="NH75" s="84"/>
      <c r="NI75" s="84"/>
      <c r="NJ75" s="84"/>
      <c r="NK75" s="84"/>
      <c r="NL75" s="84"/>
      <c r="NM75" s="84"/>
      <c r="NN75" s="84"/>
      <c r="NO75" s="84"/>
      <c r="NP75" s="84"/>
      <c r="NQ75" s="84"/>
      <c r="NR75" s="84"/>
      <c r="NS75" s="84"/>
      <c r="NT75" s="84"/>
      <c r="NU75" s="84"/>
      <c r="NV75" s="84"/>
      <c r="NW75" s="84"/>
      <c r="NX75" s="84"/>
      <c r="NY75" s="84"/>
      <c r="NZ75" s="84"/>
      <c r="OA75" s="84"/>
      <c r="OB75" s="84"/>
      <c r="OC75" s="84"/>
      <c r="OD75" s="84"/>
      <c r="OE75" s="84"/>
      <c r="OF75" s="84"/>
      <c r="OG75" s="84"/>
      <c r="OH75" s="84"/>
      <c r="OI75" s="84"/>
      <c r="OJ75" s="84"/>
      <c r="OK75" s="84"/>
      <c r="OL75" s="84"/>
      <c r="OM75" s="84"/>
      <c r="ON75" s="84"/>
      <c r="OO75" s="84"/>
      <c r="OP75" s="84"/>
      <c r="OQ75" s="84"/>
      <c r="OR75" s="84"/>
      <c r="OS75" s="84"/>
      <c r="OT75" s="84"/>
      <c r="OU75" s="84"/>
      <c r="OV75" s="84"/>
      <c r="OW75" s="84"/>
      <c r="OX75" s="84"/>
      <c r="OY75" s="84"/>
      <c r="OZ75" s="84"/>
      <c r="PA75" s="84"/>
      <c r="PB75" s="84"/>
      <c r="PC75" s="84"/>
      <c r="PD75" s="84"/>
      <c r="PE75" s="84"/>
      <c r="PF75" s="84"/>
      <c r="PG75" s="84"/>
      <c r="PH75" s="84"/>
      <c r="PI75" s="84"/>
      <c r="PJ75" s="84"/>
      <c r="PK75" s="84"/>
      <c r="PL75" s="84"/>
      <c r="PM75" s="84"/>
      <c r="PN75" s="84"/>
      <c r="PO75" s="84"/>
      <c r="PP75" s="84"/>
      <c r="PQ75" s="84"/>
      <c r="PR75" s="84"/>
      <c r="PS75" s="84"/>
      <c r="PT75" s="84"/>
      <c r="PU75" s="84"/>
      <c r="PV75" s="84"/>
      <c r="PW75" s="84"/>
      <c r="PX75" s="84"/>
      <c r="PY75" s="84"/>
      <c r="PZ75" s="84"/>
      <c r="QA75" s="84"/>
      <c r="QB75" s="84"/>
      <c r="QC75" s="84"/>
      <c r="QD75" s="84"/>
      <c r="QE75" s="84"/>
      <c r="QF75" s="84"/>
      <c r="QG75" s="84"/>
      <c r="QH75" s="84"/>
      <c r="QI75" s="84"/>
      <c r="QJ75" s="84"/>
      <c r="QK75" s="84"/>
      <c r="QL75" s="84"/>
      <c r="QM75" s="84"/>
      <c r="QN75" s="84"/>
      <c r="QO75" s="84"/>
      <c r="QP75" s="84"/>
      <c r="QQ75" s="84"/>
      <c r="QR75" s="84"/>
      <c r="QS75" s="84"/>
      <c r="QT75" s="84"/>
      <c r="QU75" s="84"/>
      <c r="QV75" s="84"/>
      <c r="QW75" s="84"/>
      <c r="QX75" s="84"/>
      <c r="QY75" s="84"/>
      <c r="QZ75" s="84"/>
      <c r="RA75" s="84"/>
      <c r="RB75" s="84"/>
      <c r="RC75" s="84"/>
      <c r="RD75" s="84"/>
      <c r="RE75" s="84"/>
      <c r="RF75" s="84"/>
      <c r="RG75" s="84"/>
      <c r="RH75" s="84"/>
      <c r="RI75" s="84"/>
      <c r="RJ75" s="84"/>
      <c r="RK75" s="84"/>
      <c r="RL75" s="84"/>
      <c r="RM75" s="84"/>
      <c r="RN75" s="84"/>
      <c r="RO75" s="84"/>
      <c r="RP75" s="84"/>
      <c r="RQ75" s="84"/>
      <c r="RR75" s="84"/>
      <c r="RS75" s="84"/>
      <c r="RT75" s="84"/>
      <c r="RU75" s="84"/>
      <c r="RV75" s="84"/>
      <c r="RW75" s="84"/>
      <c r="RX75" s="84"/>
      <c r="RY75" s="84"/>
      <c r="RZ75" s="84"/>
      <c r="SA75" s="84"/>
      <c r="SB75" s="84"/>
      <c r="SC75" s="84"/>
      <c r="SD75" s="84"/>
      <c r="SE75" s="84"/>
      <c r="SF75" s="84"/>
      <c r="SG75" s="84"/>
      <c r="SH75" s="84"/>
      <c r="SI75" s="84"/>
      <c r="SJ75" s="84"/>
      <c r="SK75" s="84"/>
      <c r="SL75" s="84"/>
      <c r="SM75" s="84"/>
      <c r="SN75" s="84"/>
      <c r="SO75" s="84"/>
      <c r="SP75" s="84"/>
      <c r="SQ75" s="84"/>
      <c r="SR75" s="84"/>
      <c r="SS75" s="84"/>
      <c r="ST75" s="84"/>
      <c r="SU75" s="84"/>
      <c r="SV75" s="84"/>
      <c r="SW75" s="84"/>
      <c r="SX75" s="84"/>
      <c r="SY75" s="84"/>
      <c r="SZ75" s="84"/>
      <c r="TA75" s="84"/>
      <c r="TB75" s="84"/>
      <c r="TC75" s="84"/>
      <c r="TD75" s="84"/>
      <c r="TE75" s="84"/>
      <c r="TF75" s="84"/>
      <c r="TG75" s="84"/>
      <c r="TH75" s="84"/>
      <c r="TI75" s="84"/>
      <c r="TJ75" s="84"/>
      <c r="TK75" s="84"/>
      <c r="TL75" s="84"/>
      <c r="TM75" s="84"/>
      <c r="TN75" s="84"/>
      <c r="TO75" s="84"/>
      <c r="TP75" s="84"/>
      <c r="TQ75" s="84"/>
      <c r="TR75" s="84"/>
      <c r="TS75" s="84"/>
      <c r="TT75" s="84"/>
      <c r="TU75" s="84"/>
      <c r="TV75" s="84"/>
      <c r="TW75" s="84"/>
      <c r="TX75" s="84"/>
      <c r="TY75" s="84"/>
      <c r="TZ75" s="84"/>
      <c r="UA75" s="84"/>
      <c r="UB75" s="84"/>
      <c r="UC75" s="84"/>
      <c r="UD75" s="84"/>
      <c r="UE75" s="84"/>
      <c r="UF75" s="84"/>
      <c r="UG75" s="84"/>
      <c r="UH75" s="84"/>
      <c r="UI75" s="84"/>
      <c r="UJ75" s="84"/>
      <c r="UK75" s="84"/>
      <c r="UL75" s="84"/>
      <c r="UM75" s="84"/>
      <c r="UN75" s="84"/>
      <c r="UO75" s="84"/>
      <c r="UP75" s="84"/>
      <c r="UQ75" s="84"/>
      <c r="UR75" s="84"/>
      <c r="US75" s="84"/>
      <c r="UT75" s="84"/>
      <c r="UU75" s="84"/>
      <c r="UV75" s="84"/>
      <c r="UW75" s="84"/>
      <c r="UX75" s="84"/>
      <c r="UY75" s="84"/>
      <c r="UZ75" s="84"/>
      <c r="VA75" s="84"/>
      <c r="VB75" s="84"/>
      <c r="VC75" s="84"/>
      <c r="VD75" s="84"/>
      <c r="VE75" s="84"/>
      <c r="VF75" s="84"/>
      <c r="VG75" s="84"/>
      <c r="VH75" s="84"/>
      <c r="VI75" s="84"/>
      <c r="VJ75" s="84"/>
      <c r="VK75" s="84"/>
      <c r="VL75" s="84"/>
      <c r="VM75" s="84"/>
      <c r="VN75" s="84"/>
      <c r="VO75" s="84"/>
      <c r="VP75" s="84"/>
      <c r="VQ75" s="84"/>
      <c r="VR75" s="84"/>
      <c r="VS75" s="84"/>
      <c r="VT75" s="84"/>
      <c r="VU75" s="84"/>
      <c r="VV75" s="84"/>
      <c r="VW75" s="84"/>
      <c r="VX75" s="84"/>
      <c r="VY75" s="84"/>
      <c r="VZ75" s="84"/>
      <c r="WA75" s="84"/>
      <c r="WB75" s="84"/>
      <c r="WC75" s="84"/>
      <c r="WD75" s="84"/>
      <c r="WE75" s="84"/>
      <c r="WF75" s="84"/>
      <c r="WG75" s="84"/>
      <c r="WH75" s="84"/>
      <c r="WI75" s="84"/>
      <c r="WJ75" s="84"/>
      <c r="WK75" s="84"/>
      <c r="WL75" s="84"/>
      <c r="WM75" s="84"/>
      <c r="WN75" s="84"/>
      <c r="WO75" s="84"/>
      <c r="WP75" s="84"/>
      <c r="WQ75" s="84"/>
      <c r="WR75" s="84"/>
      <c r="WS75" s="84"/>
      <c r="WT75" s="84"/>
      <c r="WU75" s="84"/>
      <c r="WV75" s="84"/>
      <c r="WW75" s="84"/>
      <c r="WX75" s="84"/>
      <c r="WY75" s="84"/>
      <c r="WZ75" s="84"/>
      <c r="XA75" s="84"/>
      <c r="XB75" s="84"/>
      <c r="XC75" s="84"/>
      <c r="XD75" s="84"/>
      <c r="XE75" s="84"/>
      <c r="XF75" s="84"/>
      <c r="XG75" s="84"/>
      <c r="XH75" s="84"/>
      <c r="XI75" s="84"/>
      <c r="XJ75" s="84"/>
      <c r="XK75" s="84"/>
      <c r="XL75" s="84"/>
      <c r="XM75" s="84"/>
      <c r="XN75" s="84"/>
      <c r="XO75" s="84"/>
      <c r="XP75" s="84"/>
      <c r="XQ75" s="84"/>
      <c r="XR75" s="84"/>
      <c r="XS75" s="84"/>
      <c r="XT75" s="84"/>
      <c r="XU75" s="84"/>
      <c r="XV75" s="84"/>
      <c r="XW75" s="84"/>
      <c r="XX75" s="84"/>
      <c r="XY75" s="84"/>
      <c r="XZ75" s="84"/>
      <c r="YA75" s="84"/>
      <c r="YB75" s="84"/>
      <c r="YC75" s="84"/>
      <c r="YD75" s="84"/>
      <c r="YE75" s="84"/>
      <c r="YF75" s="84"/>
      <c r="YG75" s="84"/>
      <c r="YH75" s="84"/>
      <c r="YI75" s="84"/>
      <c r="YJ75" s="84"/>
      <c r="YK75" s="84"/>
      <c r="YL75" s="84"/>
      <c r="YM75" s="84"/>
      <c r="YN75" s="84"/>
      <c r="YO75" s="84"/>
      <c r="YP75" s="84"/>
      <c r="YQ75" s="84"/>
      <c r="YR75" s="84"/>
      <c r="YS75" s="84"/>
      <c r="YT75" s="84"/>
      <c r="YU75" s="84"/>
      <c r="YV75" s="84"/>
      <c r="YW75" s="84"/>
      <c r="YX75" s="84"/>
      <c r="YY75" s="84"/>
      <c r="YZ75" s="84"/>
      <c r="ZA75" s="84"/>
      <c r="ZB75" s="84"/>
      <c r="ZC75" s="84"/>
      <c r="ZD75" s="84"/>
      <c r="ZE75" s="84"/>
      <c r="ZF75" s="84"/>
      <c r="ZG75" s="84"/>
      <c r="ZH75" s="84"/>
      <c r="ZI75" s="84"/>
      <c r="ZJ75" s="84"/>
      <c r="ZK75" s="84"/>
      <c r="ZL75" s="84"/>
      <c r="ZM75" s="84"/>
      <c r="ZN75" s="84"/>
      <c r="ZO75" s="84"/>
      <c r="ZP75" s="84"/>
      <c r="ZQ75" s="84"/>
      <c r="ZR75" s="84"/>
      <c r="ZS75" s="84"/>
      <c r="ZT75" s="84"/>
      <c r="ZU75" s="84"/>
      <c r="ZV75" s="84"/>
      <c r="ZW75" s="84"/>
      <c r="ZX75" s="84"/>
      <c r="ZY75" s="84"/>
      <c r="ZZ75" s="84"/>
      <c r="AAA75" s="84"/>
      <c r="AAB75" s="84"/>
      <c r="AAC75" s="84"/>
      <c r="AAD75" s="84"/>
      <c r="AAE75" s="84"/>
      <c r="AAF75" s="84"/>
      <c r="AAG75" s="84"/>
      <c r="AAH75" s="84"/>
      <c r="AAI75" s="84"/>
      <c r="AAJ75" s="84"/>
      <c r="AAK75" s="84"/>
      <c r="AAL75" s="84"/>
      <c r="AAM75" s="84"/>
      <c r="AAN75" s="84"/>
      <c r="AAO75" s="84"/>
      <c r="AAP75" s="84"/>
      <c r="AAQ75" s="84"/>
      <c r="AAR75" s="84"/>
      <c r="AAS75" s="84"/>
      <c r="AAT75" s="84"/>
      <c r="AAU75" s="84"/>
      <c r="AAV75" s="84"/>
      <c r="AAW75" s="84"/>
      <c r="AAX75" s="84"/>
      <c r="AAY75" s="84"/>
      <c r="AAZ75" s="84"/>
      <c r="ABA75" s="84"/>
      <c r="ABB75" s="84"/>
      <c r="ABC75" s="84"/>
      <c r="ABD75" s="84"/>
      <c r="ABE75" s="84"/>
      <c r="ABF75" s="84"/>
      <c r="ABG75" s="84"/>
      <c r="ABH75" s="84"/>
      <c r="ABI75" s="84"/>
      <c r="ABJ75" s="84"/>
      <c r="ABK75" s="84"/>
      <c r="ABL75" s="84"/>
      <c r="ABM75" s="84"/>
      <c r="ABN75" s="84"/>
      <c r="ABO75" s="84"/>
      <c r="ABP75" s="84"/>
      <c r="ABQ75" s="84"/>
      <c r="ABR75" s="84"/>
      <c r="ABS75" s="84"/>
      <c r="ABT75" s="84"/>
      <c r="ABU75" s="84"/>
      <c r="ABV75" s="84"/>
      <c r="ABW75" s="84"/>
      <c r="ABX75" s="84"/>
      <c r="ABY75" s="84"/>
      <c r="ABZ75" s="84"/>
      <c r="ACA75" s="84"/>
      <c r="ACB75" s="84"/>
      <c r="ACC75" s="84"/>
      <c r="ACD75" s="84"/>
      <c r="ACE75" s="84"/>
      <c r="ACF75" s="84"/>
      <c r="ACG75" s="84"/>
      <c r="ACH75" s="84"/>
      <c r="ACI75" s="84"/>
      <c r="ACJ75" s="84"/>
      <c r="ACK75" s="84"/>
      <c r="ACL75" s="84"/>
      <c r="ACM75" s="84"/>
      <c r="ACN75" s="84"/>
      <c r="ACO75" s="84"/>
      <c r="ACP75" s="84"/>
      <c r="ACQ75" s="84"/>
      <c r="ACR75" s="84"/>
      <c r="ACS75" s="84"/>
      <c r="ACT75" s="84"/>
      <c r="ACU75" s="84"/>
      <c r="ACV75" s="84"/>
      <c r="ACW75" s="84"/>
      <c r="ACX75" s="84"/>
      <c r="ACY75" s="84"/>
      <c r="ACZ75" s="84"/>
      <c r="ADA75" s="84"/>
      <c r="ADB75" s="84"/>
      <c r="ADC75" s="84"/>
      <c r="ADD75" s="84"/>
      <c r="ADE75" s="84"/>
      <c r="ADF75" s="84"/>
      <c r="ADG75" s="84"/>
      <c r="ADH75" s="84"/>
      <c r="ADI75" s="84"/>
      <c r="ADJ75" s="84"/>
      <c r="ADK75" s="84"/>
      <c r="ADL75" s="84"/>
      <c r="ADM75" s="84"/>
      <c r="ADN75" s="84"/>
      <c r="ADO75" s="84"/>
      <c r="ADP75" s="84"/>
      <c r="ADQ75" s="84"/>
      <c r="ADR75" s="84"/>
      <c r="ADS75" s="84"/>
      <c r="ADT75" s="84"/>
      <c r="ADU75" s="84"/>
      <c r="ADV75" s="84"/>
      <c r="ADW75" s="84"/>
      <c r="ADX75" s="84"/>
      <c r="ADY75" s="84"/>
      <c r="ADZ75" s="84"/>
      <c r="AEA75" s="84"/>
      <c r="AEB75" s="84"/>
      <c r="AEC75" s="84"/>
      <c r="AED75" s="84"/>
      <c r="AEE75" s="84"/>
      <c r="AEF75" s="84"/>
      <c r="AEG75" s="84"/>
      <c r="AEH75" s="84"/>
      <c r="AEI75" s="84"/>
      <c r="AEJ75" s="84"/>
      <c r="AEK75" s="84"/>
      <c r="AEL75" s="84"/>
      <c r="AEM75" s="84"/>
      <c r="AEN75" s="84"/>
      <c r="AEO75" s="84"/>
      <c r="AEP75" s="84"/>
      <c r="AEQ75" s="84"/>
      <c r="AER75" s="84"/>
      <c r="AES75" s="84"/>
      <c r="AET75" s="84"/>
      <c r="AEU75" s="84"/>
      <c r="AEV75" s="84"/>
      <c r="AEW75" s="84"/>
      <c r="AEX75" s="84"/>
      <c r="AEY75" s="84"/>
      <c r="AEZ75" s="84"/>
      <c r="AFA75" s="84"/>
      <c r="AFB75" s="84"/>
      <c r="AFC75" s="84"/>
      <c r="AFD75" s="84"/>
      <c r="AFE75" s="84"/>
      <c r="AFF75" s="84"/>
      <c r="AFG75" s="84"/>
      <c r="AFH75" s="84"/>
      <c r="AFI75" s="84"/>
      <c r="AFJ75" s="84"/>
      <c r="AFK75" s="84"/>
      <c r="AFL75" s="84"/>
      <c r="AFM75" s="84"/>
      <c r="AFN75" s="84"/>
      <c r="AFO75" s="84"/>
      <c r="AFP75" s="84"/>
      <c r="AFQ75" s="84"/>
      <c r="AFR75" s="84"/>
      <c r="AFS75" s="84"/>
      <c r="AFT75" s="84"/>
      <c r="AFU75" s="84"/>
      <c r="AFV75" s="84"/>
      <c r="AFW75" s="84"/>
      <c r="AFX75" s="84"/>
      <c r="AFY75" s="84"/>
      <c r="AFZ75" s="84"/>
      <c r="AGA75" s="84"/>
      <c r="AGB75" s="84"/>
      <c r="AGC75" s="84"/>
      <c r="AGD75" s="84"/>
      <c r="AGE75" s="84"/>
      <c r="AGF75" s="84"/>
      <c r="AGG75" s="84"/>
      <c r="AGH75" s="84"/>
      <c r="AGI75" s="84"/>
      <c r="AGJ75" s="84"/>
      <c r="AGK75" s="84"/>
      <c r="AGL75" s="84"/>
      <c r="AGM75" s="84"/>
      <c r="AGN75" s="84"/>
      <c r="AGO75" s="84"/>
      <c r="AGP75" s="84"/>
      <c r="AGQ75" s="84"/>
      <c r="AGR75" s="84"/>
      <c r="AGS75" s="84"/>
      <c r="AGT75" s="84"/>
      <c r="AGU75" s="84"/>
      <c r="AGV75" s="84"/>
      <c r="AGW75" s="84"/>
      <c r="AGX75" s="84"/>
      <c r="AGY75" s="84"/>
      <c r="AGZ75" s="84"/>
      <c r="AHA75" s="84"/>
      <c r="AHB75" s="84"/>
      <c r="AHC75" s="84"/>
      <c r="AHD75" s="84"/>
      <c r="AHE75" s="84"/>
      <c r="AHF75" s="84"/>
      <c r="AHG75" s="84"/>
      <c r="AHH75" s="84"/>
      <c r="AHI75" s="84"/>
      <c r="AHJ75" s="84"/>
      <c r="AHK75" s="84"/>
      <c r="AHL75" s="84"/>
      <c r="AHM75" s="84"/>
      <c r="AHN75" s="84"/>
      <c r="AHO75" s="84"/>
      <c r="AHP75" s="84"/>
      <c r="AHQ75" s="84"/>
      <c r="AHR75" s="84"/>
      <c r="AHS75" s="84"/>
      <c r="AHT75" s="84"/>
      <c r="AHU75" s="84"/>
      <c r="AHV75" s="84"/>
      <c r="AHW75" s="84"/>
      <c r="AHX75" s="84"/>
      <c r="AHY75" s="84"/>
      <c r="AHZ75" s="84"/>
      <c r="AIA75" s="84"/>
      <c r="AIB75" s="84"/>
      <c r="AIC75" s="84"/>
      <c r="AID75" s="84"/>
      <c r="AIE75" s="84"/>
      <c r="AIF75" s="84"/>
      <c r="AIG75" s="84"/>
      <c r="AIH75" s="84"/>
      <c r="AII75" s="84"/>
      <c r="AIJ75" s="84"/>
      <c r="AIK75" s="84"/>
      <c r="AIL75" s="84"/>
      <c r="AIM75" s="84"/>
      <c r="AIN75" s="84"/>
      <c r="AIO75" s="84"/>
      <c r="AIP75" s="84"/>
      <c r="AIQ75" s="84"/>
      <c r="AIR75" s="84"/>
      <c r="AIS75" s="84"/>
      <c r="AIT75" s="84"/>
      <c r="AIU75" s="84"/>
      <c r="AIV75" s="84"/>
      <c r="AIW75" s="84"/>
      <c r="AIX75" s="84"/>
      <c r="AIY75" s="84"/>
      <c r="AIZ75" s="84"/>
      <c r="AJA75" s="84"/>
      <c r="AJB75" s="84"/>
      <c r="AJC75" s="84"/>
      <c r="AJD75" s="84"/>
      <c r="AJE75" s="84"/>
      <c r="AJF75" s="84"/>
      <c r="AJG75" s="84"/>
      <c r="AJH75" s="84"/>
      <c r="AJI75" s="84"/>
      <c r="AJJ75" s="84"/>
      <c r="AJK75" s="84"/>
      <c r="AJL75" s="84"/>
      <c r="AJM75" s="84"/>
      <c r="AJN75" s="84"/>
      <c r="AJO75" s="84"/>
      <c r="AJP75" s="84"/>
      <c r="AJQ75" s="84"/>
      <c r="AJR75" s="84"/>
      <c r="AJS75" s="84"/>
      <c r="AJT75" s="84"/>
      <c r="AJU75" s="84"/>
      <c r="AJV75" s="84"/>
      <c r="AJW75" s="84"/>
      <c r="AJX75" s="84"/>
      <c r="AJY75" s="84"/>
      <c r="AJZ75" s="84"/>
      <c r="AKA75" s="84"/>
      <c r="AKB75" s="84"/>
      <c r="AKC75" s="84"/>
      <c r="AKD75" s="84"/>
      <c r="AKE75" s="84"/>
      <c r="AKF75" s="84"/>
      <c r="AKG75" s="84"/>
      <c r="AKH75" s="84"/>
      <c r="AKI75" s="84"/>
      <c r="AKJ75" s="84"/>
      <c r="AKK75" s="84"/>
      <c r="AKL75" s="84"/>
      <c r="AKM75" s="84"/>
      <c r="AKN75" s="84"/>
      <c r="AKO75" s="84"/>
      <c r="AKP75" s="84"/>
      <c r="AKQ75" s="84"/>
      <c r="AKR75" s="84"/>
      <c r="AKS75" s="84"/>
      <c r="AKT75" s="84"/>
      <c r="AKU75" s="84"/>
      <c r="AKV75" s="84"/>
      <c r="AKW75" s="84"/>
      <c r="AKX75" s="84"/>
      <c r="AKY75" s="84"/>
      <c r="AKZ75" s="84"/>
      <c r="ALA75" s="84"/>
      <c r="ALB75" s="84"/>
      <c r="ALC75" s="84"/>
      <c r="ALD75" s="84"/>
      <c r="ALE75" s="84"/>
      <c r="ALF75" s="84"/>
      <c r="ALG75" s="84"/>
      <c r="ALH75" s="84"/>
      <c r="ALI75" s="84"/>
      <c r="ALJ75" s="84"/>
      <c r="ALK75" s="84"/>
      <c r="ALL75" s="84"/>
      <c r="ALM75" s="84"/>
      <c r="ALN75" s="84"/>
      <c r="ALO75" s="84"/>
      <c r="ALP75" s="84"/>
      <c r="ALQ75" s="84"/>
      <c r="ALR75" s="84"/>
      <c r="ALS75" s="84"/>
      <c r="ALT75" s="84"/>
      <c r="ALU75" s="84"/>
      <c r="ALV75" s="84"/>
      <c r="ALW75" s="84"/>
      <c r="ALX75" s="84"/>
      <c r="ALY75" s="84"/>
      <c r="ALZ75" s="84"/>
      <c r="AMA75" s="84"/>
    </row>
  </sheetData>
  <mergeCells count="4">
    <mergeCell ref="A1:L1"/>
    <mergeCell ref="A2:L2"/>
    <mergeCell ref="A3:L3"/>
    <mergeCell ref="B53:L53"/>
  </mergeCells>
  <printOptions horizontalCentered="1"/>
  <pageMargins left="0.31496062992125984" right="0.31496062992125984"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N43"/>
  <sheetViews>
    <sheetView showGridLines="0" view="pageBreakPreview" zoomScaleNormal="100" zoomScaleSheetLayoutView="100" workbookViewId="0">
      <selection activeCell="L46" sqref="L46"/>
    </sheetView>
  </sheetViews>
  <sheetFormatPr defaultColWidth="8" defaultRowHeight="11.4"/>
  <cols>
    <col min="1" max="1" width="2.69921875" style="40" customWidth="1"/>
    <col min="2" max="2" width="32" style="40" customWidth="1"/>
    <col min="3" max="3" width="17.59765625" style="40" customWidth="1"/>
    <col min="4" max="4" width="11.59765625" style="40" customWidth="1"/>
    <col min="5" max="5" width="9.59765625" style="40" customWidth="1"/>
    <col min="6" max="6" width="5.8984375" style="40" customWidth="1"/>
    <col min="7" max="7" width="4.69921875" style="40" customWidth="1"/>
    <col min="8" max="8" width="8" style="40" customWidth="1"/>
    <col min="9" max="9" width="8.8984375" style="40" customWidth="1"/>
    <col min="10" max="10" width="3.8984375" style="40" customWidth="1"/>
    <col min="11" max="11" width="9" style="40" customWidth="1"/>
    <col min="12" max="12" width="10.19921875" style="40" customWidth="1"/>
    <col min="13" max="13" width="8" style="40"/>
    <col min="14" max="14" width="8.8984375" style="40" customWidth="1"/>
    <col min="15" max="16384" width="8" style="40"/>
  </cols>
  <sheetData>
    <row r="1" spans="1:14" ht="13.2">
      <c r="A1" s="215" t="s">
        <v>280</v>
      </c>
      <c r="B1" s="215"/>
      <c r="C1" s="215"/>
      <c r="D1" s="215"/>
      <c r="E1" s="215"/>
      <c r="F1" s="215"/>
      <c r="G1" s="215"/>
      <c r="H1" s="215"/>
      <c r="I1" s="215"/>
      <c r="J1" s="215"/>
      <c r="K1" s="215"/>
      <c r="L1" s="215"/>
    </row>
    <row r="2" spans="1:14" ht="13.2">
      <c r="A2" s="216" t="s">
        <v>479</v>
      </c>
      <c r="B2" s="216"/>
      <c r="C2" s="216"/>
      <c r="D2" s="216"/>
      <c r="E2" s="216"/>
      <c r="F2" s="216"/>
      <c r="G2" s="216"/>
      <c r="H2" s="216"/>
      <c r="I2" s="216"/>
      <c r="J2" s="216"/>
      <c r="K2" s="216"/>
      <c r="L2" s="216"/>
    </row>
    <row r="3" spans="1:14" ht="12">
      <c r="A3" s="217"/>
      <c r="B3" s="217"/>
      <c r="C3" s="217"/>
      <c r="D3" s="217"/>
      <c r="E3" s="217"/>
      <c r="F3" s="217"/>
      <c r="G3" s="217"/>
      <c r="H3" s="217"/>
      <c r="I3" s="217"/>
      <c r="J3" s="217"/>
      <c r="K3" s="217"/>
      <c r="L3" s="217"/>
    </row>
    <row r="4" spans="1:14" ht="36">
      <c r="A4" s="124" t="s">
        <v>0</v>
      </c>
      <c r="B4" s="124" t="s">
        <v>1</v>
      </c>
      <c r="C4" s="125" t="s">
        <v>507</v>
      </c>
      <c r="D4" s="124" t="s">
        <v>2</v>
      </c>
      <c r="E4" s="124" t="s">
        <v>3</v>
      </c>
      <c r="F4" s="124" t="s">
        <v>476</v>
      </c>
      <c r="G4" s="126" t="s">
        <v>414</v>
      </c>
      <c r="H4" s="125" t="s">
        <v>533</v>
      </c>
      <c r="I4" s="125" t="s">
        <v>7</v>
      </c>
      <c r="J4" s="129" t="s">
        <v>8</v>
      </c>
      <c r="K4" s="129" t="s">
        <v>9</v>
      </c>
      <c r="L4" s="125" t="s">
        <v>10</v>
      </c>
      <c r="M4" s="85"/>
      <c r="N4" s="86"/>
    </row>
    <row r="5" spans="1:14" s="88" customFormat="1" ht="10.199999999999999">
      <c r="A5" s="130" t="s">
        <v>11</v>
      </c>
      <c r="B5" s="130" t="s">
        <v>12</v>
      </c>
      <c r="C5" s="130" t="s">
        <v>13</v>
      </c>
      <c r="D5" s="131" t="s">
        <v>14</v>
      </c>
      <c r="E5" s="131" t="s">
        <v>15</v>
      </c>
      <c r="F5" s="130" t="s">
        <v>36</v>
      </c>
      <c r="G5" s="131" t="s">
        <v>17</v>
      </c>
      <c r="H5" s="130" t="s">
        <v>296</v>
      </c>
      <c r="I5" s="131" t="s">
        <v>415</v>
      </c>
      <c r="J5" s="130" t="s">
        <v>301</v>
      </c>
      <c r="K5" s="130" t="s">
        <v>416</v>
      </c>
      <c r="L5" s="130" t="s">
        <v>417</v>
      </c>
      <c r="M5" s="87"/>
      <c r="N5" s="87"/>
    </row>
    <row r="6" spans="1:14" ht="60">
      <c r="A6" s="89" t="s">
        <v>11</v>
      </c>
      <c r="B6" s="90" t="s">
        <v>418</v>
      </c>
      <c r="C6" s="91"/>
      <c r="D6" s="43" t="s">
        <v>419</v>
      </c>
      <c r="E6" s="92" t="s">
        <v>420</v>
      </c>
      <c r="F6" s="93" t="s">
        <v>471</v>
      </c>
      <c r="G6" s="48">
        <v>30</v>
      </c>
      <c r="H6" s="135"/>
      <c r="I6" s="94">
        <f t="shared" ref="I6:I36" si="0">G6*H6</f>
        <v>0</v>
      </c>
      <c r="J6" s="92">
        <v>0.08</v>
      </c>
      <c r="K6" s="49">
        <f t="shared" ref="K6:K36" si="1">I6*J6</f>
        <v>0</v>
      </c>
      <c r="L6" s="49">
        <f t="shared" ref="L6:L36" si="2">I6+K6</f>
        <v>0</v>
      </c>
      <c r="N6" s="95"/>
    </row>
    <row r="7" spans="1:14" ht="60">
      <c r="A7" s="89" t="s">
        <v>12</v>
      </c>
      <c r="B7" s="90" t="s">
        <v>421</v>
      </c>
      <c r="C7" s="91"/>
      <c r="D7" s="43" t="s">
        <v>419</v>
      </c>
      <c r="E7" s="92" t="s">
        <v>422</v>
      </c>
      <c r="F7" s="93" t="s">
        <v>471</v>
      </c>
      <c r="G7" s="48">
        <v>20</v>
      </c>
      <c r="H7" s="94"/>
      <c r="I7" s="94">
        <f t="shared" si="0"/>
        <v>0</v>
      </c>
      <c r="J7" s="92">
        <v>0.08</v>
      </c>
      <c r="K7" s="49">
        <f t="shared" si="1"/>
        <v>0</v>
      </c>
      <c r="L7" s="49">
        <f t="shared" si="2"/>
        <v>0</v>
      </c>
      <c r="N7" s="96"/>
    </row>
    <row r="8" spans="1:14" ht="60">
      <c r="A8" s="89" t="s">
        <v>13</v>
      </c>
      <c r="B8" s="90" t="s">
        <v>423</v>
      </c>
      <c r="C8" s="91"/>
      <c r="D8" s="43" t="s">
        <v>419</v>
      </c>
      <c r="E8" s="92" t="s">
        <v>424</v>
      </c>
      <c r="F8" s="93" t="s">
        <v>471</v>
      </c>
      <c r="G8" s="48">
        <v>20</v>
      </c>
      <c r="H8" s="94"/>
      <c r="I8" s="94">
        <f t="shared" si="0"/>
        <v>0</v>
      </c>
      <c r="J8" s="92">
        <v>0.08</v>
      </c>
      <c r="K8" s="49">
        <f t="shared" si="1"/>
        <v>0</v>
      </c>
      <c r="L8" s="49">
        <f t="shared" si="2"/>
        <v>0</v>
      </c>
      <c r="N8" s="96"/>
    </row>
    <row r="9" spans="1:14" ht="117.6">
      <c r="A9" s="89" t="s">
        <v>14</v>
      </c>
      <c r="B9" s="45" t="s">
        <v>425</v>
      </c>
      <c r="C9" s="91"/>
      <c r="D9" s="91" t="s">
        <v>426</v>
      </c>
      <c r="E9" s="92" t="s">
        <v>427</v>
      </c>
      <c r="F9" s="93" t="s">
        <v>472</v>
      </c>
      <c r="G9" s="48">
        <v>30</v>
      </c>
      <c r="H9" s="94"/>
      <c r="I9" s="94">
        <f t="shared" si="0"/>
        <v>0</v>
      </c>
      <c r="J9" s="92">
        <v>0</v>
      </c>
      <c r="K9" s="49">
        <f t="shared" si="1"/>
        <v>0</v>
      </c>
      <c r="L9" s="49">
        <f t="shared" si="2"/>
        <v>0</v>
      </c>
      <c r="N9" s="96"/>
    </row>
    <row r="10" spans="1:14" ht="141.6">
      <c r="A10" s="89" t="s">
        <v>15</v>
      </c>
      <c r="B10" s="45" t="s">
        <v>428</v>
      </c>
      <c r="C10" s="91"/>
      <c r="D10" s="43" t="s">
        <v>426</v>
      </c>
      <c r="E10" s="92" t="s">
        <v>427</v>
      </c>
      <c r="F10" s="93" t="s">
        <v>472</v>
      </c>
      <c r="G10" s="48">
        <v>40</v>
      </c>
      <c r="H10" s="94"/>
      <c r="I10" s="94">
        <f t="shared" si="0"/>
        <v>0</v>
      </c>
      <c r="J10" s="92">
        <v>0</v>
      </c>
      <c r="K10" s="49">
        <f t="shared" si="1"/>
        <v>0</v>
      </c>
      <c r="L10" s="49">
        <f t="shared" si="2"/>
        <v>0</v>
      </c>
      <c r="N10" s="96"/>
    </row>
    <row r="11" spans="1:14" ht="153.6">
      <c r="A11" s="89" t="s">
        <v>16</v>
      </c>
      <c r="B11" s="90" t="s">
        <v>429</v>
      </c>
      <c r="C11" s="43"/>
      <c r="D11" s="43" t="s">
        <v>426</v>
      </c>
      <c r="E11" s="92" t="s">
        <v>427</v>
      </c>
      <c r="F11" s="93" t="s">
        <v>472</v>
      </c>
      <c r="G11" s="48">
        <v>20</v>
      </c>
      <c r="H11" s="94"/>
      <c r="I11" s="94">
        <f t="shared" si="0"/>
        <v>0</v>
      </c>
      <c r="J11" s="92">
        <v>0</v>
      </c>
      <c r="K11" s="49">
        <f t="shared" si="1"/>
        <v>0</v>
      </c>
      <c r="L11" s="49">
        <f t="shared" si="2"/>
        <v>0</v>
      </c>
      <c r="N11" s="96"/>
    </row>
    <row r="12" spans="1:14" ht="153.6">
      <c r="A12" s="89" t="s">
        <v>17</v>
      </c>
      <c r="B12" s="90" t="s">
        <v>430</v>
      </c>
      <c r="C12" s="43"/>
      <c r="D12" s="43" t="s">
        <v>426</v>
      </c>
      <c r="E12" s="97" t="s">
        <v>427</v>
      </c>
      <c r="F12" s="93" t="s">
        <v>472</v>
      </c>
      <c r="G12" s="48">
        <v>450</v>
      </c>
      <c r="H12" s="94"/>
      <c r="I12" s="94">
        <f t="shared" si="0"/>
        <v>0</v>
      </c>
      <c r="J12" s="92">
        <v>0</v>
      </c>
      <c r="K12" s="49">
        <f t="shared" si="1"/>
        <v>0</v>
      </c>
      <c r="L12" s="49">
        <f t="shared" si="2"/>
        <v>0</v>
      </c>
      <c r="N12" s="96"/>
    </row>
    <row r="13" spans="1:14" ht="141.6">
      <c r="A13" s="89" t="s">
        <v>18</v>
      </c>
      <c r="B13" s="90" t="s">
        <v>431</v>
      </c>
      <c r="C13" s="98"/>
      <c r="D13" s="43" t="s">
        <v>426</v>
      </c>
      <c r="E13" s="92" t="s">
        <v>427</v>
      </c>
      <c r="F13" s="93" t="s">
        <v>472</v>
      </c>
      <c r="G13" s="48">
        <v>20</v>
      </c>
      <c r="H13" s="94"/>
      <c r="I13" s="94">
        <f t="shared" si="0"/>
        <v>0</v>
      </c>
      <c r="J13" s="92">
        <v>0</v>
      </c>
      <c r="K13" s="49">
        <f t="shared" si="1"/>
        <v>0</v>
      </c>
      <c r="L13" s="49">
        <f t="shared" si="2"/>
        <v>0</v>
      </c>
      <c r="N13" s="99"/>
    </row>
    <row r="14" spans="1:14" ht="141">
      <c r="A14" s="89" t="s">
        <v>296</v>
      </c>
      <c r="B14" s="90" t="s">
        <v>432</v>
      </c>
      <c r="C14" s="91"/>
      <c r="D14" s="43" t="s">
        <v>426</v>
      </c>
      <c r="E14" s="92" t="s">
        <v>427</v>
      </c>
      <c r="F14" s="93" t="s">
        <v>472</v>
      </c>
      <c r="G14" s="48">
        <v>20</v>
      </c>
      <c r="H14" s="94"/>
      <c r="I14" s="94">
        <f t="shared" si="0"/>
        <v>0</v>
      </c>
      <c r="J14" s="92">
        <v>0</v>
      </c>
      <c r="K14" s="49">
        <f t="shared" si="1"/>
        <v>0</v>
      </c>
      <c r="L14" s="49">
        <f t="shared" si="2"/>
        <v>0</v>
      </c>
      <c r="N14" s="96"/>
    </row>
    <row r="15" spans="1:14" ht="165.6">
      <c r="A15" s="89" t="s">
        <v>20</v>
      </c>
      <c r="B15" s="90" t="s">
        <v>433</v>
      </c>
      <c r="C15" s="98"/>
      <c r="D15" s="43" t="s">
        <v>426</v>
      </c>
      <c r="E15" s="92" t="s">
        <v>427</v>
      </c>
      <c r="F15" s="93" t="s">
        <v>472</v>
      </c>
      <c r="G15" s="48">
        <v>30</v>
      </c>
      <c r="H15" s="94"/>
      <c r="I15" s="94">
        <f t="shared" si="0"/>
        <v>0</v>
      </c>
      <c r="J15" s="92">
        <v>0</v>
      </c>
      <c r="K15" s="49">
        <f t="shared" si="1"/>
        <v>0</v>
      </c>
      <c r="L15" s="49">
        <f t="shared" si="2"/>
        <v>0</v>
      </c>
      <c r="N15" s="96"/>
    </row>
    <row r="16" spans="1:14" ht="139.19999999999999">
      <c r="A16" s="89" t="s">
        <v>301</v>
      </c>
      <c r="B16" s="45" t="s">
        <v>434</v>
      </c>
      <c r="C16" s="91"/>
      <c r="D16" s="43" t="s">
        <v>426</v>
      </c>
      <c r="E16" s="92" t="s">
        <v>427</v>
      </c>
      <c r="F16" s="93" t="s">
        <v>472</v>
      </c>
      <c r="G16" s="48">
        <v>20</v>
      </c>
      <c r="H16" s="94"/>
      <c r="I16" s="94">
        <f t="shared" si="0"/>
        <v>0</v>
      </c>
      <c r="J16" s="92">
        <v>0</v>
      </c>
      <c r="K16" s="49">
        <f t="shared" si="1"/>
        <v>0</v>
      </c>
      <c r="L16" s="49">
        <f t="shared" si="2"/>
        <v>0</v>
      </c>
      <c r="N16" s="96"/>
    </row>
    <row r="17" spans="1:14" ht="128.4">
      <c r="A17" s="89" t="s">
        <v>305</v>
      </c>
      <c r="B17" s="45" t="s">
        <v>435</v>
      </c>
      <c r="C17" s="98"/>
      <c r="D17" s="43" t="s">
        <v>426</v>
      </c>
      <c r="E17" s="92" t="s">
        <v>427</v>
      </c>
      <c r="F17" s="93" t="s">
        <v>472</v>
      </c>
      <c r="G17" s="48">
        <v>10</v>
      </c>
      <c r="H17" s="94"/>
      <c r="I17" s="94">
        <f t="shared" si="0"/>
        <v>0</v>
      </c>
      <c r="J17" s="92">
        <v>0</v>
      </c>
      <c r="K17" s="49">
        <f t="shared" si="1"/>
        <v>0</v>
      </c>
      <c r="L17" s="49">
        <f t="shared" si="2"/>
        <v>0</v>
      </c>
      <c r="N17" s="96"/>
    </row>
    <row r="18" spans="1:14" ht="36">
      <c r="A18" s="89" t="s">
        <v>310</v>
      </c>
      <c r="B18" s="90" t="s">
        <v>436</v>
      </c>
      <c r="C18" s="91"/>
      <c r="D18" s="43" t="s">
        <v>227</v>
      </c>
      <c r="E18" s="92">
        <v>0.1</v>
      </c>
      <c r="F18" s="93" t="s">
        <v>473</v>
      </c>
      <c r="G18" s="48">
        <v>100</v>
      </c>
      <c r="H18" s="94"/>
      <c r="I18" s="94">
        <f t="shared" si="0"/>
        <v>0</v>
      </c>
      <c r="J18" s="92">
        <v>0.08</v>
      </c>
      <c r="K18" s="49">
        <f t="shared" si="1"/>
        <v>0</v>
      </c>
      <c r="L18" s="49">
        <f t="shared" si="2"/>
        <v>0</v>
      </c>
      <c r="N18" s="99"/>
    </row>
    <row r="19" spans="1:14" ht="59.4">
      <c r="A19" s="89" t="s">
        <v>312</v>
      </c>
      <c r="B19" s="45" t="s">
        <v>437</v>
      </c>
      <c r="C19" s="91"/>
      <c r="D19" s="43" t="s">
        <v>438</v>
      </c>
      <c r="E19" s="92" t="s">
        <v>439</v>
      </c>
      <c r="F19" s="93" t="s">
        <v>471</v>
      </c>
      <c r="G19" s="48">
        <v>20</v>
      </c>
      <c r="H19" s="94"/>
      <c r="I19" s="94">
        <f t="shared" si="0"/>
        <v>0</v>
      </c>
      <c r="J19" s="92">
        <v>0.08</v>
      </c>
      <c r="K19" s="49">
        <f t="shared" si="1"/>
        <v>0</v>
      </c>
      <c r="L19" s="49">
        <f t="shared" si="2"/>
        <v>0</v>
      </c>
      <c r="N19" s="99"/>
    </row>
    <row r="20" spans="1:14" ht="59.4">
      <c r="A20" s="89" t="s">
        <v>315</v>
      </c>
      <c r="B20" s="45" t="s">
        <v>440</v>
      </c>
      <c r="C20" s="91"/>
      <c r="D20" s="43" t="s">
        <v>438</v>
      </c>
      <c r="E20" s="92" t="s">
        <v>441</v>
      </c>
      <c r="F20" s="93" t="s">
        <v>471</v>
      </c>
      <c r="G20" s="48">
        <v>10</v>
      </c>
      <c r="H20" s="94"/>
      <c r="I20" s="94">
        <f t="shared" si="0"/>
        <v>0</v>
      </c>
      <c r="J20" s="92">
        <v>0.08</v>
      </c>
      <c r="K20" s="49">
        <f t="shared" si="1"/>
        <v>0</v>
      </c>
      <c r="L20" s="49">
        <f t="shared" si="2"/>
        <v>0</v>
      </c>
      <c r="N20" s="96"/>
    </row>
    <row r="21" spans="1:14" ht="59.4">
      <c r="A21" s="89" t="s">
        <v>318</v>
      </c>
      <c r="B21" s="45" t="s">
        <v>442</v>
      </c>
      <c r="C21" s="91"/>
      <c r="D21" s="43" t="s">
        <v>443</v>
      </c>
      <c r="E21" s="92" t="s">
        <v>444</v>
      </c>
      <c r="F21" s="93" t="s">
        <v>471</v>
      </c>
      <c r="G21" s="48">
        <v>20</v>
      </c>
      <c r="H21" s="94"/>
      <c r="I21" s="94">
        <f t="shared" si="0"/>
        <v>0</v>
      </c>
      <c r="J21" s="92">
        <v>0.08</v>
      </c>
      <c r="K21" s="49">
        <f t="shared" si="1"/>
        <v>0</v>
      </c>
      <c r="L21" s="49">
        <f t="shared" si="2"/>
        <v>0</v>
      </c>
      <c r="N21" s="96"/>
    </row>
    <row r="22" spans="1:14" ht="59.4">
      <c r="A22" s="89" t="s">
        <v>322</v>
      </c>
      <c r="B22" s="45" t="s">
        <v>445</v>
      </c>
      <c r="C22" s="91"/>
      <c r="D22" s="43" t="s">
        <v>443</v>
      </c>
      <c r="E22" s="92" t="s">
        <v>424</v>
      </c>
      <c r="F22" s="93" t="s">
        <v>471</v>
      </c>
      <c r="G22" s="48">
        <v>5</v>
      </c>
      <c r="H22" s="94"/>
      <c r="I22" s="94">
        <f t="shared" si="0"/>
        <v>0</v>
      </c>
      <c r="J22" s="92">
        <v>0.08</v>
      </c>
      <c r="K22" s="49">
        <f t="shared" si="1"/>
        <v>0</v>
      </c>
      <c r="L22" s="49">
        <f t="shared" si="2"/>
        <v>0</v>
      </c>
      <c r="N22" s="96"/>
    </row>
    <row r="23" spans="1:14" ht="71.400000000000006">
      <c r="A23" s="89" t="s">
        <v>326</v>
      </c>
      <c r="B23" s="45" t="s">
        <v>446</v>
      </c>
      <c r="C23" s="91"/>
      <c r="D23" s="43" t="s">
        <v>443</v>
      </c>
      <c r="E23" s="92" t="s">
        <v>444</v>
      </c>
      <c r="F23" s="93" t="s">
        <v>471</v>
      </c>
      <c r="G23" s="48">
        <v>5</v>
      </c>
      <c r="H23" s="94"/>
      <c r="I23" s="94">
        <f t="shared" si="0"/>
        <v>0</v>
      </c>
      <c r="J23" s="92">
        <v>0.08</v>
      </c>
      <c r="K23" s="49">
        <f t="shared" si="1"/>
        <v>0</v>
      </c>
      <c r="L23" s="49">
        <f t="shared" si="2"/>
        <v>0</v>
      </c>
      <c r="N23" s="96"/>
    </row>
    <row r="24" spans="1:14" ht="71.400000000000006">
      <c r="A24" s="89" t="s">
        <v>329</v>
      </c>
      <c r="B24" s="45" t="s">
        <v>447</v>
      </c>
      <c r="C24" s="91"/>
      <c r="D24" s="43" t="s">
        <v>443</v>
      </c>
      <c r="E24" s="92" t="s">
        <v>424</v>
      </c>
      <c r="F24" s="93" t="s">
        <v>471</v>
      </c>
      <c r="G24" s="48">
        <v>5</v>
      </c>
      <c r="H24" s="94"/>
      <c r="I24" s="94">
        <f t="shared" si="0"/>
        <v>0</v>
      </c>
      <c r="J24" s="92">
        <v>0.08</v>
      </c>
      <c r="K24" s="49">
        <f t="shared" si="1"/>
        <v>0</v>
      </c>
      <c r="L24" s="49">
        <f t="shared" si="2"/>
        <v>0</v>
      </c>
      <c r="N24" s="96"/>
    </row>
    <row r="25" spans="1:14" ht="59.4">
      <c r="A25" s="89" t="s">
        <v>333</v>
      </c>
      <c r="B25" s="45" t="s">
        <v>448</v>
      </c>
      <c r="C25" s="91"/>
      <c r="D25" s="43" t="s">
        <v>438</v>
      </c>
      <c r="E25" s="92" t="s">
        <v>439</v>
      </c>
      <c r="F25" s="93" t="s">
        <v>471</v>
      </c>
      <c r="G25" s="48">
        <v>80</v>
      </c>
      <c r="H25" s="94"/>
      <c r="I25" s="94">
        <f t="shared" si="0"/>
        <v>0</v>
      </c>
      <c r="J25" s="92">
        <v>0.08</v>
      </c>
      <c r="K25" s="49">
        <f t="shared" si="1"/>
        <v>0</v>
      </c>
      <c r="L25" s="49">
        <f t="shared" si="2"/>
        <v>0</v>
      </c>
      <c r="N25" s="99"/>
    </row>
    <row r="26" spans="1:14" ht="59.4">
      <c r="A26" s="89" t="s">
        <v>336</v>
      </c>
      <c r="B26" s="45" t="s">
        <v>449</v>
      </c>
      <c r="C26" s="91"/>
      <c r="D26" s="43" t="s">
        <v>438</v>
      </c>
      <c r="E26" s="92" t="s">
        <v>450</v>
      </c>
      <c r="F26" s="93" t="s">
        <v>471</v>
      </c>
      <c r="G26" s="48">
        <v>5</v>
      </c>
      <c r="H26" s="94"/>
      <c r="I26" s="94">
        <f t="shared" si="0"/>
        <v>0</v>
      </c>
      <c r="J26" s="92">
        <v>0.08</v>
      </c>
      <c r="K26" s="49">
        <f t="shared" si="1"/>
        <v>0</v>
      </c>
      <c r="L26" s="49">
        <f t="shared" si="2"/>
        <v>0</v>
      </c>
      <c r="N26" s="96"/>
    </row>
    <row r="27" spans="1:14" ht="24">
      <c r="A27" s="89" t="s">
        <v>338</v>
      </c>
      <c r="B27" s="54" t="s">
        <v>451</v>
      </c>
      <c r="C27" s="43"/>
      <c r="D27" s="43" t="s">
        <v>452</v>
      </c>
      <c r="E27" s="43" t="s">
        <v>453</v>
      </c>
      <c r="F27" s="93" t="s">
        <v>471</v>
      </c>
      <c r="G27" s="48">
        <v>80</v>
      </c>
      <c r="H27" s="100"/>
      <c r="I27" s="94">
        <f t="shared" si="0"/>
        <v>0</v>
      </c>
      <c r="J27" s="92">
        <v>0.08</v>
      </c>
      <c r="K27" s="49">
        <f t="shared" si="1"/>
        <v>0</v>
      </c>
      <c r="L27" s="49">
        <f t="shared" si="2"/>
        <v>0</v>
      </c>
      <c r="N27" s="99"/>
    </row>
    <row r="28" spans="1:14" ht="46.2">
      <c r="A28" s="89" t="s">
        <v>339</v>
      </c>
      <c r="B28" s="54" t="s">
        <v>454</v>
      </c>
      <c r="C28" s="91"/>
      <c r="D28" s="89" t="s">
        <v>455</v>
      </c>
      <c r="E28" s="97" t="s">
        <v>456</v>
      </c>
      <c r="F28" s="93" t="s">
        <v>473</v>
      </c>
      <c r="G28" s="101">
        <v>200</v>
      </c>
      <c r="H28" s="94"/>
      <c r="I28" s="94">
        <f t="shared" si="0"/>
        <v>0</v>
      </c>
      <c r="J28" s="92">
        <v>0.08</v>
      </c>
      <c r="K28" s="49">
        <f t="shared" si="1"/>
        <v>0</v>
      </c>
      <c r="L28" s="49">
        <f t="shared" si="2"/>
        <v>0</v>
      </c>
      <c r="N28" s="99"/>
    </row>
    <row r="29" spans="1:14" ht="71.400000000000006">
      <c r="A29" s="89" t="s">
        <v>340</v>
      </c>
      <c r="B29" s="45" t="s">
        <v>457</v>
      </c>
      <c r="C29" s="91"/>
      <c r="D29" s="43" t="s">
        <v>443</v>
      </c>
      <c r="E29" s="92" t="s">
        <v>420</v>
      </c>
      <c r="F29" s="93" t="s">
        <v>471</v>
      </c>
      <c r="G29" s="48">
        <v>5</v>
      </c>
      <c r="H29" s="94"/>
      <c r="I29" s="94">
        <f t="shared" si="0"/>
        <v>0</v>
      </c>
      <c r="J29" s="92">
        <v>0.08</v>
      </c>
      <c r="K29" s="49">
        <f t="shared" si="1"/>
        <v>0</v>
      </c>
      <c r="L29" s="49">
        <f t="shared" si="2"/>
        <v>0</v>
      </c>
      <c r="N29" s="96"/>
    </row>
    <row r="30" spans="1:14" ht="71.400000000000006">
      <c r="A30" s="89" t="s">
        <v>341</v>
      </c>
      <c r="B30" s="45" t="s">
        <v>458</v>
      </c>
      <c r="C30" s="91"/>
      <c r="D30" s="43" t="s">
        <v>443</v>
      </c>
      <c r="E30" s="92" t="s">
        <v>444</v>
      </c>
      <c r="F30" s="93" t="s">
        <v>471</v>
      </c>
      <c r="G30" s="48">
        <v>5</v>
      </c>
      <c r="H30" s="94"/>
      <c r="I30" s="94">
        <f t="shared" si="0"/>
        <v>0</v>
      </c>
      <c r="J30" s="92">
        <v>0.08</v>
      </c>
      <c r="K30" s="49">
        <f t="shared" si="1"/>
        <v>0</v>
      </c>
      <c r="L30" s="49">
        <f t="shared" si="2"/>
        <v>0</v>
      </c>
      <c r="N30" s="96"/>
    </row>
    <row r="31" spans="1:14" ht="71.400000000000006">
      <c r="A31" s="89" t="s">
        <v>345</v>
      </c>
      <c r="B31" s="45" t="s">
        <v>459</v>
      </c>
      <c r="C31" s="91"/>
      <c r="D31" s="43" t="s">
        <v>443</v>
      </c>
      <c r="E31" s="92" t="s">
        <v>424</v>
      </c>
      <c r="F31" s="93" t="s">
        <v>471</v>
      </c>
      <c r="G31" s="48">
        <v>5</v>
      </c>
      <c r="H31" s="94"/>
      <c r="I31" s="94">
        <f t="shared" si="0"/>
        <v>0</v>
      </c>
      <c r="J31" s="92">
        <v>0.08</v>
      </c>
      <c r="K31" s="49">
        <f t="shared" si="1"/>
        <v>0</v>
      </c>
      <c r="L31" s="49">
        <f t="shared" si="2"/>
        <v>0</v>
      </c>
      <c r="N31" s="96"/>
    </row>
    <row r="32" spans="1:14" ht="60">
      <c r="A32" s="89" t="s">
        <v>348</v>
      </c>
      <c r="B32" s="90" t="s">
        <v>460</v>
      </c>
      <c r="C32" s="91"/>
      <c r="D32" s="43" t="s">
        <v>419</v>
      </c>
      <c r="E32" s="92" t="s">
        <v>422</v>
      </c>
      <c r="F32" s="93" t="s">
        <v>471</v>
      </c>
      <c r="G32" s="48">
        <v>10</v>
      </c>
      <c r="H32" s="94"/>
      <c r="I32" s="94">
        <f t="shared" si="0"/>
        <v>0</v>
      </c>
      <c r="J32" s="92">
        <v>0.08</v>
      </c>
      <c r="K32" s="49">
        <f t="shared" si="1"/>
        <v>0</v>
      </c>
      <c r="L32" s="49">
        <f t="shared" si="2"/>
        <v>0</v>
      </c>
      <c r="N32" s="96"/>
    </row>
    <row r="33" spans="1:14" ht="60">
      <c r="A33" s="89" t="s">
        <v>350</v>
      </c>
      <c r="B33" s="90" t="s">
        <v>461</v>
      </c>
      <c r="C33" s="91"/>
      <c r="D33" s="43" t="s">
        <v>419</v>
      </c>
      <c r="E33" s="92" t="s">
        <v>424</v>
      </c>
      <c r="F33" s="93" t="s">
        <v>471</v>
      </c>
      <c r="G33" s="48">
        <v>10</v>
      </c>
      <c r="H33" s="94"/>
      <c r="I33" s="94">
        <f t="shared" si="0"/>
        <v>0</v>
      </c>
      <c r="J33" s="92">
        <v>0.08</v>
      </c>
      <c r="K33" s="49">
        <f t="shared" si="1"/>
        <v>0</v>
      </c>
      <c r="L33" s="49">
        <f t="shared" si="2"/>
        <v>0</v>
      </c>
      <c r="N33" s="96"/>
    </row>
    <row r="34" spans="1:14" ht="24">
      <c r="A34" s="89" t="s">
        <v>359</v>
      </c>
      <c r="B34" s="90" t="s">
        <v>462</v>
      </c>
      <c r="C34" s="54"/>
      <c r="D34" s="43" t="s">
        <v>463</v>
      </c>
      <c r="E34" s="103" t="s">
        <v>464</v>
      </c>
      <c r="F34" s="93" t="s">
        <v>474</v>
      </c>
      <c r="G34" s="48">
        <v>30</v>
      </c>
      <c r="H34" s="100"/>
      <c r="I34" s="94">
        <f t="shared" si="0"/>
        <v>0</v>
      </c>
      <c r="J34" s="92">
        <v>0.23</v>
      </c>
      <c r="K34" s="49">
        <f t="shared" si="1"/>
        <v>0</v>
      </c>
      <c r="L34" s="49">
        <f t="shared" si="2"/>
        <v>0</v>
      </c>
      <c r="N34" s="96"/>
    </row>
    <row r="35" spans="1:14" ht="23.4">
      <c r="A35" s="89" t="s">
        <v>360</v>
      </c>
      <c r="B35" s="90" t="s">
        <v>465</v>
      </c>
      <c r="C35" s="54"/>
      <c r="D35" s="43" t="s">
        <v>463</v>
      </c>
      <c r="E35" s="104" t="s">
        <v>466</v>
      </c>
      <c r="F35" s="93" t="s">
        <v>474</v>
      </c>
      <c r="G35" s="48">
        <v>30</v>
      </c>
      <c r="H35" s="100"/>
      <c r="I35" s="94">
        <f t="shared" si="0"/>
        <v>0</v>
      </c>
      <c r="J35" s="92">
        <v>0.23</v>
      </c>
      <c r="K35" s="49">
        <f t="shared" si="1"/>
        <v>0</v>
      </c>
      <c r="L35" s="49">
        <f t="shared" si="2"/>
        <v>0</v>
      </c>
      <c r="N35" s="96"/>
    </row>
    <row r="36" spans="1:14" ht="48">
      <c r="A36" s="89" t="s">
        <v>361</v>
      </c>
      <c r="B36" s="90" t="s">
        <v>468</v>
      </c>
      <c r="C36" s="136"/>
      <c r="D36" s="43" t="s">
        <v>426</v>
      </c>
      <c r="E36" s="92" t="s">
        <v>467</v>
      </c>
      <c r="F36" s="93" t="s">
        <v>475</v>
      </c>
      <c r="G36" s="48">
        <v>10</v>
      </c>
      <c r="H36" s="94"/>
      <c r="I36" s="94">
        <f t="shared" si="0"/>
        <v>0</v>
      </c>
      <c r="J36" s="92">
        <v>0</v>
      </c>
      <c r="K36" s="49">
        <f t="shared" si="1"/>
        <v>0</v>
      </c>
      <c r="L36" s="49">
        <f t="shared" si="2"/>
        <v>0</v>
      </c>
      <c r="N36" s="96"/>
    </row>
    <row r="37" spans="1:14" ht="12">
      <c r="C37" s="78"/>
      <c r="D37" s="78"/>
      <c r="E37" s="78"/>
      <c r="F37" s="78"/>
      <c r="G37" s="78"/>
      <c r="H37" s="132" t="s">
        <v>279</v>
      </c>
      <c r="I37" s="133">
        <f>SUM(I6:I36)</f>
        <v>0</v>
      </c>
      <c r="J37" s="134"/>
      <c r="K37" s="133">
        <f>SUM(K6:K36)</f>
        <v>0</v>
      </c>
      <c r="L37" s="133">
        <f>SUM(L6:L36)</f>
        <v>0</v>
      </c>
      <c r="M37" s="82"/>
      <c r="N37" s="82"/>
    </row>
    <row r="39" spans="1:14" ht="12">
      <c r="B39" s="102" t="s">
        <v>477</v>
      </c>
      <c r="C39" s="102"/>
      <c r="D39" s="102"/>
      <c r="E39" s="102"/>
      <c r="F39" s="31"/>
      <c r="G39" s="32"/>
      <c r="H39" s="33"/>
      <c r="I39" s="32"/>
      <c r="J39" s="34"/>
      <c r="K39" s="34"/>
      <c r="L39" s="35"/>
    </row>
    <row r="40" spans="1:14" ht="15.6" customHeight="1">
      <c r="B40" s="218" t="s">
        <v>484</v>
      </c>
      <c r="C40" s="218"/>
      <c r="D40" s="218"/>
      <c r="E40" s="218"/>
      <c r="F40" s="218"/>
      <c r="G40" s="218"/>
      <c r="H40" s="218"/>
      <c r="I40" s="218"/>
      <c r="J40" s="218"/>
      <c r="K40" s="218"/>
      <c r="L40" s="218"/>
    </row>
    <row r="41" spans="1:14" ht="48" customHeight="1">
      <c r="A41" s="105" t="s">
        <v>0</v>
      </c>
      <c r="B41" s="106" t="s">
        <v>1</v>
      </c>
      <c r="C41" s="193" t="s">
        <v>508</v>
      </c>
      <c r="D41" s="193"/>
      <c r="E41" s="219" t="s">
        <v>502</v>
      </c>
      <c r="F41" s="219"/>
      <c r="G41" s="219"/>
      <c r="H41" s="105" t="s">
        <v>4</v>
      </c>
      <c r="I41" s="107" t="s">
        <v>470</v>
      </c>
    </row>
    <row r="42" spans="1:14">
      <c r="A42" s="110" t="s">
        <v>11</v>
      </c>
      <c r="B42" s="110" t="s">
        <v>12</v>
      </c>
      <c r="C42" s="213" t="s">
        <v>13</v>
      </c>
      <c r="D42" s="213"/>
      <c r="E42" s="194" t="s">
        <v>15</v>
      </c>
      <c r="F42" s="194"/>
      <c r="G42" s="194"/>
      <c r="H42" s="138" t="s">
        <v>16</v>
      </c>
      <c r="I42" s="138" t="s">
        <v>17</v>
      </c>
    </row>
    <row r="43" spans="1:14" ht="34.799999999999997">
      <c r="A43" s="9" t="s">
        <v>82</v>
      </c>
      <c r="B43" s="160" t="s">
        <v>513</v>
      </c>
      <c r="C43" s="214"/>
      <c r="D43" s="214"/>
      <c r="E43" s="220">
        <v>12</v>
      </c>
      <c r="F43" s="220"/>
      <c r="G43" s="220"/>
      <c r="H43" s="9" t="s">
        <v>28</v>
      </c>
      <c r="I43" s="10">
        <v>10</v>
      </c>
    </row>
  </sheetData>
  <mergeCells count="10">
    <mergeCell ref="C42:D42"/>
    <mergeCell ref="C43:D43"/>
    <mergeCell ref="A1:L1"/>
    <mergeCell ref="A2:L2"/>
    <mergeCell ref="A3:L3"/>
    <mergeCell ref="B40:L40"/>
    <mergeCell ref="C41:D41"/>
    <mergeCell ref="E41:G41"/>
    <mergeCell ref="E42:G42"/>
    <mergeCell ref="E43:G43"/>
  </mergeCell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dimension ref="A1:L46"/>
  <sheetViews>
    <sheetView showGridLines="0" view="pageBreakPreview" zoomScaleNormal="100" zoomScaleSheetLayoutView="100" workbookViewId="0">
      <selection activeCell="B11" sqref="B11"/>
    </sheetView>
  </sheetViews>
  <sheetFormatPr defaultColWidth="8" defaultRowHeight="11.4"/>
  <cols>
    <col min="1" max="1" width="3.19921875" style="149" customWidth="1"/>
    <col min="2" max="2" width="42.19921875" style="149" customWidth="1"/>
    <col min="3" max="3" width="21.8984375" style="149" customWidth="1"/>
    <col min="4" max="4" width="5.69921875" style="149" customWidth="1"/>
    <col min="5" max="5" width="5.09765625" style="149" customWidth="1"/>
    <col min="6" max="6" width="8" style="149" customWidth="1"/>
    <col min="7" max="7" width="9.796875" style="149" customWidth="1"/>
    <col min="8" max="8" width="4.19921875" style="149" customWidth="1"/>
    <col min="9" max="9" width="9.296875" style="149" customWidth="1"/>
    <col min="10" max="10" width="10" style="149" customWidth="1"/>
    <col min="11" max="11" width="8" style="149"/>
    <col min="12" max="12" width="12.09765625" style="149" customWidth="1"/>
    <col min="13" max="16384" width="8" style="149"/>
  </cols>
  <sheetData>
    <row r="1" spans="1:12" s="140" customFormat="1" ht="13.2" customHeight="1">
      <c r="A1" s="221" t="s">
        <v>525</v>
      </c>
      <c r="B1" s="221"/>
      <c r="C1" s="221"/>
      <c r="D1" s="221"/>
      <c r="E1" s="221"/>
      <c r="F1" s="221"/>
      <c r="G1" s="221"/>
      <c r="H1" s="221"/>
      <c r="I1" s="221"/>
      <c r="J1" s="221"/>
    </row>
    <row r="2" spans="1:12" s="140" customFormat="1" ht="13.2" customHeight="1">
      <c r="A2" s="222" t="s">
        <v>542</v>
      </c>
      <c r="B2" s="222"/>
      <c r="C2" s="222"/>
      <c r="D2" s="222"/>
      <c r="E2" s="222"/>
      <c r="F2" s="222"/>
      <c r="G2" s="222"/>
      <c r="H2" s="222"/>
      <c r="I2" s="222"/>
      <c r="J2" s="222"/>
    </row>
    <row r="3" spans="1:12" s="140" customFormat="1" ht="12" customHeight="1">
      <c r="A3" s="223"/>
      <c r="B3" s="223"/>
      <c r="C3" s="223"/>
      <c r="D3" s="223"/>
      <c r="E3" s="223"/>
      <c r="F3" s="223"/>
      <c r="G3" s="223"/>
      <c r="H3" s="223"/>
      <c r="I3" s="223"/>
      <c r="J3" s="223"/>
    </row>
    <row r="4" spans="1:12" s="141" customFormat="1" ht="24">
      <c r="A4" s="152" t="s">
        <v>0</v>
      </c>
      <c r="B4" s="152" t="s">
        <v>506</v>
      </c>
      <c r="C4" s="137" t="s">
        <v>507</v>
      </c>
      <c r="D4" s="152" t="s">
        <v>526</v>
      </c>
      <c r="E4" s="152" t="s">
        <v>470</v>
      </c>
      <c r="F4" s="152" t="s">
        <v>520</v>
      </c>
      <c r="G4" s="152" t="s">
        <v>521</v>
      </c>
      <c r="H4" s="152" t="s">
        <v>8</v>
      </c>
      <c r="I4" s="152" t="s">
        <v>522</v>
      </c>
      <c r="J4" s="152" t="s">
        <v>523</v>
      </c>
      <c r="L4" s="142"/>
    </row>
    <row r="5" spans="1:12" s="139" customFormat="1" ht="10.199999999999999">
      <c r="A5" s="153" t="s">
        <v>11</v>
      </c>
      <c r="B5" s="153" t="s">
        <v>12</v>
      </c>
      <c r="C5" s="153" t="s">
        <v>13</v>
      </c>
      <c r="D5" s="153" t="s">
        <v>14</v>
      </c>
      <c r="E5" s="154" t="s">
        <v>15</v>
      </c>
      <c r="F5" s="154" t="s">
        <v>16</v>
      </c>
      <c r="G5" s="154" t="s">
        <v>527</v>
      </c>
      <c r="H5" s="155" t="s">
        <v>18</v>
      </c>
      <c r="I5" s="156" t="s">
        <v>19</v>
      </c>
      <c r="J5" s="155" t="s">
        <v>528</v>
      </c>
    </row>
    <row r="6" spans="1:12" s="141" customFormat="1" ht="69.599999999999994">
      <c r="A6" s="143" t="s">
        <v>11</v>
      </c>
      <c r="B6" s="144" t="s">
        <v>534</v>
      </c>
      <c r="C6" s="144"/>
      <c r="D6" s="145" t="s">
        <v>524</v>
      </c>
      <c r="E6" s="146">
        <v>40</v>
      </c>
      <c r="F6" s="147"/>
      <c r="G6" s="147">
        <f>E6*F6</f>
        <v>0</v>
      </c>
      <c r="H6" s="148">
        <v>0.08</v>
      </c>
      <c r="I6" s="147">
        <f>G6*H6</f>
        <v>0</v>
      </c>
      <c r="J6" s="147">
        <f>G6+I6</f>
        <v>0</v>
      </c>
      <c r="L6" s="142"/>
    </row>
    <row r="7" spans="1:12" s="141" customFormat="1" ht="93">
      <c r="A7" s="143" t="s">
        <v>12</v>
      </c>
      <c r="B7" s="144" t="s">
        <v>535</v>
      </c>
      <c r="C7" s="144"/>
      <c r="D7" s="174" t="s">
        <v>26</v>
      </c>
      <c r="E7" s="146">
        <v>20</v>
      </c>
      <c r="F7" s="147"/>
      <c r="G7" s="147">
        <f t="shared" ref="G7:G15" si="0">E7*F7</f>
        <v>0</v>
      </c>
      <c r="H7" s="148">
        <v>0.08</v>
      </c>
      <c r="I7" s="147">
        <f t="shared" ref="I7:I15" si="1">G7*H7</f>
        <v>0</v>
      </c>
      <c r="J7" s="147">
        <f t="shared" ref="J7:J15" si="2">G7+I7</f>
        <v>0</v>
      </c>
      <c r="L7" s="142"/>
    </row>
    <row r="8" spans="1:12" s="141" customFormat="1" ht="46.8">
      <c r="A8" s="143" t="s">
        <v>13</v>
      </c>
      <c r="B8" s="144" t="s">
        <v>536</v>
      </c>
      <c r="C8" s="144"/>
      <c r="D8" s="145" t="s">
        <v>524</v>
      </c>
      <c r="E8" s="146">
        <v>40</v>
      </c>
      <c r="F8" s="147"/>
      <c r="G8" s="147">
        <f t="shared" si="0"/>
        <v>0</v>
      </c>
      <c r="H8" s="148">
        <v>0.08</v>
      </c>
      <c r="I8" s="147">
        <f t="shared" si="1"/>
        <v>0</v>
      </c>
      <c r="J8" s="147">
        <f t="shared" si="2"/>
        <v>0</v>
      </c>
      <c r="L8" s="142"/>
    </row>
    <row r="9" spans="1:12" s="141" customFormat="1" ht="81">
      <c r="A9" s="143" t="s">
        <v>14</v>
      </c>
      <c r="B9" s="144" t="s">
        <v>530</v>
      </c>
      <c r="C9" s="144"/>
      <c r="D9" s="145" t="s">
        <v>524</v>
      </c>
      <c r="E9" s="146">
        <v>40</v>
      </c>
      <c r="F9" s="147"/>
      <c r="G9" s="147">
        <f t="shared" si="0"/>
        <v>0</v>
      </c>
      <c r="H9" s="148">
        <v>0.08</v>
      </c>
      <c r="I9" s="147">
        <f t="shared" si="1"/>
        <v>0</v>
      </c>
      <c r="J9" s="147">
        <f t="shared" si="2"/>
        <v>0</v>
      </c>
      <c r="L9" s="142"/>
    </row>
    <row r="10" spans="1:12" s="141" customFormat="1" ht="196.2">
      <c r="A10" s="143" t="s">
        <v>15</v>
      </c>
      <c r="B10" s="144" t="s">
        <v>529</v>
      </c>
      <c r="C10" s="144"/>
      <c r="D10" s="174" t="s">
        <v>26</v>
      </c>
      <c r="E10" s="146">
        <v>10</v>
      </c>
      <c r="F10" s="147"/>
      <c r="G10" s="147">
        <f t="shared" si="0"/>
        <v>0</v>
      </c>
      <c r="H10" s="148">
        <v>0.08</v>
      </c>
      <c r="I10" s="147">
        <f t="shared" si="1"/>
        <v>0</v>
      </c>
      <c r="J10" s="147">
        <f t="shared" si="2"/>
        <v>0</v>
      </c>
      <c r="L10" s="142"/>
    </row>
    <row r="11" spans="1:12" s="141" customFormat="1" ht="184.8">
      <c r="A11" s="143" t="s">
        <v>16</v>
      </c>
      <c r="B11" s="144" t="s">
        <v>537</v>
      </c>
      <c r="C11" s="144"/>
      <c r="D11" s="145" t="s">
        <v>524</v>
      </c>
      <c r="E11" s="175">
        <v>1</v>
      </c>
      <c r="F11" s="147"/>
      <c r="G11" s="147">
        <f t="shared" si="0"/>
        <v>0</v>
      </c>
      <c r="H11" s="148">
        <v>0.08</v>
      </c>
      <c r="I11" s="147">
        <f t="shared" si="1"/>
        <v>0</v>
      </c>
      <c r="J11" s="147">
        <f t="shared" si="2"/>
        <v>0</v>
      </c>
      <c r="L11" s="142"/>
    </row>
    <row r="12" spans="1:12" s="141" customFormat="1" ht="92.4">
      <c r="A12" s="143" t="s">
        <v>17</v>
      </c>
      <c r="B12" s="144" t="s">
        <v>538</v>
      </c>
      <c r="C12" s="144"/>
      <c r="D12" s="174" t="s">
        <v>26</v>
      </c>
      <c r="E12" s="146">
        <v>20</v>
      </c>
      <c r="F12" s="147"/>
      <c r="G12" s="147">
        <f t="shared" si="0"/>
        <v>0</v>
      </c>
      <c r="H12" s="148">
        <v>0.08</v>
      </c>
      <c r="I12" s="147">
        <f t="shared" si="1"/>
        <v>0</v>
      </c>
      <c r="J12" s="147">
        <f t="shared" si="2"/>
        <v>0</v>
      </c>
      <c r="L12" s="142"/>
    </row>
    <row r="13" spans="1:12" s="141" customFormat="1" ht="139.19999999999999">
      <c r="A13" s="143" t="s">
        <v>18</v>
      </c>
      <c r="B13" s="144" t="s">
        <v>539</v>
      </c>
      <c r="C13" s="144"/>
      <c r="D13" s="174" t="s">
        <v>26</v>
      </c>
      <c r="E13" s="146">
        <v>20</v>
      </c>
      <c r="F13" s="147"/>
      <c r="G13" s="147">
        <f t="shared" si="0"/>
        <v>0</v>
      </c>
      <c r="H13" s="148">
        <v>0.08</v>
      </c>
      <c r="I13" s="147">
        <f t="shared" si="1"/>
        <v>0</v>
      </c>
      <c r="J13" s="147">
        <f t="shared" si="2"/>
        <v>0</v>
      </c>
      <c r="L13" s="142"/>
    </row>
    <row r="14" spans="1:12" s="141" customFormat="1" ht="46.8">
      <c r="A14" s="143" t="s">
        <v>296</v>
      </c>
      <c r="B14" s="144" t="s">
        <v>540</v>
      </c>
      <c r="C14" s="144"/>
      <c r="D14" s="174" t="s">
        <v>26</v>
      </c>
      <c r="E14" s="146">
        <v>20</v>
      </c>
      <c r="F14" s="147"/>
      <c r="G14" s="147">
        <f t="shared" si="0"/>
        <v>0</v>
      </c>
      <c r="H14" s="148">
        <v>0.08</v>
      </c>
      <c r="I14" s="147">
        <f t="shared" si="1"/>
        <v>0</v>
      </c>
      <c r="J14" s="147">
        <f t="shared" si="2"/>
        <v>0</v>
      </c>
      <c r="L14" s="142"/>
    </row>
    <row r="15" spans="1:12" s="141" customFormat="1" ht="46.8">
      <c r="A15" s="143" t="s">
        <v>20</v>
      </c>
      <c r="B15" s="144" t="s">
        <v>541</v>
      </c>
      <c r="C15" s="144"/>
      <c r="D15" s="174" t="s">
        <v>26</v>
      </c>
      <c r="E15" s="146">
        <v>20</v>
      </c>
      <c r="F15" s="147"/>
      <c r="G15" s="147">
        <f t="shared" si="0"/>
        <v>0</v>
      </c>
      <c r="H15" s="148">
        <v>0.08</v>
      </c>
      <c r="I15" s="147">
        <f t="shared" si="1"/>
        <v>0</v>
      </c>
      <c r="J15" s="147">
        <f t="shared" si="2"/>
        <v>0</v>
      </c>
      <c r="L15" s="142"/>
    </row>
    <row r="16" spans="1:12" ht="12">
      <c r="F16" s="157" t="s">
        <v>279</v>
      </c>
      <c r="G16" s="158">
        <f>SUM(G6:G15)</f>
        <v>0</v>
      </c>
      <c r="H16" s="159"/>
      <c r="I16" s="158">
        <f>SUM(I6:I15)</f>
        <v>0</v>
      </c>
      <c r="J16" s="158">
        <f>SUM(J6:J15)</f>
        <v>0</v>
      </c>
    </row>
    <row r="40" spans="1:4">
      <c r="A40" s="150"/>
      <c r="B40" s="150"/>
      <c r="C40" s="150"/>
      <c r="D40" s="150"/>
    </row>
    <row r="41" spans="1:4">
      <c r="A41" s="150"/>
      <c r="B41" s="150"/>
      <c r="C41" s="150"/>
      <c r="D41" s="150"/>
    </row>
    <row r="42" spans="1:4" ht="12">
      <c r="A42" s="150"/>
      <c r="B42" s="151"/>
      <c r="C42" s="151"/>
      <c r="D42" s="151"/>
    </row>
    <row r="43" spans="1:4" ht="12">
      <c r="A43" s="150"/>
      <c r="B43" s="151"/>
      <c r="C43" s="151"/>
      <c r="D43" s="151"/>
    </row>
    <row r="44" spans="1:4">
      <c r="A44" s="150"/>
      <c r="B44" s="150"/>
      <c r="C44" s="150"/>
      <c r="D44" s="150"/>
    </row>
    <row r="45" spans="1:4">
      <c r="A45" s="150"/>
      <c r="B45" s="150"/>
      <c r="C45" s="150"/>
      <c r="D45" s="150"/>
    </row>
    <row r="46" spans="1:4">
      <c r="A46" s="150"/>
      <c r="B46" s="150"/>
      <c r="C46" s="150"/>
      <c r="D46" s="150"/>
    </row>
  </sheetData>
  <mergeCells count="3">
    <mergeCell ref="A1:J1"/>
    <mergeCell ref="A2:J2"/>
    <mergeCell ref="A3:J3"/>
  </mergeCells>
  <printOptions horizontalCentered="1"/>
  <pageMargins left="0.43307086614173229" right="0.43307086614173229"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Zadanie nr 1 </vt:lpstr>
      <vt:lpstr>Zadanie nr 2</vt:lpstr>
      <vt:lpstr>Zadanie nr 3</vt:lpstr>
      <vt:lpstr>Zadanie nr 4</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dc:creator>
  <cp:lastModifiedBy>Beata</cp:lastModifiedBy>
  <cp:lastPrinted>2024-11-27T11:22:42Z</cp:lastPrinted>
  <dcterms:created xsi:type="dcterms:W3CDTF">2023-11-13T13:25:30Z</dcterms:created>
  <dcterms:modified xsi:type="dcterms:W3CDTF">2024-12-06T11:05:53Z</dcterms:modified>
</cp:coreProperties>
</file>