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0B7ACE22-6C44-426C-AFAC-41EE1D08FB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a Cenowa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5" l="1"/>
  <c r="F40" i="5"/>
  <c r="F34" i="5"/>
  <c r="F35" i="5"/>
  <c r="F36" i="5"/>
  <c r="F37" i="5"/>
  <c r="F38" i="5"/>
  <c r="F26" i="5"/>
  <c r="F27" i="5"/>
  <c r="F28" i="5"/>
  <c r="F29" i="5"/>
  <c r="F30" i="5"/>
  <c r="F31" i="5"/>
  <c r="F32" i="5"/>
  <c r="F33" i="5" l="1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2" i="5" l="1"/>
  <c r="F44" i="5" s="1"/>
  <c r="C42" i="5" l="1"/>
</calcChain>
</file>

<file path=xl/sharedStrings.xml><?xml version="1.0" encoding="utf-8"?>
<sst xmlns="http://schemas.openxmlformats.org/spreadsheetml/2006/main" count="120" uniqueCount="117">
  <si>
    <t>Nazwa części</t>
  </si>
  <si>
    <t>Kod części</t>
  </si>
  <si>
    <t>Cena części</t>
  </si>
  <si>
    <t>ELM1000001431</t>
  </si>
  <si>
    <t>ELM1000024720</t>
  </si>
  <si>
    <t>ELM1000008737</t>
  </si>
  <si>
    <t>MEC1000009021</t>
  </si>
  <si>
    <t>ELM1000035487</t>
  </si>
  <si>
    <t>MEC1000026018</t>
  </si>
  <si>
    <t>CAT1000029632</t>
  </si>
  <si>
    <t>CAT1000026399</t>
  </si>
  <si>
    <t>ELP1000013194</t>
  </si>
  <si>
    <t>ELM1000022694</t>
  </si>
  <si>
    <t>MEC1000027433</t>
  </si>
  <si>
    <t>MEC1000018597</t>
  </si>
  <si>
    <t>MEC1000040246</t>
  </si>
  <si>
    <t>Netto</t>
  </si>
  <si>
    <t>Brutto</t>
  </si>
  <si>
    <t>Panel dolny
[ Lower front - Evolution2+ version - Parts + A1000]</t>
  </si>
  <si>
    <t>Naklejka na czytnik
[A1000 VISA MC Sticker]</t>
  </si>
  <si>
    <t>Szuflada do sejfu + 2 klucze kolekcyjne
[Mechanical collection drawer equipped with a lock, distance plate and 2 collection keys]</t>
  </si>
  <si>
    <t>Płyta pośrednia do klawiatury 
[Extended keyboard card]</t>
  </si>
  <si>
    <t>Drukarka termiczna
[Thermal printer]</t>
  </si>
  <si>
    <t>ELP1000031881</t>
  </si>
  <si>
    <t>Ilość</t>
  </si>
  <si>
    <t>Wartość</t>
  </si>
  <si>
    <t>TABELA CENOWA</t>
  </si>
  <si>
    <t>Płyta główna NEOPS
[Neops main board : 3rd generetion]</t>
  </si>
  <si>
    <t>ELP1000023260</t>
  </si>
  <si>
    <t>Pamięć Neopsdata
[Neopsdata (Datapack)]</t>
  </si>
  <si>
    <t>Przewód do baterii górnej
[27Ah Solar power supply cable]</t>
  </si>
  <si>
    <t>404402613</t>
  </si>
  <si>
    <t>Przewód do baterii dolnej do Strada PAL
[42Ah Solar power supply cable]</t>
  </si>
  <si>
    <t>TOR1000018060</t>
  </si>
  <si>
    <t>Czujnik otwarcia drzwi górnych
[Open door detection kit (upper door only)]</t>
  </si>
  <si>
    <t>ELM1000028408</t>
  </si>
  <si>
    <t>Odbojnik monet do ESCROW
[Escrow front plate]</t>
  </si>
  <si>
    <t>000135962</t>
  </si>
  <si>
    <t>Misa biletowa
[Universal ticket bowl kit]</t>
  </si>
  <si>
    <t>MEC1000022748</t>
  </si>
  <si>
    <t>Klapka misy biletowej
[Ticket bowl flap]</t>
  </si>
  <si>
    <t>000120341</t>
  </si>
  <si>
    <t>Ogranicznik otwarcia misy biletowej
[Ticket bowl flap stop]</t>
  </si>
  <si>
    <t>000135448</t>
  </si>
  <si>
    <t>Prowadnica biletu (10 szt. w op.)
[Ticket bowl paper guide - Strada/Stelio]</t>
  </si>
  <si>
    <t>MEC1000011069</t>
  </si>
  <si>
    <t>Misa od zwrotu monet
[Coin bowl]</t>
  </si>
  <si>
    <t>000135410</t>
  </si>
  <si>
    <t>Klapka do misy od zwrotu monet
[Coin bowl flap]</t>
  </si>
  <si>
    <t>000135493</t>
  </si>
  <si>
    <t>Plastikowa osłona płytki pośredniej
[Cover kit for connector board - Evolution1 and 2 version]</t>
  </si>
  <si>
    <t>MEC1000003512</t>
  </si>
  <si>
    <t>4G Telit Strada modem - Europa
[4G Telit modem Europe - Strada range /Stelio T-PAL]</t>
  </si>
  <si>
    <t>CAR1000025154</t>
  </si>
  <si>
    <t>PB_SDA_4xxxxxx</t>
  </si>
  <si>
    <t>ELP1000043153</t>
  </si>
  <si>
    <t>Wyświetlacz Evo
[NEOPS graphical display module without IRDA communication]</t>
  </si>
  <si>
    <t>Naklejka na klawiature (PbP ABC)
Strada PAL sticker extended alphanumeric keyboard without integrated maintenance keyboard</t>
  </si>
  <si>
    <t>Klucz do drzwi górnych - serwisowych nr PH0149757
[BALL key]</t>
  </si>
  <si>
    <t>SVT CAS PH0xxxxxxx</t>
  </si>
  <si>
    <t>Klucz do drzwi górnych - serwisowych nr PH0149758
[BALL key]</t>
  </si>
  <si>
    <t>Klucz do drzwi górnych - serwisowych nr PH0149759
[BALL key]</t>
  </si>
  <si>
    <t>Klucz do drzwi górnych - serwisowych nr PH0149766
[BALL key]</t>
  </si>
  <si>
    <t>Klucz do drzwi górnych - serwisowych nr PH2R416456
[BALL key]</t>
  </si>
  <si>
    <t>SVT CAS PH2R4xxxxx</t>
  </si>
  <si>
    <t>Klucz do drzwi dolnych - kolekcyjnych nr PB2R415376
[BALL key]</t>
  </si>
  <si>
    <t>SVT CAS PB2R4xxxxx</t>
  </si>
  <si>
    <t>Kompatybilna pamięć MMC (niezaprogramowana)
MMC memory (unprogrammed)</t>
  </si>
  <si>
    <t>CAT1000010448</t>
  </si>
  <si>
    <r>
      <t>Zamek do drzwi dolnych - kolekcyjnych nr PB2R415376
[Mechanical K2R lock for Strada Transfer lower door (without key)</t>
    </r>
    <r>
      <rPr>
        <i/>
        <sz val="8"/>
        <rFont val="Times New Roman"/>
        <family val="1"/>
        <charset val="238"/>
      </rPr>
      <t xml:space="preserve"> </t>
    </r>
    <r>
      <rPr>
        <i/>
        <sz val="7.5"/>
        <rFont val="Times New Roman"/>
        <family val="1"/>
        <charset val="238"/>
      </rPr>
      <t>(without  ID  PB2R415376)</t>
    </r>
    <r>
      <rPr>
        <sz val="7.5"/>
        <rFont val="Times New Roman"/>
        <family val="1"/>
        <charset val="238"/>
      </rPr>
      <t>]</t>
    </r>
  </si>
  <si>
    <t>Wrzutnik monet
[Coin inlet kit - Strada Evolution2+]</t>
  </si>
  <si>
    <t>Czytnik A1000
["Programmed A1000 antenna"]</t>
  </si>
  <si>
    <t>Plastikowa obudowa czytnika kart
[Reinforcement fixing support for antenna A1000 / A40 - Strada Evol 2+]</t>
  </si>
  <si>
    <t>Kabel łączący antenę A1000 z płytką interface board
[A1000 Stand-alone cable Neops]</t>
  </si>
  <si>
    <t>Kabel USB do anteny A1000
[USB cable for A1000 antenne]</t>
  </si>
  <si>
    <t>L.P.</t>
  </si>
  <si>
    <t>1.</t>
  </si>
  <si>
    <t>4.</t>
  </si>
  <si>
    <t>2.</t>
  </si>
  <si>
    <t>6.</t>
  </si>
  <si>
    <t>3.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</si>
  <si>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</si>
  <si>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</si>
  <si>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</si>
  <si>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</si>
  <si>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</si>
  <si>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</si>
  <si>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</si>
  <si>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</si>
  <si>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</si>
  <si>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</si>
  <si>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</si>
  <si>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</si>
  <si>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</si>
  <si>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</si>
  <si>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</si>
  <si>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</si>
  <si>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</si>
  <si>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</si>
  <si>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</si>
  <si>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</si>
  <si>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</si>
  <si>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</si>
  <si>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</si>
  <si>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</si>
  <si>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</si>
  <si>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</si>
  <si>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</si>
  <si>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</si>
  <si>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</si>
  <si>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</si>
  <si>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</si>
  <si>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Solar z anteną
[Integrated 18W V2 extended solar top with antenna]</t>
  </si>
  <si>
    <t>Płytka łącząca czytnik zbliżeniowy + zestaw montażowy
[Support kit + Interface board for A1000 stand alone range Neops]</t>
  </si>
  <si>
    <t>…..............................................................................</t>
  </si>
  <si>
    <t>Podpis Wykonawcy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</si>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</sst>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_-* #,##0.00\ [$€-1]_-;\-* #,##0.00\ [$€-1]_-;_-* &quot;-&quot;??\ [$€-1]_-;_-@_-"/>
  </numFmts>
  <fonts count="17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</font>
    <font>
      <i/>
      <sz val="8"/>
      <name val="Times New Roman"/>
      <family val="1"/>
      <charset val="238"/>
    </font>
    <font>
      <i/>
      <sz val="7.5"/>
      <name val="Times New Roman"/>
      <family val="1"/>
      <charset val="238"/>
    </font>
    <font>
      <sz val="7.5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/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7" fillId="3" borderId="3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48A4C-5002-42E1-B890-716F74172DE2}">
  <sheetPr>
    <pageSetUpPr fitToPage="1"/>
  </sheetPr>
  <dimension ref="A2:F45"/>
  <sheetViews>
    <sheetView tabSelected="1" view="pageLayout" topLeftCell="A30" zoomScaleNormal="110" workbookViewId="0">
      <selection activeCell="B45" sqref="B45"/>
    </sheetView>
  </sheetViews>
  <sheetFormatPr defaultRowHeight="15" x14ac:dyDescent="0.25"/>
  <cols>
    <col min="1" max="1" width="9.140625" style="5"/>
    <col min="2" max="2" width="65" style="5" customWidth="1"/>
    <col min="3" max="3" width="19.140625" style="7" customWidth="1"/>
    <col min="4" max="4" width="14.42578125" style="8" customWidth="1"/>
    <col min="5" max="5" width="8.28515625" style="5" customWidth="1"/>
    <col min="6" max="6" width="12.85546875" style="5" customWidth="1"/>
    <col min="7" max="16384" width="9.140625" style="5"/>
  </cols>
  <sheetData>
    <row r="2" spans="1:6" ht="36" customHeight="1" x14ac:dyDescent="0.25">
      <c r="B2" s="35" t="s">
        <v>26</v>
      </c>
      <c r="C2" s="35"/>
      <c r="D2" s="35"/>
      <c r="E2" s="35"/>
      <c r="F2" s="35"/>
    </row>
    <row r="4" spans="1:6" ht="26.25" customHeight="1" x14ac:dyDescent="0.25">
      <c r="A4" s="17" t="s">
        <v>75</v>
      </c>
      <c r="B4" s="17" t="s">
        <v>0</v>
      </c>
      <c r="C4" s="18" t="s">
        <v>1</v>
      </c>
      <c r="D4" s="19" t="s">
        <v>2</v>
      </c>
      <c r="E4" s="18" t="s">
        <v>24</v>
      </c>
      <c r="F4" s="20" t="s">
        <v>25</v>
      </c>
    </row>
    <row r="5" spans="1:6" ht="27" customHeight="1" x14ac:dyDescent="0.25">
      <c r="A5" s="12" t="s">
        <v>76</v>
      </c>
      <c r="B5" s="1" t="s">
        <v>27</v>
      </c>
      <c r="C5" s="25" t="s">
        <v>28</v>
      </c>
      <c r="D5" s="12"/>
      <c r="E5" s="31">
        <v>40</v>
      </c>
      <c r="F5" s="13">
        <f>D5*E5</f>
        <v>0</v>
      </c>
    </row>
    <row r="6" spans="1:6" ht="27" customHeight="1" x14ac:dyDescent="0.25">
      <c r="A6" s="12" t="s">
        <v>78</v>
      </c>
      <c r="B6" s="1" t="s">
        <v>29</v>
      </c>
      <c r="C6" s="24" t="s">
        <v>3</v>
      </c>
      <c r="D6" s="12"/>
      <c r="E6" s="31">
        <v>20</v>
      </c>
      <c r="F6" s="13">
        <f t="shared" ref="F6:F40" si="0">D6*E6</f>
        <v>0</v>
      </c>
    </row>
    <row r="7" spans="1:6" ht="27" customHeight="1" x14ac:dyDescent="0.25">
      <c r="A7" s="12" t="s">
        <v>80</v>
      </c>
      <c r="B7" s="1" t="s">
        <v>22</v>
      </c>
      <c r="C7" s="24" t="s">
        <v>5</v>
      </c>
      <c r="D7" s="12"/>
      <c r="E7" s="31">
        <v>5</v>
      </c>
      <c r="F7" s="13">
        <f t="shared" si="0"/>
        <v>0</v>
      </c>
    </row>
    <row r="8" spans="1:6" ht="27" customHeight="1" x14ac:dyDescent="0.25">
      <c r="A8" s="12" t="s">
        <v>77</v>
      </c>
      <c r="B8" s="1" t="s">
        <v>30</v>
      </c>
      <c r="C8" s="24" t="s">
        <v>31</v>
      </c>
      <c r="D8" s="12"/>
      <c r="E8" s="31">
        <v>10</v>
      </c>
      <c r="F8" s="13">
        <f t="shared" si="0"/>
        <v>0</v>
      </c>
    </row>
    <row r="9" spans="1:6" ht="27" customHeight="1" x14ac:dyDescent="0.25">
      <c r="A9" s="12" t="s">
        <v>81</v>
      </c>
      <c r="B9" s="1" t="s">
        <v>32</v>
      </c>
      <c r="C9" s="26" t="s">
        <v>33</v>
      </c>
      <c r="D9" s="12"/>
      <c r="E9" s="31">
        <v>21</v>
      </c>
      <c r="F9" s="13">
        <f t="shared" si="0"/>
        <v>0</v>
      </c>
    </row>
    <row r="10" spans="1:6" ht="27" customHeight="1" x14ac:dyDescent="0.25">
      <c r="A10" s="12" t="s">
        <v>79</v>
      </c>
      <c r="B10" s="1" t="s">
        <v>34</v>
      </c>
      <c r="C10" s="26" t="s">
        <v>35</v>
      </c>
      <c r="D10" s="12"/>
      <c r="E10" s="31">
        <v>10</v>
      </c>
      <c r="F10" s="13">
        <f t="shared" si="0"/>
        <v>0</v>
      </c>
    </row>
    <row r="11" spans="1:6" ht="27" customHeight="1" x14ac:dyDescent="0.25">
      <c r="A11" s="12" t="s">
        <v>82</v>
      </c>
      <c r="B11" s="1" t="s">
        <v>36</v>
      </c>
      <c r="C11" s="26" t="s">
        <v>37</v>
      </c>
      <c r="D11" s="12"/>
      <c r="E11" s="31">
        <v>10</v>
      </c>
      <c r="F11" s="13">
        <f t="shared" si="0"/>
        <v>0</v>
      </c>
    </row>
    <row r="12" spans="1:6" ht="27" customHeight="1" x14ac:dyDescent="0.25">
      <c r="A12" s="12" t="s">
        <v>83</v>
      </c>
      <c r="B12" s="1" t="s">
        <v>38</v>
      </c>
      <c r="C12" s="27" t="s">
        <v>39</v>
      </c>
      <c r="D12" s="12"/>
      <c r="E12" s="31">
        <v>10</v>
      </c>
      <c r="F12" s="13">
        <f t="shared" si="0"/>
        <v>0</v>
      </c>
    </row>
    <row r="13" spans="1:6" ht="27" customHeight="1" x14ac:dyDescent="0.25">
      <c r="A13" s="12" t="s">
        <v>84</v>
      </c>
      <c r="B13" s="1" t="s">
        <v>40</v>
      </c>
      <c r="C13" s="27" t="s">
        <v>41</v>
      </c>
      <c r="D13" s="12"/>
      <c r="E13" s="31">
        <v>10</v>
      </c>
      <c r="F13" s="13">
        <f t="shared" si="0"/>
        <v>0</v>
      </c>
    </row>
    <row r="14" spans="1:6" ht="27" customHeight="1" x14ac:dyDescent="0.25">
      <c r="A14" s="12" t="s">
        <v>85</v>
      </c>
      <c r="B14" s="1" t="s">
        <v>42</v>
      </c>
      <c r="C14" s="27" t="s">
        <v>43</v>
      </c>
      <c r="D14" s="12"/>
      <c r="E14" s="31">
        <v>10</v>
      </c>
      <c r="F14" s="13">
        <f t="shared" si="0"/>
        <v>0</v>
      </c>
    </row>
    <row r="15" spans="1:6" ht="27" customHeight="1" x14ac:dyDescent="0.25">
      <c r="A15" s="12" t="s">
        <v>86</v>
      </c>
      <c r="B15" s="1" t="s">
        <v>44</v>
      </c>
      <c r="C15" s="27" t="s">
        <v>45</v>
      </c>
      <c r="D15" s="12"/>
      <c r="E15" s="31">
        <v>1</v>
      </c>
      <c r="F15" s="13">
        <f t="shared" si="0"/>
        <v>0</v>
      </c>
    </row>
    <row r="16" spans="1:6" ht="27" customHeight="1" x14ac:dyDescent="0.25">
      <c r="A16" s="12" t="s">
        <v>87</v>
      </c>
      <c r="B16" s="1" t="s">
        <v>46</v>
      </c>
      <c r="C16" s="27" t="s">
        <v>47</v>
      </c>
      <c r="D16" s="12"/>
      <c r="E16" s="31">
        <v>10</v>
      </c>
      <c r="F16" s="13">
        <f t="shared" si="0"/>
        <v>0</v>
      </c>
    </row>
    <row r="17" spans="1:6" ht="27" customHeight="1" x14ac:dyDescent="0.25">
      <c r="A17" s="12" t="s">
        <v>88</v>
      </c>
      <c r="B17" s="1" t="s">
        <v>48</v>
      </c>
      <c r="C17" s="27" t="s">
        <v>49</v>
      </c>
      <c r="D17" s="12"/>
      <c r="E17" s="31">
        <v>10</v>
      </c>
      <c r="F17" s="13">
        <f t="shared" si="0"/>
        <v>0</v>
      </c>
    </row>
    <row r="18" spans="1:6" ht="27" customHeight="1" x14ac:dyDescent="0.25">
      <c r="A18" s="12" t="s">
        <v>89</v>
      </c>
      <c r="B18" s="1" t="s">
        <v>50</v>
      </c>
      <c r="C18" s="26" t="s">
        <v>51</v>
      </c>
      <c r="D18" s="12"/>
      <c r="E18" s="31">
        <v>10</v>
      </c>
      <c r="F18" s="13">
        <f t="shared" si="0"/>
        <v>0</v>
      </c>
    </row>
    <row r="19" spans="1:6" ht="27" customHeight="1" x14ac:dyDescent="0.25">
      <c r="A19" s="12" t="s">
        <v>90</v>
      </c>
      <c r="B19" s="1" t="s">
        <v>20</v>
      </c>
      <c r="C19" s="24" t="s">
        <v>6</v>
      </c>
      <c r="D19" s="12"/>
      <c r="E19" s="31">
        <v>2</v>
      </c>
      <c r="F19" s="13">
        <f t="shared" si="0"/>
        <v>0</v>
      </c>
    </row>
    <row r="20" spans="1:6" ht="27" customHeight="1" x14ac:dyDescent="0.25">
      <c r="A20" s="12" t="s">
        <v>91</v>
      </c>
      <c r="B20" s="28" t="s">
        <v>52</v>
      </c>
      <c r="C20" s="24" t="s">
        <v>53</v>
      </c>
      <c r="D20" s="12"/>
      <c r="E20" s="31">
        <v>60</v>
      </c>
      <c r="F20" s="13">
        <f t="shared" si="0"/>
        <v>0</v>
      </c>
    </row>
    <row r="21" spans="1:6" ht="27" customHeight="1" x14ac:dyDescent="0.25">
      <c r="A21" s="12" t="s">
        <v>92</v>
      </c>
      <c r="B21" s="1" t="s">
        <v>69</v>
      </c>
      <c r="C21" s="29" t="s">
        <v>54</v>
      </c>
      <c r="D21" s="12"/>
      <c r="E21" s="31">
        <v>3</v>
      </c>
      <c r="F21" s="13">
        <f t="shared" si="0"/>
        <v>0</v>
      </c>
    </row>
    <row r="22" spans="1:6" ht="27" customHeight="1" x14ac:dyDescent="0.25">
      <c r="A22" s="12" t="s">
        <v>93</v>
      </c>
      <c r="B22" s="1" t="s">
        <v>21</v>
      </c>
      <c r="C22" s="27" t="s">
        <v>55</v>
      </c>
      <c r="D22" s="12"/>
      <c r="E22" s="31">
        <v>5</v>
      </c>
      <c r="F22" s="13">
        <f t="shared" si="0"/>
        <v>0</v>
      </c>
    </row>
    <row r="23" spans="1:6" ht="27" customHeight="1" x14ac:dyDescent="0.25">
      <c r="A23" s="12" t="s">
        <v>94</v>
      </c>
      <c r="B23" s="2" t="s">
        <v>56</v>
      </c>
      <c r="C23" s="24" t="s">
        <v>11</v>
      </c>
      <c r="D23" s="12"/>
      <c r="E23" s="31">
        <v>2</v>
      </c>
      <c r="F23" s="13">
        <f t="shared" si="0"/>
        <v>0</v>
      </c>
    </row>
    <row r="24" spans="1:6" ht="27" customHeight="1" x14ac:dyDescent="0.25">
      <c r="A24" s="12" t="s">
        <v>95</v>
      </c>
      <c r="B24" s="1" t="s">
        <v>112</v>
      </c>
      <c r="C24" s="29" t="s">
        <v>12</v>
      </c>
      <c r="D24" s="12"/>
      <c r="E24" s="31">
        <v>33</v>
      </c>
      <c r="F24" s="13">
        <f t="shared" si="0"/>
        <v>0</v>
      </c>
    </row>
    <row r="25" spans="1:6" ht="27" customHeight="1" x14ac:dyDescent="0.25">
      <c r="A25" s="12" t="s">
        <v>96</v>
      </c>
      <c r="B25" s="3" t="s">
        <v>57</v>
      </c>
      <c r="C25" s="29" t="s">
        <v>14</v>
      </c>
      <c r="D25" s="12"/>
      <c r="E25" s="31">
        <v>60</v>
      </c>
      <c r="F25" s="13">
        <f t="shared" si="0"/>
        <v>0</v>
      </c>
    </row>
    <row r="26" spans="1:6" ht="27" customHeight="1" x14ac:dyDescent="0.25">
      <c r="A26" s="12" t="s">
        <v>97</v>
      </c>
      <c r="B26" s="2" t="s">
        <v>58</v>
      </c>
      <c r="C26" s="24" t="s">
        <v>59</v>
      </c>
      <c r="D26" s="12"/>
      <c r="E26" s="31">
        <v>2</v>
      </c>
      <c r="F26" s="13">
        <f t="shared" si="0"/>
        <v>0</v>
      </c>
    </row>
    <row r="27" spans="1:6" ht="27" customHeight="1" x14ac:dyDescent="0.25">
      <c r="A27" s="12" t="s">
        <v>98</v>
      </c>
      <c r="B27" s="2" t="s">
        <v>60</v>
      </c>
      <c r="C27" s="24" t="s">
        <v>59</v>
      </c>
      <c r="D27" s="12"/>
      <c r="E27" s="31">
        <v>2</v>
      </c>
      <c r="F27" s="13">
        <f t="shared" si="0"/>
        <v>0</v>
      </c>
    </row>
    <row r="28" spans="1:6" ht="27" customHeight="1" x14ac:dyDescent="0.25">
      <c r="A28" s="12" t="s">
        <v>99</v>
      </c>
      <c r="B28" s="2" t="s">
        <v>61</v>
      </c>
      <c r="C28" s="24" t="s">
        <v>59</v>
      </c>
      <c r="D28" s="12"/>
      <c r="E28" s="31">
        <v>2</v>
      </c>
      <c r="F28" s="13">
        <f t="shared" si="0"/>
        <v>0</v>
      </c>
    </row>
    <row r="29" spans="1:6" ht="27" customHeight="1" x14ac:dyDescent="0.25">
      <c r="A29" s="12" t="s">
        <v>100</v>
      </c>
      <c r="B29" s="2" t="s">
        <v>62</v>
      </c>
      <c r="C29" s="24" t="s">
        <v>59</v>
      </c>
      <c r="D29" s="12"/>
      <c r="E29" s="31">
        <v>2</v>
      </c>
      <c r="F29" s="13">
        <f t="shared" si="0"/>
        <v>0</v>
      </c>
    </row>
    <row r="30" spans="1:6" ht="27" customHeight="1" x14ac:dyDescent="0.25">
      <c r="A30" s="12" t="s">
        <v>101</v>
      </c>
      <c r="B30" s="2" t="s">
        <v>63</v>
      </c>
      <c r="C30" s="24" t="s">
        <v>64</v>
      </c>
      <c r="D30" s="12"/>
      <c r="E30" s="31">
        <v>4</v>
      </c>
      <c r="F30" s="13">
        <f t="shared" si="0"/>
        <v>0</v>
      </c>
    </row>
    <row r="31" spans="1:6" ht="27" customHeight="1" x14ac:dyDescent="0.25">
      <c r="A31" s="12" t="s">
        <v>102</v>
      </c>
      <c r="B31" s="2" t="s">
        <v>65</v>
      </c>
      <c r="C31" s="24" t="s">
        <v>66</v>
      </c>
      <c r="D31" s="12"/>
      <c r="E31" s="31">
        <v>4</v>
      </c>
      <c r="F31" s="13">
        <f t="shared" si="0"/>
        <v>0</v>
      </c>
    </row>
    <row r="32" spans="1:6" ht="27" customHeight="1" x14ac:dyDescent="0.25">
      <c r="A32" s="12" t="s">
        <v>103</v>
      </c>
      <c r="B32" s="30" t="s">
        <v>67</v>
      </c>
      <c r="C32" s="24" t="s">
        <v>68</v>
      </c>
      <c r="D32" s="12"/>
      <c r="E32" s="31">
        <v>10</v>
      </c>
      <c r="F32" s="13">
        <f t="shared" si="0"/>
        <v>0</v>
      </c>
    </row>
    <row r="33" spans="1:6" ht="27" customHeight="1" x14ac:dyDescent="0.25">
      <c r="A33" s="10" t="s">
        <v>104</v>
      </c>
      <c r="B33" s="32" t="s">
        <v>70</v>
      </c>
      <c r="C33" s="23" t="s">
        <v>4</v>
      </c>
      <c r="D33" s="10"/>
      <c r="E33" s="33">
        <v>25</v>
      </c>
      <c r="F33" s="11">
        <f t="shared" si="0"/>
        <v>0</v>
      </c>
    </row>
    <row r="34" spans="1:6" ht="27" customHeight="1" x14ac:dyDescent="0.25">
      <c r="A34" s="10" t="s">
        <v>105</v>
      </c>
      <c r="B34" s="32" t="s">
        <v>19</v>
      </c>
      <c r="C34" s="23" t="s">
        <v>13</v>
      </c>
      <c r="D34" s="10"/>
      <c r="E34" s="33">
        <v>40</v>
      </c>
      <c r="F34" s="11">
        <f t="shared" si="0"/>
        <v>0</v>
      </c>
    </row>
    <row r="35" spans="1:6" ht="27" customHeight="1" x14ac:dyDescent="0.25">
      <c r="A35" s="10" t="s">
        <v>106</v>
      </c>
      <c r="B35" s="32" t="s">
        <v>18</v>
      </c>
      <c r="C35" s="23" t="s">
        <v>15</v>
      </c>
      <c r="D35" s="10"/>
      <c r="E35" s="33">
        <v>10</v>
      </c>
      <c r="F35" s="11">
        <f t="shared" si="0"/>
        <v>0</v>
      </c>
    </row>
    <row r="36" spans="1:6" ht="27" customHeight="1" x14ac:dyDescent="0.25">
      <c r="A36" s="10" t="s">
        <v>107</v>
      </c>
      <c r="B36" s="32" t="s">
        <v>71</v>
      </c>
      <c r="C36" s="23" t="s">
        <v>23</v>
      </c>
      <c r="D36" s="10"/>
      <c r="E36" s="34">
        <v>16</v>
      </c>
      <c r="F36" s="11">
        <f t="shared" si="0"/>
        <v>0</v>
      </c>
    </row>
    <row r="37" spans="1:6" ht="27" customHeight="1" x14ac:dyDescent="0.25">
      <c r="A37" s="10" t="s">
        <v>108</v>
      </c>
      <c r="B37" s="32" t="s">
        <v>113</v>
      </c>
      <c r="C37" s="23" t="s">
        <v>7</v>
      </c>
      <c r="D37" s="10"/>
      <c r="E37" s="33">
        <v>22</v>
      </c>
      <c r="F37" s="11">
        <f t="shared" si="0"/>
        <v>0</v>
      </c>
    </row>
    <row r="38" spans="1:6" ht="27" customHeight="1" x14ac:dyDescent="0.25">
      <c r="A38" s="10" t="s">
        <v>109</v>
      </c>
      <c r="B38" s="32" t="s">
        <v>72</v>
      </c>
      <c r="C38" s="23" t="s">
        <v>8</v>
      </c>
      <c r="D38" s="10"/>
      <c r="E38" s="33">
        <v>20</v>
      </c>
      <c r="F38" s="11">
        <f t="shared" si="0"/>
        <v>0</v>
      </c>
    </row>
    <row r="39" spans="1:6" ht="27" customHeight="1" x14ac:dyDescent="0.25">
      <c r="A39" s="10" t="s">
        <v>110</v>
      </c>
      <c r="B39" s="32" t="s">
        <v>73</v>
      </c>
      <c r="C39" s="23" t="s">
        <v>9</v>
      </c>
      <c r="D39" s="10"/>
      <c r="E39" s="33">
        <v>18</v>
      </c>
      <c r="F39" s="11">
        <f t="shared" si="0"/>
        <v>0</v>
      </c>
    </row>
    <row r="40" spans="1:6" ht="27" customHeight="1" x14ac:dyDescent="0.25">
      <c r="A40" s="10" t="s">
        <v>111</v>
      </c>
      <c r="B40" s="32" t="s">
        <v>74</v>
      </c>
      <c r="C40" s="23" t="s">
        <v>10</v>
      </c>
      <c r="D40" s="10"/>
      <c r="E40" s="33">
        <v>18</v>
      </c>
      <c r="F40" s="11">
        <f t="shared" si="0"/>
        <v>0</v>
      </c>
    </row>
    <row r="41" spans="1:6" x14ac:dyDescent="0.25">
      <c r="B41" s="4"/>
      <c r="C41" s="6"/>
      <c r="D41" s="6"/>
      <c r="E41" s="6"/>
      <c r="F41" s="6"/>
    </row>
    <row r="42" spans="1:6" ht="21.75" customHeight="1" x14ac:dyDescent="0.25">
      <c r="C42" s="22">
        <f>F42/4.4536</f>
        <v>0</v>
      </c>
      <c r="E42" s="15" t="s">
        <v>16</v>
      </c>
      <c r="F42" s="9">
        <f>SUM(F5:F40)</f>
        <v>0</v>
      </c>
    </row>
    <row r="43" spans="1:6" ht="21.75" customHeight="1" x14ac:dyDescent="0.25">
      <c r="B43" s="5" t="s">
        <v>114</v>
      </c>
      <c r="C43" s="5"/>
      <c r="D43" s="5"/>
    </row>
    <row r="44" spans="1:6" ht="21" customHeight="1" x14ac:dyDescent="0.25">
      <c r="B44" s="5" t="s">
        <v>115</v>
      </c>
      <c r="C44" s="21"/>
      <c r="E44" s="16" t="s">
        <v>17</v>
      </c>
      <c r="F44" s="14">
        <f>F42*1.23</f>
        <v>0</v>
      </c>
    </row>
    <row r="45" spans="1:6" x14ac:dyDescent="0.25">
      <c r="B45" s="5" t="s">
        <v>116</v>
      </c>
    </row>
  </sheetData>
  <mergeCells count="1">
    <mergeCell ref="B2:F2"/>
  </mergeCells>
  <phoneticPr fontId="16" type="noConversion"/>
  <printOptions horizontalCentered="1"/>
  <pageMargins left="0.59055118110236227" right="0.59055118110236227" top="0.59055118110236227" bottom="0.39370078740157483" header="0.39370078740157483" footer="0.39370078740157483"/>
  <pageSetup paperSize="9" scale="69" orientation="portrait" r:id="rId1"/>
  <headerFooter>
    <oddHeader>&amp;R&amp;"Times New Roman,Pogrubiona kursywa"&amp;[Zal. 7]</oddHeader>
  </headerFooter>
  <ignoredErrors>
    <ignoredError sqref="C8:C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Cenowa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2023-08-09T08:11:25Z</dcterms:modified>
</cp:coreProperties>
</file>