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rzelecka.bozena\Desktop\Postępowania 2022\II. SEKRETARZ\DPiZP.2619.6.2022 - SIP TRUNK\"/>
    </mc:Choice>
  </mc:AlternateContent>
  <xr:revisionPtr revIDLastSave="0" documentId="8_{264E12E5-99C5-4DCE-8E1E-1F991A3C17F5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kusz1" sheetId="1" r:id="rId1"/>
  </sheets>
  <definedNames>
    <definedName name="_xlnm._FilterDatabase" localSheetId="0" hidden="1">Arkusz1!$A$1:$W$1037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4" i="1" l="1"/>
  <c r="I76" i="1"/>
  <c r="I29" i="1"/>
  <c r="I28" i="1"/>
  <c r="I52" i="1"/>
  <c r="I51" i="1"/>
  <c r="I50" i="1"/>
  <c r="I92" i="1"/>
  <c r="I119" i="1"/>
  <c r="I118" i="1"/>
  <c r="I117" i="1"/>
  <c r="I169" i="1"/>
  <c r="I141" i="1"/>
  <c r="I140" i="1"/>
  <c r="I93" i="1"/>
  <c r="I79" i="1"/>
  <c r="I78" i="1"/>
  <c r="I77" i="1"/>
  <c r="I66" i="1"/>
  <c r="I67" i="1"/>
  <c r="I188" i="1"/>
  <c r="I187" i="1"/>
  <c r="I186" i="1"/>
  <c r="I185" i="1"/>
  <c r="I184" i="1"/>
  <c r="I183" i="1"/>
  <c r="I189" i="1"/>
  <c r="I191" i="1"/>
  <c r="I190" i="1"/>
  <c r="I204" i="1"/>
  <c r="I203" i="1"/>
  <c r="I228" i="1"/>
  <c r="I227" i="1"/>
  <c r="I226" i="1"/>
  <c r="I244" i="1"/>
  <c r="I246" i="1"/>
  <c r="I245" i="1"/>
  <c r="I265" i="1"/>
  <c r="I264" i="1"/>
  <c r="I263" i="1"/>
  <c r="I284" i="1"/>
  <c r="I285" i="1"/>
  <c r="I283" i="1"/>
  <c r="I301" i="1"/>
  <c r="I300" i="1"/>
  <c r="I324" i="1"/>
  <c r="I323" i="1"/>
  <c r="I322" i="1"/>
  <c r="I360" i="1"/>
  <c r="I359" i="1"/>
  <c r="I358" i="1"/>
  <c r="I357" i="1"/>
  <c r="I379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3" i="1"/>
  <c r="I54" i="1"/>
  <c r="I55" i="1"/>
  <c r="I56" i="1"/>
  <c r="I57" i="1"/>
  <c r="I58" i="1"/>
  <c r="I59" i="1"/>
  <c r="I60" i="1"/>
  <c r="I62" i="1"/>
  <c r="I63" i="1"/>
  <c r="I64" i="1"/>
  <c r="I65" i="1"/>
  <c r="I68" i="1"/>
  <c r="I69" i="1"/>
  <c r="I70" i="1"/>
  <c r="I71" i="1"/>
  <c r="I72" i="1"/>
  <c r="I73" i="1"/>
  <c r="I75" i="1"/>
  <c r="I80" i="1"/>
  <c r="I81" i="1"/>
  <c r="I82" i="1"/>
  <c r="I83" i="1"/>
  <c r="I84" i="1"/>
  <c r="I85" i="1"/>
  <c r="I86" i="1"/>
  <c r="I87" i="1"/>
  <c r="I88" i="1"/>
  <c r="I90" i="1"/>
  <c r="I91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2" i="1"/>
  <c r="I173" i="1"/>
  <c r="I175" i="1"/>
  <c r="I176" i="1"/>
  <c r="I177" i="1"/>
  <c r="I178" i="1"/>
  <c r="I179" i="1"/>
  <c r="I180" i="1"/>
  <c r="I181" i="1"/>
  <c r="I182" i="1"/>
  <c r="I192" i="1"/>
  <c r="I193" i="1"/>
  <c r="I194" i="1"/>
  <c r="I195" i="1"/>
  <c r="I196" i="1"/>
  <c r="I197" i="1"/>
  <c r="I198" i="1"/>
  <c r="I199" i="1"/>
  <c r="I200" i="1"/>
  <c r="I201" i="1"/>
  <c r="I202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9" i="1"/>
  <c r="I230" i="1"/>
  <c r="I231" i="1"/>
  <c r="I232" i="1"/>
  <c r="I233" i="1"/>
  <c r="I234" i="1"/>
  <c r="I235" i="1"/>
  <c r="I237" i="1"/>
  <c r="I238" i="1"/>
  <c r="I239" i="1"/>
  <c r="I240" i="1"/>
  <c r="I241" i="1"/>
  <c r="I242" i="1"/>
  <c r="I243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5" i="1"/>
  <c r="I326" i="1"/>
  <c r="I327" i="1"/>
  <c r="I328" i="1"/>
  <c r="I329" i="1"/>
  <c r="I330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7" i="1"/>
  <c r="I348" i="1"/>
  <c r="I349" i="1"/>
  <c r="I350" i="1"/>
  <c r="I351" i="1"/>
  <c r="I352" i="1"/>
  <c r="I353" i="1"/>
  <c r="I354" i="1"/>
  <c r="I355" i="1"/>
  <c r="I356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80" i="1"/>
  <c r="I8" i="1"/>
  <c r="I381" i="1" l="1"/>
</calcChain>
</file>

<file path=xl/sharedStrings.xml><?xml version="1.0" encoding="utf-8"?>
<sst xmlns="http://schemas.openxmlformats.org/spreadsheetml/2006/main" count="1568" uniqueCount="1037">
  <si>
    <t>Woj.</t>
  </si>
  <si>
    <t>Typ lokalizacji</t>
  </si>
  <si>
    <t>Kod</t>
  </si>
  <si>
    <t>Lokalizacja</t>
  </si>
  <si>
    <t>FAX</t>
  </si>
  <si>
    <t>Sekretariat</t>
  </si>
  <si>
    <t>Zewnętrzne od</t>
  </si>
  <si>
    <t>Zewnętrzne do</t>
  </si>
  <si>
    <t>dolnośląskie</t>
  </si>
  <si>
    <t>bolesławiecki</t>
  </si>
  <si>
    <t>BP001</t>
  </si>
  <si>
    <t>59-700 Bolesławiec ul. Komuny Paryskiej 38</t>
  </si>
  <si>
    <t>dzierżoniowski</t>
  </si>
  <si>
    <t>BP002</t>
  </si>
  <si>
    <t>58-200 Dzierżoniów ul. Batalionów Chłopskich 19</t>
  </si>
  <si>
    <t>głogowski</t>
  </si>
  <si>
    <t>BP003</t>
  </si>
  <si>
    <t>67-200 Głogów ul. Sikorskiego 40</t>
  </si>
  <si>
    <t>górowski</t>
  </si>
  <si>
    <t>BP004</t>
  </si>
  <si>
    <t>56-200 Góra ul. Armii Polskiej 8</t>
  </si>
  <si>
    <t>jaworski</t>
  </si>
  <si>
    <t>BP005</t>
  </si>
  <si>
    <t>59-400 Jawor ul. Starojaworska 91</t>
  </si>
  <si>
    <t>jeleniogórski</t>
  </si>
  <si>
    <t>BP006</t>
  </si>
  <si>
    <t>58-500 Jelenia Góra ul. Morcinka 33 a</t>
  </si>
  <si>
    <t>kamienigórski</t>
  </si>
  <si>
    <t>BP007</t>
  </si>
  <si>
    <t>58-400 Kamienna Góra ul. Sienkiewicza 6 a</t>
  </si>
  <si>
    <t>kłodzki</t>
  </si>
  <si>
    <t>BP008</t>
  </si>
  <si>
    <t>57-300 Kłodzko ul. Harcerzy 6</t>
  </si>
  <si>
    <t>legnicki</t>
  </si>
  <si>
    <t>BP009</t>
  </si>
  <si>
    <t>59-220 Legnica ul. Bydgoska 18</t>
  </si>
  <si>
    <t>lubański</t>
  </si>
  <si>
    <t>BP010</t>
  </si>
  <si>
    <t>59-800 Lubań ul. Karola Miarki 1</t>
  </si>
  <si>
    <t>lubiński</t>
  </si>
  <si>
    <t>BP011</t>
  </si>
  <si>
    <t>59-305 Rudna Ścinawska 19</t>
  </si>
  <si>
    <t>lwówecki</t>
  </si>
  <si>
    <t>BP012</t>
  </si>
  <si>
    <t>59-620 Gryfów Sląski Ubocze 300</t>
  </si>
  <si>
    <t>milicki</t>
  </si>
  <si>
    <t>BP013</t>
  </si>
  <si>
    <t>56-300 Milicz Sławoszowice, ul. Kolejowa 28 - budynek B</t>
  </si>
  <si>
    <t>oleśnicki</t>
  </si>
  <si>
    <t>BP014</t>
  </si>
  <si>
    <t>56-500 Syców ul. Ogrodowa 10</t>
  </si>
  <si>
    <t>oławski</t>
  </si>
  <si>
    <t>BP015</t>
  </si>
  <si>
    <t>55-200 Oława ul. Nowodojazdowa 9</t>
  </si>
  <si>
    <t>polkowicki</t>
  </si>
  <si>
    <t>BP016</t>
  </si>
  <si>
    <t>59-100 Polkowice ul. Spółdzielcza 2</t>
  </si>
  <si>
    <t>strzeliński</t>
  </si>
  <si>
    <t>BP017</t>
  </si>
  <si>
    <t>57-100 Strzelin ul. Kamienna 10</t>
  </si>
  <si>
    <t>średzki</t>
  </si>
  <si>
    <t>BP018</t>
  </si>
  <si>
    <t>55-300 Środa Śląska ul. Wawrzyńca Korwina 2</t>
  </si>
  <si>
    <t>świdnicki</t>
  </si>
  <si>
    <t>BP019</t>
  </si>
  <si>
    <t>58-100 Świdnica ul. Saperów 25b</t>
  </si>
  <si>
    <t>trzebnicki</t>
  </si>
  <si>
    <t>BP020</t>
  </si>
  <si>
    <t>55-100 Trzebnica ul. Milicka 23</t>
  </si>
  <si>
    <t>wałbrzyski</t>
  </si>
  <si>
    <t>BP021</t>
  </si>
  <si>
    <t>58-300 Wałbrzych ul. Uczniowska 21</t>
  </si>
  <si>
    <t>wołowski</t>
  </si>
  <si>
    <t>BP022</t>
  </si>
  <si>
    <t>56-100 Wołów ul.Zaułek Zielony 20</t>
  </si>
  <si>
    <t>wrocławski</t>
  </si>
  <si>
    <t>BP023</t>
  </si>
  <si>
    <t>50-452 Wrocław ul. Komuny Paryskiej 72</t>
  </si>
  <si>
    <t>ząbkowicki</t>
  </si>
  <si>
    <t>BP024</t>
  </si>
  <si>
    <t>57-200 Ząbkowice Śląskie ul. Staszica 18</t>
  </si>
  <si>
    <t>zgorzelecki</t>
  </si>
  <si>
    <t>BP025</t>
  </si>
  <si>
    <t>59-900 Zgorzelec ul. Bohaterów II Armii WP 8</t>
  </si>
  <si>
    <t>złotoryjski</t>
  </si>
  <si>
    <t>BP026</t>
  </si>
  <si>
    <t>59-524 Pielgrzymka Pielgrzymka 109A/1</t>
  </si>
  <si>
    <t>OR</t>
  </si>
  <si>
    <t>OR01</t>
  </si>
  <si>
    <t>52-438 Wrocław, ul. Giełdowa 8</t>
  </si>
  <si>
    <t>k_pomorskie</t>
  </si>
  <si>
    <t>Aleksandrowski</t>
  </si>
  <si>
    <t>BP027</t>
  </si>
  <si>
    <t>87-700 Aleksandrów Kujawski ul. Wyspiańskiego 4</t>
  </si>
  <si>
    <t>Brodnicki</t>
  </si>
  <si>
    <t>BP028</t>
  </si>
  <si>
    <t>87-300 Brodnica ul. Wczasowa 46</t>
  </si>
  <si>
    <t>Bydgoski</t>
  </si>
  <si>
    <t>BP029</t>
  </si>
  <si>
    <t>85-954 Bydgoszcz ul. Kraszewskiego 1</t>
  </si>
  <si>
    <t>Chełmiński</t>
  </si>
  <si>
    <t>BP030</t>
  </si>
  <si>
    <t>86-212 Stolno Grubno 56</t>
  </si>
  <si>
    <t>Golubsko-Dobrzyński</t>
  </si>
  <si>
    <t>BP031</t>
  </si>
  <si>
    <t>87-400 Golub-Dobrzyń ul. J.G Koppa 1B</t>
  </si>
  <si>
    <t>Grudziądzki</t>
  </si>
  <si>
    <t>BP032</t>
  </si>
  <si>
    <t>86-300 Grudziądz ul. Piłsudskiego 51/53</t>
  </si>
  <si>
    <t>Inowrocławski</t>
  </si>
  <si>
    <t>BP033</t>
  </si>
  <si>
    <t>88-100 Inowrocław ul. Toruńska 25</t>
  </si>
  <si>
    <t>Lipnowski</t>
  </si>
  <si>
    <t>BP034</t>
  </si>
  <si>
    <t>87-630 Skępe ul. Wymyślińska 2</t>
  </si>
  <si>
    <t>Mogileński</t>
  </si>
  <si>
    <t>BP035</t>
  </si>
  <si>
    <t>88-300 Mogilno ul. Piłsudskiego 3</t>
  </si>
  <si>
    <t>Nakielski</t>
  </si>
  <si>
    <t>BP036</t>
  </si>
  <si>
    <t>89-100 Nakło nad Notecią ul. Strażacka 4</t>
  </si>
  <si>
    <t>Radziejowski</t>
  </si>
  <si>
    <t>BP037</t>
  </si>
  <si>
    <t>88-200 Radziejów Przemystka 23</t>
  </si>
  <si>
    <t>Rypiński</t>
  </si>
  <si>
    <t>BP038</t>
  </si>
  <si>
    <t>87-500 Rypin ul. Nowy Rynek 5 lok. 2</t>
  </si>
  <si>
    <t>Sępoleński</t>
  </si>
  <si>
    <t>BP039</t>
  </si>
  <si>
    <t>89-400 Sępólno Krajeńskie ul. Przemysłowa 2</t>
  </si>
  <si>
    <t>Świecki</t>
  </si>
  <si>
    <t>BP040</t>
  </si>
  <si>
    <t>86-100 Świecie ul. Witosa 5</t>
  </si>
  <si>
    <t>Toruński</t>
  </si>
  <si>
    <t>BP041</t>
  </si>
  <si>
    <t>87100 Toruń ul. Rejtana 24</t>
  </si>
  <si>
    <t>Tucholski</t>
  </si>
  <si>
    <t>BP042</t>
  </si>
  <si>
    <t>89-500 Tuchola ul. Przemysłowa 1</t>
  </si>
  <si>
    <t>Wąbrzeski</t>
  </si>
  <si>
    <t>BP043</t>
  </si>
  <si>
    <t>87-200 Wąbrzeźno ul. Wolności 27a</t>
  </si>
  <si>
    <t>Włocławski</t>
  </si>
  <si>
    <t>BP044</t>
  </si>
  <si>
    <t>87-800 Włocławek ul. Ogniowa 7A</t>
  </si>
  <si>
    <t>Żniński</t>
  </si>
  <si>
    <t>BP045</t>
  </si>
  <si>
    <t>88-400 Żnin ul. 700-lecia 32</t>
  </si>
  <si>
    <t>OR02</t>
  </si>
  <si>
    <t>87-100 Toruń, ul. Dąbrowskiego 4</t>
  </si>
  <si>
    <t>lubelskie</t>
  </si>
  <si>
    <t>Bialski</t>
  </si>
  <si>
    <t>BP046</t>
  </si>
  <si>
    <t>21-500 Biała Podlaska ul. Piłsudskiego 38</t>
  </si>
  <si>
    <t>Biłgorajski</t>
  </si>
  <si>
    <t>BP047</t>
  </si>
  <si>
    <t>23-400 Biłgoraj ul. Gen. Bora Komorowskiego 3</t>
  </si>
  <si>
    <t>Chełmski</t>
  </si>
  <si>
    <t>BP048</t>
  </si>
  <si>
    <t>22-100 Chełm pl. Niepodległości 1</t>
  </si>
  <si>
    <t>Hrubieszowski</t>
  </si>
  <si>
    <t>BP049</t>
  </si>
  <si>
    <t>22-500 Hrubieszów ul. Nowa 16</t>
  </si>
  <si>
    <t>Janowski</t>
  </si>
  <si>
    <t>BP050</t>
  </si>
  <si>
    <t>23-300 Janów Lubelski ul. Ulanowska 61</t>
  </si>
  <si>
    <t>Krasnostawski</t>
  </si>
  <si>
    <t>BP051</t>
  </si>
  <si>
    <t>22-300 Krasnystaw ul. Browarna 1</t>
  </si>
  <si>
    <t>Kraśnicki</t>
  </si>
  <si>
    <t>BP052</t>
  </si>
  <si>
    <t>23-210 Kraśnik ul. Słowackiego 7</t>
  </si>
  <si>
    <t>Lubartowski</t>
  </si>
  <si>
    <t>BP053</t>
  </si>
  <si>
    <t>21-100 Lubartów ul. 1-go Maja 82</t>
  </si>
  <si>
    <t>lubelski</t>
  </si>
  <si>
    <t>BP054</t>
  </si>
  <si>
    <t>21-003 Ciecierzyn Elizówka 65C</t>
  </si>
  <si>
    <t>z puli OR</t>
  </si>
  <si>
    <t>Łęczyński</t>
  </si>
  <si>
    <t>BP055</t>
  </si>
  <si>
    <t>21-010 Łęczna ul. Krasnystawska 54</t>
  </si>
  <si>
    <t>Łukowski</t>
  </si>
  <si>
    <t>BP056</t>
  </si>
  <si>
    <t>21-400 Łuków ul. Przemysłowa 15</t>
  </si>
  <si>
    <t>Opolski</t>
  </si>
  <si>
    <t>BP057</t>
  </si>
  <si>
    <t>24-300 Opole Lubelskie Al.600-lecia 42</t>
  </si>
  <si>
    <t>Parczewski</t>
  </si>
  <si>
    <t>BP058</t>
  </si>
  <si>
    <t>21-200 Parczew ul. Nowa 35</t>
  </si>
  <si>
    <t>Puławski</t>
  </si>
  <si>
    <t>BP059</t>
  </si>
  <si>
    <t>24-100 Puławy ul. Czartoryskich 8</t>
  </si>
  <si>
    <t>Radzyński</t>
  </si>
  <si>
    <t>BP060</t>
  </si>
  <si>
    <t>21-300 Radzyń Podlaski ul. Chomiczewskiego 5</t>
  </si>
  <si>
    <t>Rycki</t>
  </si>
  <si>
    <t>BP061</t>
  </si>
  <si>
    <t>08-500 Ryki ul. Wyczółkowskiego 10a</t>
  </si>
  <si>
    <t>Świdnicki</t>
  </si>
  <si>
    <t>BP062</t>
  </si>
  <si>
    <t>21-050 Piaski ul. Lubelska 80</t>
  </si>
  <si>
    <t>Tomaszowski</t>
  </si>
  <si>
    <t>BP063</t>
  </si>
  <si>
    <t>22-600 Tomaszów Lubelski ul. Ściegiennego 57</t>
  </si>
  <si>
    <t>Włodawski</t>
  </si>
  <si>
    <t>BP064</t>
  </si>
  <si>
    <t>22-200 Włodawa Al. Piłsudskiego 66</t>
  </si>
  <si>
    <t>Zamojski</t>
  </si>
  <si>
    <t>BP065</t>
  </si>
  <si>
    <t>22-400 Zamość ul. Szczebrzeska 120</t>
  </si>
  <si>
    <t>OR03</t>
  </si>
  <si>
    <t>21-003 Ciecierzyn, Elizówka 65A i B</t>
  </si>
  <si>
    <t>lubuskie</t>
  </si>
  <si>
    <t>gorzowski</t>
  </si>
  <si>
    <t>BP066</t>
  </si>
  <si>
    <t>66-400 Gorzów Wielkopolski ul. Franciszka Walczaka 106</t>
  </si>
  <si>
    <t>krośnieński</t>
  </si>
  <si>
    <t>BP067</t>
  </si>
  <si>
    <t>66-600 Krosno Odrzańskie Pl. B. Prusa 4</t>
  </si>
  <si>
    <t>międzyrzecki</t>
  </si>
  <si>
    <t>BP068</t>
  </si>
  <si>
    <t>66-300 Międzyrzecz ul. Reymonta 5</t>
  </si>
  <si>
    <t>nowosolski</t>
  </si>
  <si>
    <t>BP069</t>
  </si>
  <si>
    <t>67-120 Kożuchów ul. Szprotawska 10</t>
  </si>
  <si>
    <t>słubicki</t>
  </si>
  <si>
    <t>BP070</t>
  </si>
  <si>
    <t>69-100 Słubice ul. Transportowa 8</t>
  </si>
  <si>
    <t>strzelecko-drezdenecki</t>
  </si>
  <si>
    <t>BP071</t>
  </si>
  <si>
    <t>66-500 Strzelce Krajeńskie Al. Piastów 13</t>
  </si>
  <si>
    <t>sulęciński</t>
  </si>
  <si>
    <t>BP072</t>
  </si>
  <si>
    <t>69-200 Sulęcin ul. Lipowa 18 D</t>
  </si>
  <si>
    <t>świebodziński</t>
  </si>
  <si>
    <t>BP073</t>
  </si>
  <si>
    <t>66-200 Świebodzin ul. Rynkowa 2</t>
  </si>
  <si>
    <t>wschowski</t>
  </si>
  <si>
    <t>BP074</t>
  </si>
  <si>
    <t>67-400 Wschowa ul . Kazimierza Wielkiego 6</t>
  </si>
  <si>
    <t>zielonogórski</t>
  </si>
  <si>
    <t>BP075</t>
  </si>
  <si>
    <t>65-120 Zielona Góra, Al. Zjednoczenia 104</t>
  </si>
  <si>
    <t>żagański</t>
  </si>
  <si>
    <t>BP076</t>
  </si>
  <si>
    <t>67-300 Szprotawa ul. Niepodległości 15</t>
  </si>
  <si>
    <t>żarski</t>
  </si>
  <si>
    <t>BP077</t>
  </si>
  <si>
    <t>68-300 Lubsko ul. XX-lecia 3 B</t>
  </si>
  <si>
    <t>OR04</t>
  </si>
  <si>
    <t>łódzkie</t>
  </si>
  <si>
    <t>bełchatowski</t>
  </si>
  <si>
    <t>BP078</t>
  </si>
  <si>
    <t>97-400 Bełchatów ul. 1 Maja 9</t>
  </si>
  <si>
    <t>brzeziński</t>
  </si>
  <si>
    <t>BP079</t>
  </si>
  <si>
    <t>95-063 Rogów ul. Wojska Polskiego 9</t>
  </si>
  <si>
    <t>kutnowski</t>
  </si>
  <si>
    <t>BP080</t>
  </si>
  <si>
    <t>99-300 Kutno ul. Łąkoszyńska 127</t>
  </si>
  <si>
    <t>łaski</t>
  </si>
  <si>
    <t>BP081</t>
  </si>
  <si>
    <t>98-100 Łask ul. Narutowicza 17</t>
  </si>
  <si>
    <t>łęczycki</t>
  </si>
  <si>
    <t>BP082</t>
  </si>
  <si>
    <t>99-100 Łęczyca ul. Zachodnia 8</t>
  </si>
  <si>
    <t>łowicki</t>
  </si>
  <si>
    <t>BP083</t>
  </si>
  <si>
    <t>99-400 Łowicz ul. Świętojańska 5/7</t>
  </si>
  <si>
    <t>łódzki wschodni</t>
  </si>
  <si>
    <t>BP084</t>
  </si>
  <si>
    <t>95-040 Koluszki ul. 11 Listopada 65</t>
  </si>
  <si>
    <t>opoczyński</t>
  </si>
  <si>
    <t>BP085</t>
  </si>
  <si>
    <t>26-300 Opoczno ul. Piotrkowska 49</t>
  </si>
  <si>
    <t>pabianicki</t>
  </si>
  <si>
    <t>BP086</t>
  </si>
  <si>
    <t>95-200 Pabianice ul. Zamkowa 6</t>
  </si>
  <si>
    <t>pajęczański</t>
  </si>
  <si>
    <t>BP087</t>
  </si>
  <si>
    <t>98-330 Pajęczno ul. 17 Stycznia nr 15</t>
  </si>
  <si>
    <t>piotrkowski</t>
  </si>
  <si>
    <t>BP088</t>
  </si>
  <si>
    <t>97300 Piotrków Trybunalski ul. Wronia 65</t>
  </si>
  <si>
    <t>poddębicki</t>
  </si>
  <si>
    <t>BP089</t>
  </si>
  <si>
    <t>99-200 Poddębice ul. Bałdrzychów 80a</t>
  </si>
  <si>
    <t>radomszczański</t>
  </si>
  <si>
    <t>BP090</t>
  </si>
  <si>
    <t>97-500 Radomsko ul.Prymasa Wyszyńskiego 142</t>
  </si>
  <si>
    <t>rawski</t>
  </si>
  <si>
    <t>BP091</t>
  </si>
  <si>
    <t>96200 Rawa Mazowiecka ul. Jana Sobieskiego 1</t>
  </si>
  <si>
    <t>sieradzki</t>
  </si>
  <si>
    <t>BP092</t>
  </si>
  <si>
    <t>98-200 Sieradz ul. Warneńczyka 1</t>
  </si>
  <si>
    <t>skierniewicki</t>
  </si>
  <si>
    <t>BP093</t>
  </si>
  <si>
    <t>96-100 Skierniewice ul. Lelewela 5</t>
  </si>
  <si>
    <t>tomaszowski</t>
  </si>
  <si>
    <t>BP094</t>
  </si>
  <si>
    <t>97-200 Tomaszów Mazowiecki ul. Spalska 103/105</t>
  </si>
  <si>
    <t>wieluński</t>
  </si>
  <si>
    <t>BP095</t>
  </si>
  <si>
    <t>98-300 Wieluń ul. Sieradzka 70</t>
  </si>
  <si>
    <t>wieruszowski</t>
  </si>
  <si>
    <t>BP096</t>
  </si>
  <si>
    <t>98-400 Wieruszów ul. Kępińska 1</t>
  </si>
  <si>
    <t>zduńskowolski</t>
  </si>
  <si>
    <t>BP097</t>
  </si>
  <si>
    <t>98-220 Zduńska Wola, Plac Wolności 20</t>
  </si>
  <si>
    <t>zgierski</t>
  </si>
  <si>
    <t>BP098</t>
  </si>
  <si>
    <t>95-070 Aleksandrów Łódzki ul. Piotra Ściegiennego 4</t>
  </si>
  <si>
    <t>OR05</t>
  </si>
  <si>
    <t>92-202 Łódź, Al. Piłsudskiego 84</t>
  </si>
  <si>
    <t>małopolskie</t>
  </si>
  <si>
    <t>bocheński</t>
  </si>
  <si>
    <t>BP099</t>
  </si>
  <si>
    <t>32-700 Bochnia ul. Windakiewicza 9/1</t>
  </si>
  <si>
    <t>brzeski</t>
  </si>
  <si>
    <t>BP100</t>
  </si>
  <si>
    <t>32-800 Brzesko ul. Szczepanowska 23</t>
  </si>
  <si>
    <t>chrzanowski</t>
  </si>
  <si>
    <t>BP101</t>
  </si>
  <si>
    <t>32-500 Chrzanów ul. Fabryczna 16</t>
  </si>
  <si>
    <t>dąbrowski</t>
  </si>
  <si>
    <t>BP102</t>
  </si>
  <si>
    <t>33-200 Dąbrowa Tarnowska ul. Marszałka Józefa Piłsudskiego 33</t>
  </si>
  <si>
    <t>gorlicki</t>
  </si>
  <si>
    <t>BP103</t>
  </si>
  <si>
    <t>38-300 Gorlice ul. Wincentego Pola 2</t>
  </si>
  <si>
    <t>krakowski</t>
  </si>
  <si>
    <t>BP104</t>
  </si>
  <si>
    <t>31-503 Kraków, ul. Lubicz 25</t>
  </si>
  <si>
    <t>limanowski</t>
  </si>
  <si>
    <t>BP105</t>
  </si>
  <si>
    <t>34-600 Limanowa ul. Piłsudskiego 6a</t>
  </si>
  <si>
    <t>miechowski</t>
  </si>
  <si>
    <t>BP106</t>
  </si>
  <si>
    <t>32-200 Miechów ul. Konopnickiej 23a</t>
  </si>
  <si>
    <t>myślenicki</t>
  </si>
  <si>
    <t>BP107</t>
  </si>
  <si>
    <t>32-400 Myślenice, ul. Słowackiego 100A</t>
  </si>
  <si>
    <t>nowosądecki</t>
  </si>
  <si>
    <t>BP108</t>
  </si>
  <si>
    <t>33-300 Nowy Sącz ul. Kraszewskiego 44</t>
  </si>
  <si>
    <t>nowotarski</t>
  </si>
  <si>
    <t>BP109</t>
  </si>
  <si>
    <t>34-400 Nowy Targ, ul. Składowa 7</t>
  </si>
  <si>
    <t>olkuski</t>
  </si>
  <si>
    <t>BP110</t>
  </si>
  <si>
    <t>32-300 Olkusz ul. M. Bylicy 1</t>
  </si>
  <si>
    <t>oświęcimski</t>
  </si>
  <si>
    <t>BP111</t>
  </si>
  <si>
    <t>32-602 Oświęcim ul. Wyspiańskiego 10</t>
  </si>
  <si>
    <t>proszowicki</t>
  </si>
  <si>
    <t>BP112</t>
  </si>
  <si>
    <t>32-100 Proszowice ul. Krakowska 32</t>
  </si>
  <si>
    <t>suski</t>
  </si>
  <si>
    <t>BP113</t>
  </si>
  <si>
    <t>34-200 Sucha Beskidzka ul. Mickiewicza 19</t>
  </si>
  <si>
    <t>tarnowski</t>
  </si>
  <si>
    <t>BP114</t>
  </si>
  <si>
    <t>33-100 Tarnów ul.Krakowska 134</t>
  </si>
  <si>
    <t>tatrzański</t>
  </si>
  <si>
    <t>BP115</t>
  </si>
  <si>
    <t>34-500 Zakopane ul. Do Samków 29</t>
  </si>
  <si>
    <t>wadowicki</t>
  </si>
  <si>
    <t>BP116</t>
  </si>
  <si>
    <t>34-100 Wadowice ul. Mickiewicza 36</t>
  </si>
  <si>
    <t>wielicki</t>
  </si>
  <si>
    <t>BP117</t>
  </si>
  <si>
    <t>32-005 Niepołomice ul. 3-go Maja 2</t>
  </si>
  <si>
    <t>OR06</t>
  </si>
  <si>
    <t>31-503 Kraków, ul. Promienistych 1</t>
  </si>
  <si>
    <t>mazowieckie</t>
  </si>
  <si>
    <t>białobrzeski</t>
  </si>
  <si>
    <t>BP118</t>
  </si>
  <si>
    <t>26-800 Białobrzegi ul. Składowa 5</t>
  </si>
  <si>
    <t>ciechanowski</t>
  </si>
  <si>
    <t>BP119</t>
  </si>
  <si>
    <t>06-400 Ciechanów ul. 17 Stycznia 60</t>
  </si>
  <si>
    <t>garwoliński</t>
  </si>
  <si>
    <t>BP120</t>
  </si>
  <si>
    <t>08-400 Garwolin Miętne, ul. Garwolińska 3</t>
  </si>
  <si>
    <t>gostyniński</t>
  </si>
  <si>
    <t>BP121</t>
  </si>
  <si>
    <t>09-500 Gostynin ul. Dybanka 4</t>
  </si>
  <si>
    <t>grodziski</t>
  </si>
  <si>
    <t>BP122</t>
  </si>
  <si>
    <t>05-825 Grodzisk Mazowiecki ul. Cegielniana 1</t>
  </si>
  <si>
    <t>grójecki</t>
  </si>
  <si>
    <t>BP123</t>
  </si>
  <si>
    <t>05-600 Grójec ul. Sportowa 7</t>
  </si>
  <si>
    <t>kozienicki</t>
  </si>
  <si>
    <t>BP124</t>
  </si>
  <si>
    <t>26-900 Kozienice ul. Warszawska 72</t>
  </si>
  <si>
    <t>legionowski</t>
  </si>
  <si>
    <t>BP125</t>
  </si>
  <si>
    <t>05-119 Legionowo ul. Sikorskiego 11</t>
  </si>
  <si>
    <t>lipski</t>
  </si>
  <si>
    <t>BP126</t>
  </si>
  <si>
    <t>27-300 Lipsko ul. Iłżecka 1</t>
  </si>
  <si>
    <t>łosicki</t>
  </si>
  <si>
    <t>BP127</t>
  </si>
  <si>
    <t>08-200 Łosice ul. Narutowicza 6</t>
  </si>
  <si>
    <t>makowski</t>
  </si>
  <si>
    <t>BP128</t>
  </si>
  <si>
    <t>06-200 Maków Mazowiecki os. Bazar 15</t>
  </si>
  <si>
    <t>miński</t>
  </si>
  <si>
    <t>BP129</t>
  </si>
  <si>
    <t>05-300 Mińsk Mazowiecki ul. Konstytucji 3 Maja 12</t>
  </si>
  <si>
    <t>mławski</t>
  </si>
  <si>
    <t>BP130</t>
  </si>
  <si>
    <t>06-500 Mława ul. Graniczna 8</t>
  </si>
  <si>
    <t>nowodworski</t>
  </si>
  <si>
    <t>BP131</t>
  </si>
  <si>
    <t>05-180 Pomiechówek ul. Ogrodnicza 6</t>
  </si>
  <si>
    <t>ostrołęcki</t>
  </si>
  <si>
    <t>BP132</t>
  </si>
  <si>
    <t>07-409 Ostrołęka ul. Kościuszki 17</t>
  </si>
  <si>
    <t>ostrowski</t>
  </si>
  <si>
    <t>BP133</t>
  </si>
  <si>
    <t>07-300 Ostrów Mazowiecka ul. Różańska 9</t>
  </si>
  <si>
    <t>otwocki</t>
  </si>
  <si>
    <t>BP134</t>
  </si>
  <si>
    <t>05-400 Otwock ul. Legionów 2</t>
  </si>
  <si>
    <t>piaseczyński</t>
  </si>
  <si>
    <t>BP135</t>
  </si>
  <si>
    <t>05-530 Góra Kalwaria ul. Rybie 8</t>
  </si>
  <si>
    <t>płocki</t>
  </si>
  <si>
    <t>BP136</t>
  </si>
  <si>
    <t>09-400 Płock ul. Bielska 57A</t>
  </si>
  <si>
    <t>płoński</t>
  </si>
  <si>
    <t>BP137</t>
  </si>
  <si>
    <t>09-100 Płońsk ul. Sienkiewicza 11</t>
  </si>
  <si>
    <t>pruszkowski</t>
  </si>
  <si>
    <t>BP138</t>
  </si>
  <si>
    <t>05-820 Piastów ul. Harcerska 30</t>
  </si>
  <si>
    <t>przasnyski</t>
  </si>
  <si>
    <t>BP139</t>
  </si>
  <si>
    <t>06-300 Przasnysz ul. Szpitalna 10a</t>
  </si>
  <si>
    <t>przysuski</t>
  </si>
  <si>
    <t>BP140</t>
  </si>
  <si>
    <t>26-400 Przysucha ul. Szkolna 7</t>
  </si>
  <si>
    <t>pułtuski</t>
  </si>
  <si>
    <t>BP141</t>
  </si>
  <si>
    <t>06-120 Winnica Golądkowo 41 J</t>
  </si>
  <si>
    <t>radomski</t>
  </si>
  <si>
    <t>BP142</t>
  </si>
  <si>
    <t>26-600 Radom ul. Lubelska 65</t>
  </si>
  <si>
    <t>siedlecki</t>
  </si>
  <si>
    <t>BP143</t>
  </si>
  <si>
    <t>08-110 Siedlce ul. Warszawska 133</t>
  </si>
  <si>
    <t>sierpecki</t>
  </si>
  <si>
    <t>BP144</t>
  </si>
  <si>
    <t>09-200 Sierpc ul. Kopernika 8</t>
  </si>
  <si>
    <t>sochaczewski</t>
  </si>
  <si>
    <t>BP145</t>
  </si>
  <si>
    <t>96-500 Sochaczew ul. Łąkowa 22</t>
  </si>
  <si>
    <t>sokołowski</t>
  </si>
  <si>
    <t>BP146</t>
  </si>
  <si>
    <t>08-300 Sokołów Podlaski ul. Oleksiaka Wichury 3</t>
  </si>
  <si>
    <t>szydłowiecki</t>
  </si>
  <si>
    <t>BP147</t>
  </si>
  <si>
    <t xml:space="preserve">26-500 Szydłowiec ul. Wschodnia 68 </t>
  </si>
  <si>
    <t>warszawski_zach</t>
  </si>
  <si>
    <t>BP149</t>
  </si>
  <si>
    <t>05-082 Stare Babice, Wojcieszyn ul. Trakt Królewski 91</t>
  </si>
  <si>
    <t>węgrowski</t>
  </si>
  <si>
    <t>BP150</t>
  </si>
  <si>
    <t>07-100 Węgrów ul. Podlaska 1</t>
  </si>
  <si>
    <t>wołomiński</t>
  </si>
  <si>
    <t>BP151</t>
  </si>
  <si>
    <t>05-250 Radzymin ul. Komunalna 2</t>
  </si>
  <si>
    <t>wyszkowski</t>
  </si>
  <si>
    <t>BP152</t>
  </si>
  <si>
    <t>07-200 Wyszków ul. I Armii Wojska Polskiego 54</t>
  </si>
  <si>
    <t>zwoleński</t>
  </si>
  <si>
    <t>BP153</t>
  </si>
  <si>
    <t>26-700 Zwoleń ul. Targowa 54</t>
  </si>
  <si>
    <t>żuromiński</t>
  </si>
  <si>
    <t>BP154</t>
  </si>
  <si>
    <t>09-310 Kuczbork Zielona,ul.1 Maja 8 d</t>
  </si>
  <si>
    <t>żyrardowski</t>
  </si>
  <si>
    <t>BP155</t>
  </si>
  <si>
    <t>96-300 Żyrardów ul. Piaskowa 21/23</t>
  </si>
  <si>
    <t>Centrala Biuro</t>
  </si>
  <si>
    <t>CB</t>
  </si>
  <si>
    <t>02-822 Warszawa Poleczki 33</t>
  </si>
  <si>
    <t>OR07</t>
  </si>
  <si>
    <t>00-175 Warszawa, Al. Jana Pawła II 70</t>
  </si>
  <si>
    <t>opolskie</t>
  </si>
  <si>
    <t>Brzeski</t>
  </si>
  <si>
    <t>BP156</t>
  </si>
  <si>
    <t>49-340 Lewin Brzeski ul. Moniuszki 14</t>
  </si>
  <si>
    <t>Głubczycki</t>
  </si>
  <si>
    <t>BP157</t>
  </si>
  <si>
    <t>48-100 Głubczyce ul. Powstańców 4</t>
  </si>
  <si>
    <t>Kędzierzyńsko-Kozielski</t>
  </si>
  <si>
    <t>BP158</t>
  </si>
  <si>
    <t>47-260 Polska Cerekiew ul.Rynek 2</t>
  </si>
  <si>
    <t>Kluczborski</t>
  </si>
  <si>
    <t>BP159</t>
  </si>
  <si>
    <t>46-200 Kluczbork ul.Waryńskiego 7</t>
  </si>
  <si>
    <t>Krapkowicki</t>
  </si>
  <si>
    <t>BP160</t>
  </si>
  <si>
    <t>47-303 Krapkowice ul. Kilińskiego 1</t>
  </si>
  <si>
    <t>Namysłowski</t>
  </si>
  <si>
    <t>BP161</t>
  </si>
  <si>
    <t>46-100 Namysłów ul. J. Piłsudskiego 3</t>
  </si>
  <si>
    <t>Nyski</t>
  </si>
  <si>
    <t>BP162</t>
  </si>
  <si>
    <t>48-303 Nysa ul. Marcinkowskiego 2-4</t>
  </si>
  <si>
    <t>Oleski</t>
  </si>
  <si>
    <t>BP163</t>
  </si>
  <si>
    <t>46-300 Olesno ul. Powstańców Śląskich 14</t>
  </si>
  <si>
    <t>BP164</t>
  </si>
  <si>
    <t>45-836 Opole ul.Zielonogórska 3</t>
  </si>
  <si>
    <t>Prudnicki</t>
  </si>
  <si>
    <t>BP165</t>
  </si>
  <si>
    <t>48-210 Biała ul. Kościuszki 24</t>
  </si>
  <si>
    <t>Strzelecki</t>
  </si>
  <si>
    <t>BP166</t>
  </si>
  <si>
    <t>47-100 Strzelce Opolskie ul. 1-go Maja 59</t>
  </si>
  <si>
    <t>OR08</t>
  </si>
  <si>
    <t>45-836 Opole, ul. Wrocławska 170 G</t>
  </si>
  <si>
    <t>podkarpackie</t>
  </si>
  <si>
    <t>Bieszczadzki</t>
  </si>
  <si>
    <t>BP167</t>
  </si>
  <si>
    <t>38-700 Ustrzyki Dolne ul. ul. Rynek 6</t>
  </si>
  <si>
    <t>Brzozowski</t>
  </si>
  <si>
    <t>BP168</t>
  </si>
  <si>
    <t>36-200 Brzozów ul. 3-go Maja 1</t>
  </si>
  <si>
    <t>Dębicki</t>
  </si>
  <si>
    <t>BP169</t>
  </si>
  <si>
    <t>39-200 Dębica ul. Kolejowa 36</t>
  </si>
  <si>
    <t>Jarosławski</t>
  </si>
  <si>
    <t>BP170</t>
  </si>
  <si>
    <t>37-500 Jarosław ul.Grunwaldzka 7</t>
  </si>
  <si>
    <t>Jasielski</t>
  </si>
  <si>
    <t>BP171</t>
  </si>
  <si>
    <t>38-200 Jasło ul. Słowackiego 6</t>
  </si>
  <si>
    <t>Kolbuszowski</t>
  </si>
  <si>
    <t>BP172</t>
  </si>
  <si>
    <t>36-100 Kolbuszowa ul. Towarowa 4</t>
  </si>
  <si>
    <t>Krośnieński</t>
  </si>
  <si>
    <t>BP173</t>
  </si>
  <si>
    <t>38-400 Krosno ul. Żwirki i Wigury 9</t>
  </si>
  <si>
    <t>Leski</t>
  </si>
  <si>
    <t>BP174</t>
  </si>
  <si>
    <t>38-600 Lesko ul. Moniuszki 6</t>
  </si>
  <si>
    <t>Leżajski</t>
  </si>
  <si>
    <t>BP175</t>
  </si>
  <si>
    <t>37-300 Leżajsk ul. Mickiewicza 20</t>
  </si>
  <si>
    <t>Lubaczowski</t>
  </si>
  <si>
    <t>BP176</t>
  </si>
  <si>
    <t>37-600 Lubaczów ul. Mazury 3</t>
  </si>
  <si>
    <t>Łańcucki</t>
  </si>
  <si>
    <t>BP177</t>
  </si>
  <si>
    <t>37-100 Łańcut ul. Traugutta 20</t>
  </si>
  <si>
    <t>Mielecki</t>
  </si>
  <si>
    <t>BP178</t>
  </si>
  <si>
    <t>39-300 Mielec ul. Sienkiewicza 1</t>
  </si>
  <si>
    <t>Niżański</t>
  </si>
  <si>
    <t>BP179</t>
  </si>
  <si>
    <t>37-400 Nisko ul. Rzeszowska 42</t>
  </si>
  <si>
    <t>Przemyski</t>
  </si>
  <si>
    <t>BP180</t>
  </si>
  <si>
    <t>37-700 Przemyśl ul. Grunwaldzka 58</t>
  </si>
  <si>
    <t>Przeworski</t>
  </si>
  <si>
    <t>BP181</t>
  </si>
  <si>
    <t>37-200 Przeworsk ul.Budowlanych 1</t>
  </si>
  <si>
    <t>Ropczycko-Sędziszowski</t>
  </si>
  <si>
    <t>BP182</t>
  </si>
  <si>
    <t>39-100 Ropczyce ul. Barbary 4</t>
  </si>
  <si>
    <t>Rzeszowski</t>
  </si>
  <si>
    <t>BP183</t>
  </si>
  <si>
    <t>35-233 Rzeszów ul. Lubelska 46</t>
  </si>
  <si>
    <t>Sanocki</t>
  </si>
  <si>
    <t>BP184</t>
  </si>
  <si>
    <t>38-500 Sanok ul. Mickiewicza 29</t>
  </si>
  <si>
    <t>Stalowowolski</t>
  </si>
  <si>
    <t>BP185</t>
  </si>
  <si>
    <t>37-450 Stalowa Wola ul. Dmowskiego 10</t>
  </si>
  <si>
    <t>Strzyżowski</t>
  </si>
  <si>
    <t>BP186</t>
  </si>
  <si>
    <t>38-100 Strzyżów ul. 1-go Maja 38</t>
  </si>
  <si>
    <t>Tarnobrzeski</t>
  </si>
  <si>
    <t>BP187</t>
  </si>
  <si>
    <t>39-400 Tarnobrzeg ul. 1-go Maja 4a</t>
  </si>
  <si>
    <t>OR09</t>
  </si>
  <si>
    <t>35-310 Rzeszów, al. Tadeusza Rejtana 36</t>
  </si>
  <si>
    <t>podlaskie</t>
  </si>
  <si>
    <t>augustowski</t>
  </si>
  <si>
    <t>BP188</t>
  </si>
  <si>
    <t>16-300 Augustów ul. Przemysłowa 6</t>
  </si>
  <si>
    <t>białostocki</t>
  </si>
  <si>
    <t>BP189</t>
  </si>
  <si>
    <t>15-427 Białystok ul. Lipowa 32A BWI</t>
  </si>
  <si>
    <t>15-427 Białystok ul. Lipowa 32A BP</t>
  </si>
  <si>
    <t>bielski</t>
  </si>
  <si>
    <t>BP190</t>
  </si>
  <si>
    <t>17-100 Bielsk Podlaski ul. Białowieska 113d</t>
  </si>
  <si>
    <t>grajewski</t>
  </si>
  <si>
    <t>BP191</t>
  </si>
  <si>
    <t>19-203 Grajewo ul. Fabryczna 4</t>
  </si>
  <si>
    <t>hajnowski</t>
  </si>
  <si>
    <t>BP192</t>
  </si>
  <si>
    <t>17-200 Hajnówka ul. Piłsudskiego 10</t>
  </si>
  <si>
    <t>kolneński</t>
  </si>
  <si>
    <t>BP193</t>
  </si>
  <si>
    <t>18-500 Kolno ul. 11 Listopada 1</t>
  </si>
  <si>
    <t>łomzyński</t>
  </si>
  <si>
    <t>BP194</t>
  </si>
  <si>
    <t>18-400 Łomża, ul. Nowa 2, numery z puli OR</t>
  </si>
  <si>
    <t>moniecki</t>
  </si>
  <si>
    <t>BP195</t>
  </si>
  <si>
    <t>19-100 Mońki ul. Białostocka 51</t>
  </si>
  <si>
    <t>sejneński</t>
  </si>
  <si>
    <t>BP196</t>
  </si>
  <si>
    <t>16-500 Sejny ul. Zawadzkiego 3</t>
  </si>
  <si>
    <t>siemiatycki</t>
  </si>
  <si>
    <t>BP197</t>
  </si>
  <si>
    <t>17-300 Siemiatycze ul. Ks. Ściegiennego 1</t>
  </si>
  <si>
    <t>sokólski</t>
  </si>
  <si>
    <t>BP198</t>
  </si>
  <si>
    <t>16-100 Sokółka ul. Piłsudskiego 8</t>
  </si>
  <si>
    <t>suwalski</t>
  </si>
  <si>
    <t>BP199</t>
  </si>
  <si>
    <t>16-400 Suwałki ul. Sportowa 22</t>
  </si>
  <si>
    <t>wysokomazowiecki</t>
  </si>
  <si>
    <t>BP200</t>
  </si>
  <si>
    <t>18-200 Wysokie Mazowieckie ul. Ludowa 7</t>
  </si>
  <si>
    <t>zambrowski</t>
  </si>
  <si>
    <t>BP201</t>
  </si>
  <si>
    <t>18-300 Zambrów Al. Wojska Polskiego 27</t>
  </si>
  <si>
    <t>OR10</t>
  </si>
  <si>
    <t>18-400 Łomża, ul. Nowa 2</t>
  </si>
  <si>
    <t>pomorskie</t>
  </si>
  <si>
    <t>Bytowski</t>
  </si>
  <si>
    <t>BP202</t>
  </si>
  <si>
    <t>77-100 Bytów ul. Miastecka 2</t>
  </si>
  <si>
    <t>(59) 821 50 70</t>
  </si>
  <si>
    <t>Chojnicki</t>
  </si>
  <si>
    <t>BP203</t>
  </si>
  <si>
    <t>89-604 Chojnice ul. Kościerska 10</t>
  </si>
  <si>
    <t>(52) 396 28 00</t>
  </si>
  <si>
    <t>Człuchowski</t>
  </si>
  <si>
    <t>BP204</t>
  </si>
  <si>
    <t>77-300 Człuchów, ul. Słowackiego 5</t>
  </si>
  <si>
    <t>Gdański</t>
  </si>
  <si>
    <t>BP205</t>
  </si>
  <si>
    <t>83-000 Pruszcz Gdański ul. Sikorskiego 2A</t>
  </si>
  <si>
    <t>(58) 692 80 01</t>
  </si>
  <si>
    <t>Kartuski</t>
  </si>
  <si>
    <t>BP206</t>
  </si>
  <si>
    <t>83-300 Kartuzy Oś. Wybickiego 33</t>
  </si>
  <si>
    <t>(58) 685 44 01</t>
  </si>
  <si>
    <t>Kościerski</t>
  </si>
  <si>
    <t>BP207</t>
  </si>
  <si>
    <t>83-400 Kościerzyna ul. Przemysłowa 7B</t>
  </si>
  <si>
    <t>Kwidzyński</t>
  </si>
  <si>
    <t>BP208</t>
  </si>
  <si>
    <t>82-500 Kwidzyń ul. Słowiańska 13a</t>
  </si>
  <si>
    <t>(55) 275 96 80</t>
  </si>
  <si>
    <t>Lęborski</t>
  </si>
  <si>
    <t>BP209</t>
  </si>
  <si>
    <t>84-300 Lębork, Plac Pokoju 9</t>
  </si>
  <si>
    <t>Malborski</t>
  </si>
  <si>
    <t>BP210</t>
  </si>
  <si>
    <t>82-220 Stare Pole ul. Marynarki Wojennej 21</t>
  </si>
  <si>
    <t>(55) 271 00 90</t>
  </si>
  <si>
    <t>Nowodworski</t>
  </si>
  <si>
    <t>BP211</t>
  </si>
  <si>
    <t>82-100 Nowy Dwór Gdański ul. Kanałowa 2</t>
  </si>
  <si>
    <t>(55) 246 02 00</t>
  </si>
  <si>
    <t>Pucki</t>
  </si>
  <si>
    <t>BP212</t>
  </si>
  <si>
    <t>84-100 Puck ul. Kolejowa 7</t>
  </si>
  <si>
    <t>Słupski</t>
  </si>
  <si>
    <t>BP213</t>
  </si>
  <si>
    <t>76-200 Słupsk ul. Jana Pawła II 1</t>
  </si>
  <si>
    <t>Starogardzki</t>
  </si>
  <si>
    <t>BP214</t>
  </si>
  <si>
    <t>83-200 Starogard Gdański ul. Zielona 16</t>
  </si>
  <si>
    <t>(58) 560 09 51</t>
  </si>
  <si>
    <t>Sztumski</t>
  </si>
  <si>
    <t>BP215</t>
  </si>
  <si>
    <t>82-400 Sztum ul. Sienkiewicza 68</t>
  </si>
  <si>
    <t>(55) 277 93 75</t>
  </si>
  <si>
    <t>Tczewski</t>
  </si>
  <si>
    <t>BP216</t>
  </si>
  <si>
    <t>83-110 Tczew ul. Kołłątaja 9</t>
  </si>
  <si>
    <t>Wejherowski</t>
  </si>
  <si>
    <t>BP217</t>
  </si>
  <si>
    <t>84-200 Wejherowo ul. Sikorskiego 60</t>
  </si>
  <si>
    <t>(58) 677 57 20</t>
  </si>
  <si>
    <t>OR11</t>
  </si>
  <si>
    <t>81-332 Gdynia, ul. Kołłątaja 1</t>
  </si>
  <si>
    <t>sląskie</t>
  </si>
  <si>
    <t>będziński</t>
  </si>
  <si>
    <t>BP218</t>
  </si>
  <si>
    <t>42-500 Będzin ul. Krasickiego 17</t>
  </si>
  <si>
    <t>BP219</t>
  </si>
  <si>
    <t>43-300 Bielsko Biała ul. Gen.M.Boruty-Spiechowicza 24</t>
  </si>
  <si>
    <t>bieruńsko-lędziński</t>
  </si>
  <si>
    <t>BP220</t>
  </si>
  <si>
    <t>43-155 Bieruń ul. Turystyczna 1</t>
  </si>
  <si>
    <t>cieszyński</t>
  </si>
  <si>
    <t>BP221</t>
  </si>
  <si>
    <t>43-430 Skoczów, Międzyświeć, ul Cieszyńska 85</t>
  </si>
  <si>
    <t>częstochowski</t>
  </si>
  <si>
    <t>BP222</t>
  </si>
  <si>
    <t>42-200 Częstochowa ul. Tkacka 5</t>
  </si>
  <si>
    <t>gliwicki</t>
  </si>
  <si>
    <t>BP223</t>
  </si>
  <si>
    <t>44-120 Pyskowice ul. Kopernika 2</t>
  </si>
  <si>
    <t>kłobucki</t>
  </si>
  <si>
    <t>BP224</t>
  </si>
  <si>
    <t>42-100 Kłobuck ul. Wojska Polskiego 2</t>
  </si>
  <si>
    <t>lubliniecki</t>
  </si>
  <si>
    <t>BP225</t>
  </si>
  <si>
    <t>42-700 Lubliniec ul. Spokojna 2</t>
  </si>
  <si>
    <t>mikołowski</t>
  </si>
  <si>
    <t>BP226</t>
  </si>
  <si>
    <t>43-190 Mikołów ul. Wyszyńskiego 13</t>
  </si>
  <si>
    <t>myszkowski</t>
  </si>
  <si>
    <t>BP227</t>
  </si>
  <si>
    <t>42-300 Myszków ul. Pułaskiego 6</t>
  </si>
  <si>
    <t>pszczyński</t>
  </si>
  <si>
    <t>BP228</t>
  </si>
  <si>
    <t>43-200 Pszczyna ul. Szymanowskiego 10</t>
  </si>
  <si>
    <t>raciborski</t>
  </si>
  <si>
    <t>BP229</t>
  </si>
  <si>
    <t>47-400 Racibórz ul. Leśmiana 4</t>
  </si>
  <si>
    <t>rybnicki</t>
  </si>
  <si>
    <t>BP230</t>
  </si>
  <si>
    <t>44-200 Rybnik ul. Białych 7</t>
  </si>
  <si>
    <t>tarnogórski</t>
  </si>
  <si>
    <t>BP231</t>
  </si>
  <si>
    <t>42-622 Nakło Śląskie ul. G.Morcinka 9</t>
  </si>
  <si>
    <t>wodzisławski</t>
  </si>
  <si>
    <t>BP232</t>
  </si>
  <si>
    <t>44-330 Jastrzębie Zdrój ul.Czecha 8b</t>
  </si>
  <si>
    <t>zawierciański</t>
  </si>
  <si>
    <t>BP233</t>
  </si>
  <si>
    <t>42-400 Zawiercie ul. Obrońców Poczty Gdańskiej 95</t>
  </si>
  <si>
    <t>żywiecki</t>
  </si>
  <si>
    <t>BP234</t>
  </si>
  <si>
    <t>34-300 Żywiec ul. Ks. Pr. Stanisława Słonki 24</t>
  </si>
  <si>
    <t>OR12</t>
  </si>
  <si>
    <t>42-200 Częstochowa, ul. Sobieskiego 7</t>
  </si>
  <si>
    <t>świętokrzyskie</t>
  </si>
  <si>
    <t>buski</t>
  </si>
  <si>
    <t>BP235</t>
  </si>
  <si>
    <t>28-100 Busko Zdrój Al. Mickiewicza 27</t>
  </si>
  <si>
    <t>jędrzejowski</t>
  </si>
  <si>
    <t>BP236</t>
  </si>
  <si>
    <t>28-300 Jędrzejów ul. Reymonta 12</t>
  </si>
  <si>
    <t>kazimierski</t>
  </si>
  <si>
    <t>BP237</t>
  </si>
  <si>
    <t>28-500 Kazimierza Wielka, ul. 1 Maja 14</t>
  </si>
  <si>
    <t>kielecki</t>
  </si>
  <si>
    <t>BP238</t>
  </si>
  <si>
    <t>25-565 Kielce ul. Magazynowa 4</t>
  </si>
  <si>
    <t>konecki</t>
  </si>
  <si>
    <t>BP239</t>
  </si>
  <si>
    <t>26-200 Końskie ul. Staszica 2</t>
  </si>
  <si>
    <t>opatowski</t>
  </si>
  <si>
    <t>BP240</t>
  </si>
  <si>
    <t>27-500 Opatów ul.Sempołowskiej 3</t>
  </si>
  <si>
    <t>ostrowiecki</t>
  </si>
  <si>
    <t>BP241</t>
  </si>
  <si>
    <t>27-400 Ostrowiec Świętokrzyski ul. Focha 12</t>
  </si>
  <si>
    <t>pińczowski</t>
  </si>
  <si>
    <t>BP242</t>
  </si>
  <si>
    <t>28-400 Pińczów ul. Batalionów Chłopskich 3</t>
  </si>
  <si>
    <t>sandomierski</t>
  </si>
  <si>
    <t>BP243</t>
  </si>
  <si>
    <t>27-600 Sandomierz ul. Mokoszyńska 8</t>
  </si>
  <si>
    <t>skarżyski</t>
  </si>
  <si>
    <t>BP244</t>
  </si>
  <si>
    <t>26-110 Skarżysko Kamienna ul. Żeromskiego 48</t>
  </si>
  <si>
    <t>starachowicki</t>
  </si>
  <si>
    <t>BP245</t>
  </si>
  <si>
    <t>27-200 Starachowice ul. Kościelna 30</t>
  </si>
  <si>
    <t>staszowski</t>
  </si>
  <si>
    <t>BP246</t>
  </si>
  <si>
    <t>28-200 Staszów ul. Towarowa 30</t>
  </si>
  <si>
    <t>włoszczowski</t>
  </si>
  <si>
    <t>BP247</t>
  </si>
  <si>
    <t>29-100 Włoszczowa ul. Wiśniowa 23</t>
  </si>
  <si>
    <t>OR13</t>
  </si>
  <si>
    <t>25-414 Kielce, ul. Warszawska 430</t>
  </si>
  <si>
    <t>war_mazurskie</t>
  </si>
  <si>
    <t>bartoszycki</t>
  </si>
  <si>
    <t>BP248</t>
  </si>
  <si>
    <t>11-200 Bartoszyce ul. Kętrzyńska 43</t>
  </si>
  <si>
    <t>(89) 762-77-70</t>
  </si>
  <si>
    <t>braniewski</t>
  </si>
  <si>
    <t>BP249</t>
  </si>
  <si>
    <t>14-500 Braniewo ul. Gdańska 10 - wejście od ul. Bł. Reginy Protman 2</t>
  </si>
  <si>
    <t>działdowski</t>
  </si>
  <si>
    <t>BP250</t>
  </si>
  <si>
    <t>13-200 Działdowo ul. Generała Hallera 28a</t>
  </si>
  <si>
    <t>(23) 697-00-50</t>
  </si>
  <si>
    <t>elbląski</t>
  </si>
  <si>
    <t>BP251</t>
  </si>
  <si>
    <t>82-300 Elbląg ul.Grunwaldzka 2</t>
  </si>
  <si>
    <t>(55) 231-04-10</t>
  </si>
  <si>
    <t>ełcki</t>
  </si>
  <si>
    <t>BP252</t>
  </si>
  <si>
    <t>19-300 Ełk ul. Toruńska 6a</t>
  </si>
  <si>
    <t>giżycki</t>
  </si>
  <si>
    <t>BP253</t>
  </si>
  <si>
    <t>11-500 Giżycko Plac Grunwaldzki 9</t>
  </si>
  <si>
    <t>(87) 429-61-20</t>
  </si>
  <si>
    <t>gołdapski</t>
  </si>
  <si>
    <t>BP254</t>
  </si>
  <si>
    <t>19-500 Gołdap ul. Konstytucji 3-go Maja 3</t>
  </si>
  <si>
    <t>iławski</t>
  </si>
  <si>
    <t>BP255</t>
  </si>
  <si>
    <t>14-200 Iława ul. Lubawska 3</t>
  </si>
  <si>
    <t>(89) 645-76-60</t>
  </si>
  <si>
    <t>kętrzyński</t>
  </si>
  <si>
    <t>BP256</t>
  </si>
  <si>
    <t>11-400 Kętrzyn ul. Mazurska 18</t>
  </si>
  <si>
    <t>(89) 743-33-00</t>
  </si>
  <si>
    <t>lidzbarski</t>
  </si>
  <si>
    <t>BP257</t>
  </si>
  <si>
    <t>11-100 Lidzbark Warmiński ul. Bartoszycka 9</t>
  </si>
  <si>
    <t>(89) 522-82-80</t>
  </si>
  <si>
    <t>mrągowski</t>
  </si>
  <si>
    <t>BP258</t>
  </si>
  <si>
    <t>11-700 Mrągowo ul. Lubelska 5</t>
  </si>
  <si>
    <t>nidzicki</t>
  </si>
  <si>
    <t>BP259</t>
  </si>
  <si>
    <t>13-100 Nidzica ul. Traugutta 4</t>
  </si>
  <si>
    <t>(89) 522-83-30</t>
  </si>
  <si>
    <t>nowomiejski</t>
  </si>
  <si>
    <t>BP260</t>
  </si>
  <si>
    <t>13-300 Nowe Miasto Lubawskie ul. Działyńskich 1b</t>
  </si>
  <si>
    <t>olecki</t>
  </si>
  <si>
    <t>BP261</t>
  </si>
  <si>
    <t>19-400 Olecko ul. Gołdapska 23</t>
  </si>
  <si>
    <t>olsztyński</t>
  </si>
  <si>
    <t>BP262</t>
  </si>
  <si>
    <t>10-038 Olsztyn, ul. Towarowa 20</t>
  </si>
  <si>
    <t>ostródzki</t>
  </si>
  <si>
    <t>BP263</t>
  </si>
  <si>
    <t>14-100 Ostróda ul. Grunwaldzka 43 A</t>
  </si>
  <si>
    <t>piski</t>
  </si>
  <si>
    <t>BP264</t>
  </si>
  <si>
    <t>12-200 Pisz ul. 1-go Maja 4c</t>
  </si>
  <si>
    <t>szczycieński</t>
  </si>
  <si>
    <t>BP265</t>
  </si>
  <si>
    <t>12-100 Szczytno ul. Lipperta 10</t>
  </si>
  <si>
    <t>węgorzewski</t>
  </si>
  <si>
    <t>BP266</t>
  </si>
  <si>
    <t>11-600 Węgorzewo ul. Jaracza 1</t>
  </si>
  <si>
    <t>(87) 427-03-10</t>
  </si>
  <si>
    <t>OR14</t>
  </si>
  <si>
    <t>10-038 Olsztyn, ul. św. Wojciecha 2</t>
  </si>
  <si>
    <t>wielkopolskie</t>
  </si>
  <si>
    <t>chodzieski</t>
  </si>
  <si>
    <t>BP267</t>
  </si>
  <si>
    <t>64-830 Margonin ul. Kościelna 17</t>
  </si>
  <si>
    <t>czarnkowsko-trzcianecki</t>
  </si>
  <si>
    <t>BP268</t>
  </si>
  <si>
    <t>64-700 Czarnków ul. Kościuszki 88</t>
  </si>
  <si>
    <t>gnieźnieński</t>
  </si>
  <si>
    <t>BP269</t>
  </si>
  <si>
    <t>62-200 Gniezno ul. Roosevelta 106</t>
  </si>
  <si>
    <t>gostyński</t>
  </si>
  <si>
    <t>BP270</t>
  </si>
  <si>
    <t>63-800 Gostyń ul. Wrocławska 140 a</t>
  </si>
  <si>
    <t>BP271</t>
  </si>
  <si>
    <t>62-065 Grodzisk Wielkopolski ul. Przemysłowa 12</t>
  </si>
  <si>
    <t>jarociński</t>
  </si>
  <si>
    <t>BP272</t>
  </si>
  <si>
    <t>63-200 Jarocin ul. St. Moniuszki 29 A</t>
  </si>
  <si>
    <t>kaliski</t>
  </si>
  <si>
    <t>BP273</t>
  </si>
  <si>
    <t>62-800 Kalisz ul. Bolesława Rumińskiego 2</t>
  </si>
  <si>
    <t>kępiński</t>
  </si>
  <si>
    <t>BP274</t>
  </si>
  <si>
    <t>63-600 Kępno ul. Przemysłowa 1A</t>
  </si>
  <si>
    <t>kolski</t>
  </si>
  <si>
    <t>BP275</t>
  </si>
  <si>
    <t>62-600 Koło ul. Kolejowa 13</t>
  </si>
  <si>
    <t>koniński</t>
  </si>
  <si>
    <t>BP276</t>
  </si>
  <si>
    <t>62-510 Konin ul. Hurtowa 1</t>
  </si>
  <si>
    <t>kościański</t>
  </si>
  <si>
    <t>BP277</t>
  </si>
  <si>
    <t>64-000 Kościan ul. Bernardyńska 2</t>
  </si>
  <si>
    <t>krotoszyński</t>
  </si>
  <si>
    <t>BP278</t>
  </si>
  <si>
    <t>63-700 Krotoszyn ul. Fabryczna 4b</t>
  </si>
  <si>
    <t>leszczyński</t>
  </si>
  <si>
    <t>BP279</t>
  </si>
  <si>
    <t>64-100 Leszno ul. Kurpińskiego 6</t>
  </si>
  <si>
    <t>międzychodzki</t>
  </si>
  <si>
    <t>BP280</t>
  </si>
  <si>
    <t>64-400 Międzychód ul. Sikorskiego 22a</t>
  </si>
  <si>
    <t>nowotomyski</t>
  </si>
  <si>
    <t>BP281</t>
  </si>
  <si>
    <t>64-300 Nowy Tomyśl ul. Kolejowa 2</t>
  </si>
  <si>
    <t>obornicki</t>
  </si>
  <si>
    <t>BP282</t>
  </si>
  <si>
    <t>64-610 Rogoźno ul. Boguniewska 38</t>
  </si>
  <si>
    <t>BP283</t>
  </si>
  <si>
    <t>Ostrów Wielkopolski, Staroprzygodzka 117</t>
  </si>
  <si>
    <t>ostrzeszowski</t>
  </si>
  <si>
    <t>BP284</t>
  </si>
  <si>
    <t>63-500 Ostrzeszów ul. Kościuszki 25</t>
  </si>
  <si>
    <t>pilski</t>
  </si>
  <si>
    <t>BP285</t>
  </si>
  <si>
    <t>64-920 Piła ul. Wojska Polskiego 49 ab</t>
  </si>
  <si>
    <t>pleszewski</t>
  </si>
  <si>
    <t>BP286</t>
  </si>
  <si>
    <t>63-300 Pleszew ul. Ogrodowa 13</t>
  </si>
  <si>
    <t>poznański</t>
  </si>
  <si>
    <t>BP287</t>
  </si>
  <si>
    <t>60-479 Poznań ul Strzeszyńska 29</t>
  </si>
  <si>
    <t>rawicki</t>
  </si>
  <si>
    <t>BP288</t>
  </si>
  <si>
    <t>63-910 Miejska Górka ul. Paderewskiego 20</t>
  </si>
  <si>
    <t>słupecki</t>
  </si>
  <si>
    <t>BP289</t>
  </si>
  <si>
    <t>62-400 Słupca ul. al.Tysiąclecia 60</t>
  </si>
  <si>
    <t>szamotulski</t>
  </si>
  <si>
    <t>BP290</t>
  </si>
  <si>
    <t>64-500 Szamotuły ul. B. Chrobrego 8a</t>
  </si>
  <si>
    <t>BP291</t>
  </si>
  <si>
    <t>63-000 Środa Wielkopolska ul. Kilińskiego 1</t>
  </si>
  <si>
    <t>śremski</t>
  </si>
  <si>
    <t>BP292</t>
  </si>
  <si>
    <t>63-100 Śrem ul. Gostyńska 1</t>
  </si>
  <si>
    <t>turecki</t>
  </si>
  <si>
    <t>BP293</t>
  </si>
  <si>
    <t>62-700 Turek ul. Komunalna 2</t>
  </si>
  <si>
    <t>wągrowiecki</t>
  </si>
  <si>
    <t>BP294</t>
  </si>
  <si>
    <t>62-100 Wągrowiec ul. Grunwaldzka 30</t>
  </si>
  <si>
    <t>wolsztyński</t>
  </si>
  <si>
    <t>BP295</t>
  </si>
  <si>
    <t>64-200 Wolsztyn ul. Przemysłowa 7</t>
  </si>
  <si>
    <t>wrzesiński</t>
  </si>
  <si>
    <t>BP296</t>
  </si>
  <si>
    <t>62-300 Września ul.Sikorskiego 34</t>
  </si>
  <si>
    <t>złotowski</t>
  </si>
  <si>
    <t>BP297</t>
  </si>
  <si>
    <t>77-400 Złotów ul. 8-go Marca 5</t>
  </si>
  <si>
    <t>OR15</t>
  </si>
  <si>
    <t>60-479 Poznań, ul. Strzeszyńska 36</t>
  </si>
  <si>
    <t>zach_pomorskie</t>
  </si>
  <si>
    <t>białogardzki</t>
  </si>
  <si>
    <t>BP298</t>
  </si>
  <si>
    <t>78-200 Białogard ul. Królowej Jadwigi 9</t>
  </si>
  <si>
    <t>choszczeński</t>
  </si>
  <si>
    <t>BP299</t>
  </si>
  <si>
    <t>73-201 Choszczno ul. Drawieńska 29</t>
  </si>
  <si>
    <t>drawski</t>
  </si>
  <si>
    <t>BP300</t>
  </si>
  <si>
    <t>78-520 Złocieniec ul. Drawska 13</t>
  </si>
  <si>
    <t>goleniowski</t>
  </si>
  <si>
    <t>BP301</t>
  </si>
  <si>
    <t>72-200 Nowogard ul. Batalionów Chłopskich 3</t>
  </si>
  <si>
    <t>gryficki</t>
  </si>
  <si>
    <t>BP302</t>
  </si>
  <si>
    <t>72-310 Gryfice Ościęcin 1</t>
  </si>
  <si>
    <t>gryfiński</t>
  </si>
  <si>
    <t>BP303</t>
  </si>
  <si>
    <t>74-110 Banie ul. Targowa 19</t>
  </si>
  <si>
    <t>kamieński</t>
  </si>
  <si>
    <t>BP304</t>
  </si>
  <si>
    <t>72-410 Golczewo ul.Witosa 9</t>
  </si>
  <si>
    <t>kołobrzeski</t>
  </si>
  <si>
    <t>BP305</t>
  </si>
  <si>
    <t>78-123 Siemyśl ul. Kołobrzeska 14</t>
  </si>
  <si>
    <t>koszaliński</t>
  </si>
  <si>
    <t>BP306</t>
  </si>
  <si>
    <t>75-846 Koszalin ul.Słowiańska 15A</t>
  </si>
  <si>
    <t>łobeski</t>
  </si>
  <si>
    <t>BP307</t>
  </si>
  <si>
    <t>73-150 Łobez Pl. Spółdzielców 2</t>
  </si>
  <si>
    <t>myśliborski</t>
  </si>
  <si>
    <t>BP308</t>
  </si>
  <si>
    <t>74-400 Dębno ul. Baczewskiego 22</t>
  </si>
  <si>
    <t>policki</t>
  </si>
  <si>
    <t>BP309</t>
  </si>
  <si>
    <t>71-005 Szczecin ul. Husarów 4a</t>
  </si>
  <si>
    <t>pyrzycki</t>
  </si>
  <si>
    <t>BP310</t>
  </si>
  <si>
    <t>74-200 Pyrzyce ul. 1-go Maja 7</t>
  </si>
  <si>
    <t>sławieński</t>
  </si>
  <si>
    <t>BP311</t>
  </si>
  <si>
    <t>76-150 Darłowo ul. Powstańców Warszawskich 17</t>
  </si>
  <si>
    <t>stargardzki</t>
  </si>
  <si>
    <t>BP312</t>
  </si>
  <si>
    <t>73-110 Stargard ul. Bogusława IV 10</t>
  </si>
  <si>
    <t>szczecinecki</t>
  </si>
  <si>
    <t>BP313</t>
  </si>
  <si>
    <t>78-400 Szczecinek ul.Limanowskiego 8</t>
  </si>
  <si>
    <t>świdwiński</t>
  </si>
  <si>
    <t>BP314</t>
  </si>
  <si>
    <t>78-300 Świdwin ul. Katowicka 1</t>
  </si>
  <si>
    <t>wałecki</t>
  </si>
  <si>
    <t>BP315</t>
  </si>
  <si>
    <t>78-650 Mirosławiec ul. Kościuszki 16</t>
  </si>
  <si>
    <t>OR16</t>
  </si>
  <si>
    <t>71-245 Szczecin, ul. Szafera 10</t>
  </si>
  <si>
    <t>(91) 431-60-97                   (91) 431-65-49                  (91) 439-47-63</t>
  </si>
  <si>
    <t>(61) 656-66-57     (61) 656-66-71     (61) 840-06-90     (61) 840-06-91     (61) 840-06-92     (61) 840-06-93     (61) 840-06-95</t>
  </si>
  <si>
    <t>(89) 522-98-25</t>
  </si>
  <si>
    <t>(41) 332-84-00</t>
  </si>
  <si>
    <t>(41) 332-84-02</t>
  </si>
  <si>
    <t>(34) 324-72-67          (34) 324-94-28              (34) 361-38-63            (34) 365-31-92</t>
  </si>
  <si>
    <t>(58) 669-68-32        (58) 669-68-35           (58) 669-68-36           (58) 669-68-43          (58) 669-68-44</t>
  </si>
  <si>
    <t>(86) 216-66-80         (86) 215-01-54          (86) 215-01-55           (86) 216-45-13</t>
  </si>
  <si>
    <t>(17) 860-00-41        (17) 860-00-74         (17) 861-10-06          (17) 864-20-41             (17) 864-20-42      (17) 864-25-50     (17) 864-25-60</t>
  </si>
  <si>
    <t>(77) 457-43-28        (77) 457-45-23          (77) 457-53-17</t>
  </si>
  <si>
    <t xml:space="preserve">(22) 860-28-21       (22) 860-29-14        (22) 860-29-15        (22) 860-29-16       (22) 860-29-20          (22) 860-29-13        (22) 860-29-22       (22) 860-28-42      (22) 860-29-12           (22) 860-29-85      (22) 860-29-19         (22) 860-29-10          (22) 860-29-30            (22) 860-29-11           (22) 860-29-74 </t>
  </si>
  <si>
    <t>z puli (22) 3185000 - 54 99</t>
  </si>
  <si>
    <t>(12) 421-13-11</t>
  </si>
  <si>
    <t>(12) 422-81-71</t>
  </si>
  <si>
    <t>(42) 674-60-92       (42) 674-60-95      (42) 675-90-00         (42) 675-90-01        (42) 675-90-02       (42) 675-90-03       (42) 675-90-04       (42) 675-90-05       (42) 676-07-55       (42) 676-07-56</t>
  </si>
  <si>
    <t>(68) 323-32-19         (68) 323-32-22         (68) 325-78-81      (68) 451-94-49       (68) 451-94-48          (95) 722-76-48          (95) 725-80-14</t>
  </si>
  <si>
    <t>(81) 756-39-41           (81) 756-39-42         (81) 756-84-06          (81) 756-84-21       (81) 756-84-35</t>
  </si>
  <si>
    <t>(56) 652-12-99      (56) 652-17-16       (56) 652-28-99</t>
  </si>
  <si>
    <t>(71) 363-45-75            (71) 363-46-21         (71) 363-58-72         (71) 364-31-24        (71) 364-35-61       (71) 364-35-85      (71) 364-37-02          (71) 364-37-04          (71) 364-51-13</t>
  </si>
  <si>
    <t xml:space="preserve">ilość numerów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</si>
</sst>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\-##;\(###\)\ ###\-##\-##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999999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B7B7B7"/>
      <name val="Calibri"/>
      <family val="2"/>
      <charset val="238"/>
    </font>
    <font>
      <sz val="11"/>
      <color rgb="FFBDBDBD"/>
      <name val="Calibri"/>
      <family val="2"/>
      <charset val="238"/>
    </font>
    <font>
      <sz val="11"/>
      <color rgb="FFCCCCCC"/>
      <name val="Calibri"/>
      <family val="2"/>
      <charset val="238"/>
    </font>
    <font>
      <sz val="11"/>
      <color rgb="FFD9D9D9"/>
      <name val="Calibri"/>
      <family val="2"/>
      <charset val="238"/>
    </font>
    <font>
      <sz val="11"/>
      <color rgb="FF666666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rgb="FFFF0000"/>
      <name val="Calibri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5" fillId="0" borderId="0"/>
    <xf numFmtId="0" fontId="14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7" fillId="0" borderId="0" xfId="0" applyFont="1"/>
    <xf numFmtId="164" fontId="2" fillId="0" borderId="0" xfId="0" applyNumberFormat="1" applyFont="1" applyAlignment="1">
      <alignment horizontal="center" vertical="center" wrapText="1"/>
    </xf>
    <xf numFmtId="0" fontId="2" fillId="0" borderId="3" xfId="0" applyFont="1" applyBorder="1"/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49" fontId="11" fillId="0" borderId="2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3" fillId="0" borderId="0" xfId="0" applyNumberFormat="1" applyFont="1" applyAlignment="1">
      <alignment horizontal="center"/>
    </xf>
    <xf numFmtId="2" fontId="3" fillId="2" borderId="0" xfId="0" applyNumberFormat="1" applyFont="1" applyFill="1"/>
    <xf numFmtId="0" fontId="15" fillId="0" borderId="0" xfId="0" applyFont="1"/>
    <xf numFmtId="0" fontId="15" fillId="3" borderId="0" xfId="0" applyFont="1" applyFill="1" applyAlignment="1">
      <alignment wrapText="1"/>
    </xf>
    <xf numFmtId="0" fontId="16" fillId="0" borderId="0" xfId="0" applyFont="1"/>
    <xf numFmtId="0" fontId="2" fillId="3" borderId="2" xfId="0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/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37"/>
  <sheetViews>
    <sheetView tabSelected="1" workbookViewId="0">
      <selection activeCell="A3" sqref="A3"/>
    </sheetView>
  </sheetViews>
  <sheetFormatPr defaultColWidth="14.453125" defaultRowHeight="14.5" x14ac:dyDescent="0.35"/>
  <cols>
    <col min="1" max="1" width="14.54296875" bestFit="1" customWidth="1"/>
    <col min="2" max="2" width="14.1796875" customWidth="1"/>
    <col min="3" max="3" width="6.1796875" bestFit="1" customWidth="1"/>
    <col min="4" max="4" width="51.7265625" bestFit="1" customWidth="1"/>
    <col min="5" max="5" width="14.54296875" style="33" customWidth="1"/>
    <col min="6" max="6" width="17" style="33" customWidth="1"/>
    <col min="7" max="7" width="19.81640625" customWidth="1"/>
    <col min="8" max="8" width="23.453125" customWidth="1"/>
    <col min="9" max="9" width="15.7265625" bestFit="1" customWidth="1"/>
    <col min="10" max="20" width="8.81640625" customWidth="1"/>
  </cols>
  <sheetData>
    <row r="1" spans="1:20" ht="27.75" customHeight="1" x14ac:dyDescent="0.3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0" t="s">
        <v>7</v>
      </c>
      <c r="I1" s="55" t="s">
        <v>1036</v>
      </c>
    </row>
    <row r="2" spans="1:20" ht="42.75" customHeight="1" x14ac:dyDescent="0.35">
      <c r="A2" s="5" t="s">
        <v>8</v>
      </c>
      <c r="B2" s="6" t="s">
        <v>9</v>
      </c>
      <c r="C2" s="7" t="s">
        <v>10</v>
      </c>
      <c r="D2" s="8" t="s">
        <v>11</v>
      </c>
      <c r="E2" s="9">
        <v>757327213</v>
      </c>
      <c r="F2" s="9">
        <v>757341606</v>
      </c>
      <c r="G2" s="10">
        <v>757539600</v>
      </c>
      <c r="H2" s="51">
        <v>757539629</v>
      </c>
      <c r="I2" s="56">
        <v>32</v>
      </c>
    </row>
    <row r="3" spans="1:20" ht="49.5" customHeight="1" x14ac:dyDescent="0.35">
      <c r="A3" s="5" t="s">
        <v>8</v>
      </c>
      <c r="B3" s="11" t="s">
        <v>12</v>
      </c>
      <c r="C3" s="7" t="s">
        <v>13</v>
      </c>
      <c r="D3" s="8" t="s">
        <v>14</v>
      </c>
      <c r="E3" s="9">
        <v>748320429</v>
      </c>
      <c r="F3" s="9">
        <v>748323932</v>
      </c>
      <c r="G3" s="10">
        <v>748499700</v>
      </c>
      <c r="H3" s="51">
        <v>748499729</v>
      </c>
      <c r="I3" s="56">
        <v>32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29.5" customHeight="1" x14ac:dyDescent="0.35">
      <c r="A4" s="5" t="s">
        <v>8</v>
      </c>
      <c r="B4" s="6" t="s">
        <v>15</v>
      </c>
      <c r="C4" s="7" t="s">
        <v>16</v>
      </c>
      <c r="D4" s="8" t="s">
        <v>17</v>
      </c>
      <c r="E4" s="9">
        <v>768357988</v>
      </c>
      <c r="F4" s="9">
        <v>768358611</v>
      </c>
      <c r="G4" s="10">
        <v>768485800</v>
      </c>
      <c r="H4" s="51">
        <v>768485839</v>
      </c>
      <c r="I4" s="56">
        <v>42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29.15" customHeight="1" x14ac:dyDescent="0.35">
      <c r="A5" s="5" t="s">
        <v>8</v>
      </c>
      <c r="B5" s="6" t="s">
        <v>18</v>
      </c>
      <c r="C5" s="7" t="s">
        <v>19</v>
      </c>
      <c r="D5" s="8" t="s">
        <v>20</v>
      </c>
      <c r="E5" s="9">
        <v>655434119</v>
      </c>
      <c r="F5" s="9">
        <v>655442200</v>
      </c>
      <c r="G5" s="10">
        <v>655263870</v>
      </c>
      <c r="H5" s="51">
        <v>655263899</v>
      </c>
      <c r="I5" s="56">
        <v>32</v>
      </c>
    </row>
    <row r="6" spans="1:20" ht="37.5" customHeight="1" x14ac:dyDescent="0.35">
      <c r="A6" s="5" t="s">
        <v>8</v>
      </c>
      <c r="B6" s="6" t="s">
        <v>21</v>
      </c>
      <c r="C6" s="7" t="s">
        <v>22</v>
      </c>
      <c r="D6" s="8" t="s">
        <v>23</v>
      </c>
      <c r="E6" s="9">
        <v>768706025</v>
      </c>
      <c r="F6" s="9">
        <v>768713020</v>
      </c>
      <c r="G6" s="10">
        <v>768485840</v>
      </c>
      <c r="H6" s="51">
        <v>768485869</v>
      </c>
      <c r="I6" s="56">
        <v>32</v>
      </c>
    </row>
    <row r="7" spans="1:20" ht="70" customHeight="1" x14ac:dyDescent="0.35">
      <c r="A7" s="5" t="s">
        <v>8</v>
      </c>
      <c r="B7" s="11" t="s">
        <v>24</v>
      </c>
      <c r="C7" s="7" t="s">
        <v>25</v>
      </c>
      <c r="D7" s="8" t="s">
        <v>26</v>
      </c>
      <c r="E7" s="9">
        <v>757648093</v>
      </c>
      <c r="F7" s="9">
        <v>757679321</v>
      </c>
      <c r="G7" s="10">
        <v>757539630</v>
      </c>
      <c r="H7" s="51">
        <v>757539669</v>
      </c>
      <c r="I7" s="56">
        <v>32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57.65" customHeight="1" x14ac:dyDescent="0.35">
      <c r="A8" s="5" t="s">
        <v>8</v>
      </c>
      <c r="B8" s="6" t="s">
        <v>27</v>
      </c>
      <c r="C8" s="7" t="s">
        <v>28</v>
      </c>
      <c r="D8" s="8" t="s">
        <v>29</v>
      </c>
      <c r="E8" s="9">
        <v>757441486</v>
      </c>
      <c r="F8" s="9">
        <v>757444677</v>
      </c>
      <c r="G8" s="10">
        <v>757539830</v>
      </c>
      <c r="H8" s="51">
        <v>757539859</v>
      </c>
      <c r="I8" s="56">
        <f t="shared" ref="I8:I27" si="0">H8-G8+3</f>
        <v>32</v>
      </c>
    </row>
    <row r="9" spans="1:20" ht="42.65" customHeight="1" x14ac:dyDescent="0.35">
      <c r="A9" s="5" t="s">
        <v>8</v>
      </c>
      <c r="B9" s="11" t="s">
        <v>30</v>
      </c>
      <c r="C9" s="7" t="s">
        <v>31</v>
      </c>
      <c r="D9" s="8" t="s">
        <v>32</v>
      </c>
      <c r="E9" s="9">
        <v>748658463</v>
      </c>
      <c r="F9" s="9">
        <v>748654074</v>
      </c>
      <c r="G9" s="10">
        <v>748499730</v>
      </c>
      <c r="H9" s="51">
        <v>748499779</v>
      </c>
      <c r="I9" s="56">
        <f t="shared" si="0"/>
        <v>52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43.4" customHeight="1" x14ac:dyDescent="0.35">
      <c r="A10" s="5" t="s">
        <v>8</v>
      </c>
      <c r="B10" s="6" t="s">
        <v>33</v>
      </c>
      <c r="C10" s="7" t="s">
        <v>34</v>
      </c>
      <c r="D10" s="8" t="s">
        <v>35</v>
      </c>
      <c r="E10" s="9">
        <v>768522027</v>
      </c>
      <c r="F10" s="9">
        <v>768524518</v>
      </c>
      <c r="G10" s="10">
        <v>768485870</v>
      </c>
      <c r="H10" s="51">
        <v>768485899</v>
      </c>
      <c r="I10" s="56">
        <f t="shared" si="0"/>
        <v>32</v>
      </c>
    </row>
    <row r="11" spans="1:20" ht="27.75" customHeight="1" x14ac:dyDescent="0.35">
      <c r="A11" s="5" t="s">
        <v>8</v>
      </c>
      <c r="B11" s="6" t="s">
        <v>36</v>
      </c>
      <c r="C11" s="7" t="s">
        <v>37</v>
      </c>
      <c r="D11" s="8" t="s">
        <v>38</v>
      </c>
      <c r="E11" s="9">
        <v>757215944</v>
      </c>
      <c r="F11" s="9">
        <v>757216512</v>
      </c>
      <c r="G11" s="10">
        <v>757539670</v>
      </c>
      <c r="H11" s="51">
        <v>757539699</v>
      </c>
      <c r="I11" s="56">
        <f t="shared" si="0"/>
        <v>32</v>
      </c>
    </row>
    <row r="12" spans="1:20" ht="27" customHeight="1" x14ac:dyDescent="0.35">
      <c r="A12" s="5" t="s">
        <v>8</v>
      </c>
      <c r="B12" s="6" t="s">
        <v>39</v>
      </c>
      <c r="C12" s="7" t="s">
        <v>40</v>
      </c>
      <c r="D12" s="8" t="s">
        <v>41</v>
      </c>
      <c r="E12" s="9">
        <v>768415877</v>
      </c>
      <c r="F12" s="9">
        <v>768410630</v>
      </c>
      <c r="G12" s="10">
        <v>768485960</v>
      </c>
      <c r="H12" s="51">
        <v>768485999</v>
      </c>
      <c r="I12" s="56">
        <f t="shared" si="0"/>
        <v>42</v>
      </c>
    </row>
    <row r="13" spans="1:20" ht="28.75" customHeight="1" x14ac:dyDescent="0.35">
      <c r="A13" s="5" t="s">
        <v>8</v>
      </c>
      <c r="B13" s="6" t="s">
        <v>42</v>
      </c>
      <c r="C13" s="7" t="s">
        <v>43</v>
      </c>
      <c r="D13" s="8" t="s">
        <v>44</v>
      </c>
      <c r="E13" s="9">
        <v>757811040</v>
      </c>
      <c r="F13" s="9">
        <v>757811382</v>
      </c>
      <c r="G13" s="10">
        <v>757539740</v>
      </c>
      <c r="H13" s="51">
        <v>757539789</v>
      </c>
      <c r="I13" s="56">
        <f t="shared" si="0"/>
        <v>52</v>
      </c>
    </row>
    <row r="14" spans="1:20" ht="27" customHeight="1" x14ac:dyDescent="0.35">
      <c r="A14" s="5" t="s">
        <v>8</v>
      </c>
      <c r="B14" s="6" t="s">
        <v>45</v>
      </c>
      <c r="C14" s="7" t="s">
        <v>46</v>
      </c>
      <c r="D14" s="8" t="s">
        <v>47</v>
      </c>
      <c r="E14" s="9">
        <v>713842858</v>
      </c>
      <c r="F14" s="9">
        <v>713833400</v>
      </c>
      <c r="G14" s="10">
        <v>713948530</v>
      </c>
      <c r="H14" s="51">
        <v>713948549</v>
      </c>
      <c r="I14" s="56">
        <f t="shared" si="0"/>
        <v>22</v>
      </c>
    </row>
    <row r="15" spans="1:20" ht="73.400000000000006" customHeight="1" x14ac:dyDescent="0.35">
      <c r="A15" s="5" t="s">
        <v>8</v>
      </c>
      <c r="B15" s="6" t="s">
        <v>48</v>
      </c>
      <c r="C15" s="7" t="s">
        <v>49</v>
      </c>
      <c r="D15" s="8" t="s">
        <v>50</v>
      </c>
      <c r="E15" s="9">
        <v>627852416</v>
      </c>
      <c r="F15" s="9">
        <v>627853978</v>
      </c>
      <c r="G15" s="10">
        <v>627657170</v>
      </c>
      <c r="H15" s="51">
        <v>627657189</v>
      </c>
      <c r="I15" s="56">
        <f t="shared" si="0"/>
        <v>22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42" customHeight="1" x14ac:dyDescent="0.35">
      <c r="A16" s="5" t="s">
        <v>8</v>
      </c>
      <c r="B16" s="11" t="s">
        <v>51</v>
      </c>
      <c r="C16" s="7" t="s">
        <v>52</v>
      </c>
      <c r="D16" s="8" t="s">
        <v>53</v>
      </c>
      <c r="E16" s="9">
        <v>713134937</v>
      </c>
      <c r="F16" s="9">
        <v>713034667</v>
      </c>
      <c r="G16" s="10">
        <v>713948500</v>
      </c>
      <c r="H16" s="51">
        <v>713948529</v>
      </c>
      <c r="I16" s="56">
        <f t="shared" si="0"/>
        <v>32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29.5" customHeight="1" x14ac:dyDescent="0.35">
      <c r="A17" s="5" t="s">
        <v>8</v>
      </c>
      <c r="B17" s="6" t="s">
        <v>54</v>
      </c>
      <c r="C17" s="7" t="s">
        <v>55</v>
      </c>
      <c r="D17" s="8" t="s">
        <v>56</v>
      </c>
      <c r="E17" s="9">
        <v>768452631</v>
      </c>
      <c r="F17" s="9">
        <v>768455253</v>
      </c>
      <c r="G17" s="10">
        <v>768485900</v>
      </c>
      <c r="H17" s="51">
        <v>768485929</v>
      </c>
      <c r="I17" s="56">
        <f t="shared" si="0"/>
        <v>32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59.5" customHeight="1" x14ac:dyDescent="0.35">
      <c r="A18" s="5" t="s">
        <v>8</v>
      </c>
      <c r="B18" s="6" t="s">
        <v>57</v>
      </c>
      <c r="C18" s="7" t="s">
        <v>58</v>
      </c>
      <c r="D18" s="8" t="s">
        <v>59</v>
      </c>
      <c r="E18" s="9">
        <v>713923787</v>
      </c>
      <c r="F18" s="9">
        <v>713922039</v>
      </c>
      <c r="G18" s="10">
        <v>713948580</v>
      </c>
      <c r="H18" s="51">
        <v>713948609</v>
      </c>
      <c r="I18" s="56">
        <f t="shared" si="0"/>
        <v>32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40.75" customHeight="1" x14ac:dyDescent="0.35">
      <c r="A19" s="5" t="s">
        <v>8</v>
      </c>
      <c r="B19" s="6" t="s">
        <v>60</v>
      </c>
      <c r="C19" s="7" t="s">
        <v>61</v>
      </c>
      <c r="D19" s="8" t="s">
        <v>62</v>
      </c>
      <c r="E19" s="9">
        <v>713174259</v>
      </c>
      <c r="F19" s="9">
        <v>713176361</v>
      </c>
      <c r="G19" s="10">
        <v>713948550</v>
      </c>
      <c r="H19" s="51">
        <v>713948579</v>
      </c>
      <c r="I19" s="56">
        <f t="shared" si="0"/>
        <v>32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40.75" customHeight="1" x14ac:dyDescent="0.35">
      <c r="A20" s="5" t="s">
        <v>8</v>
      </c>
      <c r="B20" s="11" t="s">
        <v>63</v>
      </c>
      <c r="C20" s="7" t="s">
        <v>64</v>
      </c>
      <c r="D20" s="8" t="s">
        <v>65</v>
      </c>
      <c r="E20" s="9">
        <v>748520854</v>
      </c>
      <c r="F20" s="9">
        <v>748511190</v>
      </c>
      <c r="G20" s="10">
        <v>748499850</v>
      </c>
      <c r="H20" s="51">
        <v>748499889</v>
      </c>
      <c r="I20" s="56">
        <f t="shared" si="0"/>
        <v>42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42.75" customHeight="1" x14ac:dyDescent="0.35">
      <c r="A21" s="5" t="s">
        <v>8</v>
      </c>
      <c r="B21" s="6" t="s">
        <v>66</v>
      </c>
      <c r="C21" s="7" t="s">
        <v>67</v>
      </c>
      <c r="D21" s="8" t="s">
        <v>68</v>
      </c>
      <c r="E21" s="9">
        <v>713872996</v>
      </c>
      <c r="F21" s="9">
        <v>713874840</v>
      </c>
      <c r="G21" s="10">
        <v>713948610</v>
      </c>
      <c r="H21" s="51">
        <v>713948639</v>
      </c>
      <c r="I21" s="56">
        <f t="shared" si="0"/>
        <v>32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27" customHeight="1" x14ac:dyDescent="0.35">
      <c r="A22" s="5" t="s">
        <v>8</v>
      </c>
      <c r="B22" s="11" t="s">
        <v>69</v>
      </c>
      <c r="C22" s="7" t="s">
        <v>70</v>
      </c>
      <c r="D22" s="8" t="s">
        <v>71</v>
      </c>
      <c r="E22" s="9">
        <v>748423278</v>
      </c>
      <c r="F22" s="9">
        <v>748461306</v>
      </c>
      <c r="G22" s="10">
        <v>748499780</v>
      </c>
      <c r="H22" s="51">
        <v>748499814</v>
      </c>
      <c r="I22" s="56">
        <f t="shared" si="0"/>
        <v>37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27" customHeight="1" x14ac:dyDescent="0.35">
      <c r="A23" s="5" t="s">
        <v>8</v>
      </c>
      <c r="B23" s="11" t="s">
        <v>72</v>
      </c>
      <c r="C23" s="7" t="s">
        <v>73</v>
      </c>
      <c r="D23" s="8" t="s">
        <v>74</v>
      </c>
      <c r="E23" s="9">
        <v>713895990</v>
      </c>
      <c r="F23" s="9">
        <v>713895947</v>
      </c>
      <c r="G23" s="10">
        <v>713948670</v>
      </c>
      <c r="H23" s="51">
        <v>713948699</v>
      </c>
      <c r="I23" s="56">
        <f t="shared" si="0"/>
        <v>32</v>
      </c>
    </row>
    <row r="24" spans="1:20" ht="136.4" customHeight="1" x14ac:dyDescent="0.35">
      <c r="A24" s="5" t="s">
        <v>8</v>
      </c>
      <c r="B24" s="6" t="s">
        <v>75</v>
      </c>
      <c r="C24" s="7" t="s">
        <v>76</v>
      </c>
      <c r="D24" s="8" t="s">
        <v>77</v>
      </c>
      <c r="E24" s="9">
        <v>713414556</v>
      </c>
      <c r="F24" s="9">
        <v>713415934</v>
      </c>
      <c r="G24" s="10">
        <v>713948640</v>
      </c>
      <c r="H24" s="51">
        <v>713948669</v>
      </c>
      <c r="I24" s="56">
        <f t="shared" si="0"/>
        <v>32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27" customHeight="1" x14ac:dyDescent="0.35">
      <c r="A25" s="5" t="s">
        <v>8</v>
      </c>
      <c r="B25" s="6" t="s">
        <v>78</v>
      </c>
      <c r="C25" s="7" t="s">
        <v>79</v>
      </c>
      <c r="D25" s="8" t="s">
        <v>80</v>
      </c>
      <c r="E25" s="9">
        <v>748151106</v>
      </c>
      <c r="F25" s="9">
        <v>748157533</v>
      </c>
      <c r="G25" s="10">
        <v>748499820</v>
      </c>
      <c r="H25" s="51">
        <v>748499849</v>
      </c>
      <c r="I25" s="56">
        <f t="shared" si="0"/>
        <v>32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28.4" customHeight="1" x14ac:dyDescent="0.35">
      <c r="A26" s="5" t="s">
        <v>8</v>
      </c>
      <c r="B26" s="11" t="s">
        <v>81</v>
      </c>
      <c r="C26" s="7" t="s">
        <v>82</v>
      </c>
      <c r="D26" s="8" t="s">
        <v>83</v>
      </c>
      <c r="E26" s="9">
        <v>757751714</v>
      </c>
      <c r="F26" s="9">
        <v>757757168</v>
      </c>
      <c r="G26" s="10">
        <v>757539800</v>
      </c>
      <c r="H26" s="51">
        <v>757539829</v>
      </c>
      <c r="I26" s="56">
        <f t="shared" si="0"/>
        <v>32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28.75" customHeight="1" x14ac:dyDescent="0.35">
      <c r="A27" s="5" t="s">
        <v>8</v>
      </c>
      <c r="B27" s="6" t="s">
        <v>84</v>
      </c>
      <c r="C27" s="7" t="s">
        <v>85</v>
      </c>
      <c r="D27" s="8" t="s">
        <v>86</v>
      </c>
      <c r="E27" s="9">
        <v>768775775</v>
      </c>
      <c r="F27" s="9">
        <v>768776081</v>
      </c>
      <c r="G27" s="10">
        <v>768485930</v>
      </c>
      <c r="H27" s="51">
        <v>768485959</v>
      </c>
      <c r="I27" s="56">
        <f t="shared" si="0"/>
        <v>32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30.5" x14ac:dyDescent="0.35">
      <c r="A28" s="14" t="s">
        <v>8</v>
      </c>
      <c r="B28" s="6" t="s">
        <v>87</v>
      </c>
      <c r="C28" s="7" t="s">
        <v>88</v>
      </c>
      <c r="D28" s="8" t="s">
        <v>89</v>
      </c>
      <c r="E28" s="47" t="s">
        <v>1035</v>
      </c>
      <c r="F28" s="15"/>
      <c r="G28" s="10">
        <v>713697400</v>
      </c>
      <c r="H28" s="51">
        <v>713697499</v>
      </c>
      <c r="I28" s="56">
        <f>H28-G28+10</f>
        <v>109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4.25" customHeight="1" x14ac:dyDescent="0.35">
      <c r="A29" s="14" t="s">
        <v>8</v>
      </c>
      <c r="B29" s="6" t="s">
        <v>87</v>
      </c>
      <c r="C29" s="7" t="s">
        <v>88</v>
      </c>
      <c r="D29" s="8" t="s">
        <v>89</v>
      </c>
      <c r="E29" s="15"/>
      <c r="F29" s="15"/>
      <c r="G29" s="10">
        <v>713647100</v>
      </c>
      <c r="H29" s="51">
        <v>713647199</v>
      </c>
      <c r="I29" s="56">
        <f>H29-G29+1</f>
        <v>100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46.75" customHeight="1" x14ac:dyDescent="0.35">
      <c r="A30" s="5" t="s">
        <v>90</v>
      </c>
      <c r="B30" s="6" t="s">
        <v>91</v>
      </c>
      <c r="C30" s="7" t="s">
        <v>92</v>
      </c>
      <c r="D30" s="8" t="s">
        <v>93</v>
      </c>
      <c r="E30" s="9">
        <v>542822302</v>
      </c>
      <c r="F30" s="9">
        <v>542828522</v>
      </c>
      <c r="G30" s="10">
        <v>542370710</v>
      </c>
      <c r="H30" s="51">
        <v>542370739</v>
      </c>
      <c r="I30" s="56">
        <f t="shared" ref="I30:I49" si="1">H30-G30+3</f>
        <v>32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ht="31.75" customHeight="1" x14ac:dyDescent="0.35">
      <c r="A31" s="5" t="s">
        <v>90</v>
      </c>
      <c r="B31" s="11" t="s">
        <v>94</v>
      </c>
      <c r="C31" s="11" t="s">
        <v>95</v>
      </c>
      <c r="D31" s="8" t="s">
        <v>96</v>
      </c>
      <c r="E31" s="9">
        <v>564986729</v>
      </c>
      <c r="F31" s="9">
        <v>564944000</v>
      </c>
      <c r="G31" s="10">
        <v>564911670</v>
      </c>
      <c r="H31" s="51">
        <v>564911699</v>
      </c>
      <c r="I31" s="56">
        <f t="shared" si="1"/>
        <v>32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45" customHeight="1" x14ac:dyDescent="0.35">
      <c r="A32" s="5" t="s">
        <v>90</v>
      </c>
      <c r="B32" s="11" t="s">
        <v>97</v>
      </c>
      <c r="C32" s="11" t="s">
        <v>98</v>
      </c>
      <c r="D32" s="8" t="s">
        <v>99</v>
      </c>
      <c r="E32" s="9">
        <v>523277542</v>
      </c>
      <c r="F32" s="9">
        <v>523609300</v>
      </c>
      <c r="G32" s="10">
        <v>523240670</v>
      </c>
      <c r="H32" s="51">
        <v>523240699</v>
      </c>
      <c r="I32" s="56">
        <f t="shared" si="1"/>
        <v>32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43.4" customHeight="1" x14ac:dyDescent="0.35">
      <c r="A33" s="5" t="s">
        <v>90</v>
      </c>
      <c r="B33" s="11" t="s">
        <v>100</v>
      </c>
      <c r="C33" s="11" t="s">
        <v>101</v>
      </c>
      <c r="D33" s="8" t="s">
        <v>102</v>
      </c>
      <c r="E33" s="9">
        <v>566869701</v>
      </c>
      <c r="F33" s="9">
        <v>566760400</v>
      </c>
      <c r="G33" s="10">
        <v>566827350</v>
      </c>
      <c r="H33" s="51">
        <v>566827369</v>
      </c>
      <c r="I33" s="56">
        <f t="shared" si="1"/>
        <v>22</v>
      </c>
    </row>
    <row r="34" spans="1:20" ht="30" customHeight="1" x14ac:dyDescent="0.35">
      <c r="A34" s="5" t="s">
        <v>90</v>
      </c>
      <c r="B34" s="11" t="s">
        <v>103</v>
      </c>
      <c r="C34" s="11" t="s">
        <v>104</v>
      </c>
      <c r="D34" s="8" t="s">
        <v>105</v>
      </c>
      <c r="E34" s="9">
        <v>566820029</v>
      </c>
      <c r="F34" s="9">
        <v>566822130</v>
      </c>
      <c r="G34" s="10">
        <v>564911470</v>
      </c>
      <c r="H34" s="51">
        <v>564911499</v>
      </c>
      <c r="I34" s="56">
        <f t="shared" si="1"/>
        <v>32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43.4" customHeight="1" x14ac:dyDescent="0.35">
      <c r="A35" s="5" t="s">
        <v>90</v>
      </c>
      <c r="B35" s="11" t="s">
        <v>106</v>
      </c>
      <c r="C35" s="11" t="s">
        <v>107</v>
      </c>
      <c r="D35" s="8" t="s">
        <v>108</v>
      </c>
      <c r="E35" s="9">
        <v>564611633</v>
      </c>
      <c r="F35" s="9">
        <v>564610214</v>
      </c>
      <c r="G35" s="10">
        <v>564503710</v>
      </c>
      <c r="H35" s="51">
        <v>564503739</v>
      </c>
      <c r="I35" s="56">
        <f t="shared" si="1"/>
        <v>32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ht="58.4" customHeight="1" x14ac:dyDescent="0.35">
      <c r="A36" s="5" t="s">
        <v>90</v>
      </c>
      <c r="B36" s="11" t="s">
        <v>109</v>
      </c>
      <c r="C36" s="11" t="s">
        <v>110</v>
      </c>
      <c r="D36" s="8" t="s">
        <v>111</v>
      </c>
      <c r="E36" s="9">
        <v>523574910</v>
      </c>
      <c r="F36" s="9">
        <v>523568565</v>
      </c>
      <c r="G36" s="10">
        <v>523512860</v>
      </c>
      <c r="H36" s="51">
        <v>523512899</v>
      </c>
      <c r="I36" s="56">
        <f t="shared" si="1"/>
        <v>42</v>
      </c>
    </row>
    <row r="37" spans="1:20" ht="32.5" customHeight="1" x14ac:dyDescent="0.35">
      <c r="A37" s="5" t="s">
        <v>90</v>
      </c>
      <c r="B37" s="11" t="s">
        <v>112</v>
      </c>
      <c r="C37" s="11" t="s">
        <v>113</v>
      </c>
      <c r="D37" s="8" t="s">
        <v>114</v>
      </c>
      <c r="E37" s="9">
        <v>542877673</v>
      </c>
      <c r="F37" s="9">
        <v>542878400</v>
      </c>
      <c r="G37" s="10">
        <v>542370860</v>
      </c>
      <c r="H37" s="51">
        <v>542370899</v>
      </c>
      <c r="I37" s="56">
        <f t="shared" si="1"/>
        <v>42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33" customHeight="1" x14ac:dyDescent="0.35">
      <c r="A38" s="5" t="s">
        <v>90</v>
      </c>
      <c r="B38" s="11" t="s">
        <v>115</v>
      </c>
      <c r="C38" s="11" t="s">
        <v>116</v>
      </c>
      <c r="D38" s="8" t="s">
        <v>117</v>
      </c>
      <c r="E38" s="9">
        <v>523151092</v>
      </c>
      <c r="F38" s="9">
        <v>523185300</v>
      </c>
      <c r="G38" s="10">
        <v>523185120</v>
      </c>
      <c r="H38" s="51">
        <v>523185149</v>
      </c>
      <c r="I38" s="56">
        <f t="shared" si="1"/>
        <v>32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31.4" customHeight="1" x14ac:dyDescent="0.35">
      <c r="A39" s="5" t="s">
        <v>90</v>
      </c>
      <c r="B39" s="11" t="s">
        <v>118</v>
      </c>
      <c r="C39" s="11" t="s">
        <v>119</v>
      </c>
      <c r="D39" s="8" t="s">
        <v>120</v>
      </c>
      <c r="E39" s="17">
        <v>523852493</v>
      </c>
      <c r="F39" s="17">
        <v>523865800</v>
      </c>
      <c r="G39" s="10">
        <v>523861410</v>
      </c>
      <c r="H39" s="51">
        <v>523861449</v>
      </c>
      <c r="I39" s="56">
        <f t="shared" si="1"/>
        <v>42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4.25" customHeight="1" x14ac:dyDescent="0.35">
      <c r="A40" s="5" t="s">
        <v>90</v>
      </c>
      <c r="B40" s="11" t="s">
        <v>121</v>
      </c>
      <c r="C40" s="11" t="s">
        <v>122</v>
      </c>
      <c r="D40" s="8" t="s">
        <v>123</v>
      </c>
      <c r="E40" s="9">
        <v>542852990</v>
      </c>
      <c r="F40" s="9">
        <v>542855938</v>
      </c>
      <c r="G40" s="10">
        <v>542370700</v>
      </c>
      <c r="H40" s="51">
        <v>542370709</v>
      </c>
      <c r="I40" s="56">
        <f t="shared" si="1"/>
        <v>12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34.4" customHeight="1" x14ac:dyDescent="0.35">
      <c r="A41" s="5" t="s">
        <v>90</v>
      </c>
      <c r="B41" s="11" t="s">
        <v>121</v>
      </c>
      <c r="C41" s="11" t="s">
        <v>122</v>
      </c>
      <c r="D41" s="8" t="s">
        <v>123</v>
      </c>
      <c r="E41" s="18"/>
      <c r="F41" s="18"/>
      <c r="G41" s="10">
        <v>542370780</v>
      </c>
      <c r="H41" s="51">
        <v>542370809</v>
      </c>
      <c r="I41" s="56">
        <f t="shared" si="1"/>
        <v>32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60.75" customHeight="1" x14ac:dyDescent="0.35">
      <c r="A42" s="5" t="s">
        <v>90</v>
      </c>
      <c r="B42" s="11" t="s">
        <v>124</v>
      </c>
      <c r="C42" s="11" t="s">
        <v>125</v>
      </c>
      <c r="D42" s="8" t="s">
        <v>126</v>
      </c>
      <c r="E42" s="9">
        <v>542806880</v>
      </c>
      <c r="F42" s="9">
        <v>542800155</v>
      </c>
      <c r="G42" s="10">
        <v>542370740</v>
      </c>
      <c r="H42" s="51">
        <v>542370779</v>
      </c>
      <c r="I42" s="56">
        <f t="shared" si="1"/>
        <v>42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28.4" customHeight="1" x14ac:dyDescent="0.35">
      <c r="A43" s="5" t="s">
        <v>90</v>
      </c>
      <c r="B43" s="11" t="s">
        <v>127</v>
      </c>
      <c r="C43" s="11" t="s">
        <v>128</v>
      </c>
      <c r="D43" s="8" t="s">
        <v>129</v>
      </c>
      <c r="E43" s="9">
        <v>523881729</v>
      </c>
      <c r="F43" s="9">
        <v>523888101</v>
      </c>
      <c r="G43" s="10">
        <v>523888010</v>
      </c>
      <c r="H43" s="51">
        <v>523888039</v>
      </c>
      <c r="I43" s="56">
        <f t="shared" si="1"/>
        <v>32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46.75" customHeight="1" x14ac:dyDescent="0.35">
      <c r="A44" s="5" t="s">
        <v>90</v>
      </c>
      <c r="B44" s="11" t="s">
        <v>130</v>
      </c>
      <c r="C44" s="11" t="s">
        <v>131</v>
      </c>
      <c r="D44" s="8" t="s">
        <v>132</v>
      </c>
      <c r="E44" s="9">
        <v>523330308</v>
      </c>
      <c r="F44" s="9">
        <v>523303036</v>
      </c>
      <c r="G44" s="10">
        <v>523331370</v>
      </c>
      <c r="H44" s="51">
        <v>523331400</v>
      </c>
      <c r="I44" s="56">
        <f t="shared" si="1"/>
        <v>33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93.75" customHeight="1" x14ac:dyDescent="0.35">
      <c r="A45" s="5" t="s">
        <v>90</v>
      </c>
      <c r="B45" s="11" t="s">
        <v>133</v>
      </c>
      <c r="C45" s="11" t="s">
        <v>134</v>
      </c>
      <c r="D45" s="8" t="s">
        <v>135</v>
      </c>
      <c r="E45" s="9">
        <v>566233395</v>
      </c>
      <c r="F45" s="9">
        <v>566572958</v>
      </c>
      <c r="G45" s="10">
        <v>566827310</v>
      </c>
      <c r="H45" s="51">
        <v>566827349</v>
      </c>
      <c r="I45" s="56">
        <f t="shared" si="1"/>
        <v>42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54.75" customHeight="1" x14ac:dyDescent="0.35">
      <c r="A46" s="5" t="s">
        <v>90</v>
      </c>
      <c r="B46" s="11" t="s">
        <v>136</v>
      </c>
      <c r="C46" s="11" t="s">
        <v>137</v>
      </c>
      <c r="D46" s="8" t="s">
        <v>138</v>
      </c>
      <c r="E46" s="9">
        <v>523343537</v>
      </c>
      <c r="F46" s="9">
        <v>523360107</v>
      </c>
      <c r="G46" s="10">
        <v>523362710</v>
      </c>
      <c r="H46" s="51">
        <v>523362739</v>
      </c>
      <c r="I46" s="56">
        <f t="shared" si="1"/>
        <v>32</v>
      </c>
    </row>
    <row r="47" spans="1:20" ht="63.75" customHeight="1" x14ac:dyDescent="0.35">
      <c r="A47" s="5" t="s">
        <v>90</v>
      </c>
      <c r="B47" s="11" t="s">
        <v>139</v>
      </c>
      <c r="C47" s="11" t="s">
        <v>140</v>
      </c>
      <c r="D47" s="8" t="s">
        <v>141</v>
      </c>
      <c r="E47" s="9">
        <v>566880407</v>
      </c>
      <c r="F47" s="9">
        <v>566873315</v>
      </c>
      <c r="G47" s="10">
        <v>566827370</v>
      </c>
      <c r="H47" s="51">
        <v>566827389</v>
      </c>
      <c r="I47" s="56">
        <f t="shared" si="1"/>
        <v>22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03.4" customHeight="1" x14ac:dyDescent="0.35">
      <c r="A48" s="5" t="s">
        <v>90</v>
      </c>
      <c r="B48" s="11" t="s">
        <v>142</v>
      </c>
      <c r="C48" s="11" t="s">
        <v>143</v>
      </c>
      <c r="D48" s="8" t="s">
        <v>144</v>
      </c>
      <c r="E48" s="9">
        <v>542315880</v>
      </c>
      <c r="F48" s="9">
        <v>542321495</v>
      </c>
      <c r="G48" s="10">
        <v>542370810</v>
      </c>
      <c r="H48" s="51">
        <v>542370859</v>
      </c>
      <c r="I48" s="56">
        <f t="shared" si="1"/>
        <v>52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33.75" customHeight="1" x14ac:dyDescent="0.35">
      <c r="A49" s="5" t="s">
        <v>90</v>
      </c>
      <c r="B49" s="11" t="s">
        <v>145</v>
      </c>
      <c r="C49" s="11" t="s">
        <v>146</v>
      </c>
      <c r="D49" s="8" t="s">
        <v>147</v>
      </c>
      <c r="E49" s="9">
        <v>523021046</v>
      </c>
      <c r="F49" s="9">
        <v>523030901</v>
      </c>
      <c r="G49" s="10">
        <v>523034640</v>
      </c>
      <c r="H49" s="51">
        <v>523034669</v>
      </c>
      <c r="I49" s="56">
        <f t="shared" si="1"/>
        <v>32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44.15" customHeight="1" x14ac:dyDescent="0.35">
      <c r="A50" s="14" t="s">
        <v>90</v>
      </c>
      <c r="B50" s="6" t="s">
        <v>87</v>
      </c>
      <c r="C50" s="7" t="s">
        <v>148</v>
      </c>
      <c r="D50" s="19" t="s">
        <v>149</v>
      </c>
      <c r="E50" s="47" t="s">
        <v>1034</v>
      </c>
      <c r="F50" s="15"/>
      <c r="G50" s="10">
        <v>566198300</v>
      </c>
      <c r="H50" s="51">
        <v>566198399</v>
      </c>
      <c r="I50" s="56">
        <f>H50-G50+4</f>
        <v>103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4.25" customHeight="1" x14ac:dyDescent="0.35">
      <c r="A51" s="14" t="s">
        <v>90</v>
      </c>
      <c r="B51" s="6" t="s">
        <v>87</v>
      </c>
      <c r="C51" s="7" t="s">
        <v>148</v>
      </c>
      <c r="D51" s="19" t="s">
        <v>149</v>
      </c>
      <c r="E51" s="15"/>
      <c r="F51" s="15"/>
      <c r="G51" s="10">
        <v>566198400</v>
      </c>
      <c r="H51" s="51">
        <v>566198499</v>
      </c>
      <c r="I51" s="56">
        <f>H51-G51+1</f>
        <v>100</v>
      </c>
    </row>
    <row r="52" spans="1:20" ht="14.25" customHeight="1" x14ac:dyDescent="0.35">
      <c r="A52" s="14" t="s">
        <v>90</v>
      </c>
      <c r="B52" s="6" t="s">
        <v>87</v>
      </c>
      <c r="C52" s="7" t="s">
        <v>148</v>
      </c>
      <c r="D52" s="19" t="s">
        <v>149</v>
      </c>
      <c r="E52" s="15"/>
      <c r="F52" s="15"/>
      <c r="G52" s="10">
        <v>566827200</v>
      </c>
      <c r="H52" s="51">
        <v>566827299</v>
      </c>
      <c r="I52" s="56">
        <f>H52-G52+1</f>
        <v>100</v>
      </c>
    </row>
    <row r="53" spans="1:20" ht="132" customHeight="1" x14ac:dyDescent="0.35">
      <c r="A53" s="5" t="s">
        <v>150</v>
      </c>
      <c r="B53" s="11" t="s">
        <v>151</v>
      </c>
      <c r="C53" s="11" t="s">
        <v>152</v>
      </c>
      <c r="D53" s="8" t="s">
        <v>153</v>
      </c>
      <c r="E53" s="9">
        <v>833447439</v>
      </c>
      <c r="F53" s="9">
        <v>833447440</v>
      </c>
      <c r="G53" s="10">
        <v>833419100</v>
      </c>
      <c r="H53" s="51">
        <v>833419179</v>
      </c>
      <c r="I53" s="56">
        <f t="shared" ref="I53:I60" si="2">H53-G53+3</f>
        <v>82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9.75" customHeight="1" x14ac:dyDescent="0.35">
      <c r="A54" s="5" t="s">
        <v>150</v>
      </c>
      <c r="B54" s="11" t="s">
        <v>154</v>
      </c>
      <c r="C54" s="11" t="s">
        <v>155</v>
      </c>
      <c r="D54" s="8" t="s">
        <v>156</v>
      </c>
      <c r="E54" s="9">
        <v>846866067</v>
      </c>
      <c r="F54" s="9">
        <v>846880730</v>
      </c>
      <c r="G54" s="10">
        <v>846388850</v>
      </c>
      <c r="H54" s="51">
        <v>846388890</v>
      </c>
      <c r="I54" s="56">
        <f t="shared" si="2"/>
        <v>43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99" customHeight="1" x14ac:dyDescent="0.35">
      <c r="A55" s="5" t="s">
        <v>150</v>
      </c>
      <c r="B55" s="11" t="s">
        <v>157</v>
      </c>
      <c r="C55" s="11" t="s">
        <v>158</v>
      </c>
      <c r="D55" s="8" t="s">
        <v>159</v>
      </c>
      <c r="E55" s="9">
        <v>825630548</v>
      </c>
      <c r="F55" s="9">
        <v>825605651</v>
      </c>
      <c r="G55" s="10">
        <v>825629300</v>
      </c>
      <c r="H55" s="51">
        <v>825629379</v>
      </c>
      <c r="I55" s="56">
        <f t="shared" si="2"/>
        <v>82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78" customHeight="1" x14ac:dyDescent="0.35">
      <c r="A56" s="5" t="s">
        <v>150</v>
      </c>
      <c r="B56" s="11" t="s">
        <v>160</v>
      </c>
      <c r="C56" s="11" t="s">
        <v>161</v>
      </c>
      <c r="D56" s="8" t="s">
        <v>162</v>
      </c>
      <c r="E56" s="9">
        <v>846970980</v>
      </c>
      <c r="F56" s="9">
        <v>846970005</v>
      </c>
      <c r="G56" s="10">
        <v>846388770</v>
      </c>
      <c r="H56" s="51">
        <v>846388799</v>
      </c>
      <c r="I56" s="56">
        <f t="shared" si="2"/>
        <v>32</v>
      </c>
    </row>
    <row r="57" spans="1:20" ht="45.65" customHeight="1" x14ac:dyDescent="0.35">
      <c r="A57" s="5" t="s">
        <v>150</v>
      </c>
      <c r="B57" s="11" t="s">
        <v>163</v>
      </c>
      <c r="C57" s="11" t="s">
        <v>164</v>
      </c>
      <c r="D57" s="8" t="s">
        <v>165</v>
      </c>
      <c r="E57" s="9">
        <v>158724733</v>
      </c>
      <c r="F57" s="9">
        <v>158725070</v>
      </c>
      <c r="G57" s="10">
        <v>158436470</v>
      </c>
      <c r="H57" s="51">
        <v>158436499</v>
      </c>
      <c r="I57" s="56">
        <f t="shared" si="2"/>
        <v>32</v>
      </c>
    </row>
    <row r="58" spans="1:20" ht="58.75" customHeight="1" x14ac:dyDescent="0.35">
      <c r="A58" s="5" t="s">
        <v>150</v>
      </c>
      <c r="B58" s="11" t="s">
        <v>166</v>
      </c>
      <c r="C58" s="11" t="s">
        <v>167</v>
      </c>
      <c r="D58" s="8" t="s">
        <v>168</v>
      </c>
      <c r="E58" s="9">
        <v>825762292</v>
      </c>
      <c r="F58" s="9">
        <v>825760435</v>
      </c>
      <c r="G58" s="10">
        <v>825629000</v>
      </c>
      <c r="H58" s="51">
        <v>825629059</v>
      </c>
      <c r="I58" s="56">
        <f t="shared" si="2"/>
        <v>62</v>
      </c>
    </row>
    <row r="59" spans="1:20" ht="136.4" customHeight="1" x14ac:dyDescent="0.35">
      <c r="A59" s="5" t="s">
        <v>150</v>
      </c>
      <c r="B59" s="11" t="s">
        <v>169</v>
      </c>
      <c r="C59" s="11" t="s">
        <v>170</v>
      </c>
      <c r="D59" s="8" t="s">
        <v>171</v>
      </c>
      <c r="E59" s="9">
        <v>818258228</v>
      </c>
      <c r="F59" s="9">
        <v>818254907</v>
      </c>
      <c r="G59" s="10">
        <v>815364050</v>
      </c>
      <c r="H59" s="51">
        <v>815364099</v>
      </c>
      <c r="I59" s="56">
        <f t="shared" si="2"/>
        <v>52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88.75" customHeight="1" x14ac:dyDescent="0.35">
      <c r="A60" s="5" t="s">
        <v>150</v>
      </c>
      <c r="B60" s="11" t="s">
        <v>172</v>
      </c>
      <c r="C60" s="11" t="s">
        <v>173</v>
      </c>
      <c r="D60" s="8" t="s">
        <v>174</v>
      </c>
      <c r="E60" s="9">
        <v>818543820</v>
      </c>
      <c r="F60" s="9">
        <v>818546256</v>
      </c>
      <c r="G60" s="10">
        <v>815363800</v>
      </c>
      <c r="H60" s="51">
        <v>815363859</v>
      </c>
      <c r="I60" s="56">
        <f t="shared" si="2"/>
        <v>62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4.25" customHeight="1" x14ac:dyDescent="0.35">
      <c r="A61" s="5" t="s">
        <v>150</v>
      </c>
      <c r="B61" s="11" t="s">
        <v>175</v>
      </c>
      <c r="C61" s="11" t="s">
        <v>176</v>
      </c>
      <c r="D61" s="8" t="s">
        <v>177</v>
      </c>
      <c r="E61" s="20">
        <v>817568422</v>
      </c>
      <c r="F61" s="20">
        <v>815313064</v>
      </c>
      <c r="G61" s="10" t="s">
        <v>178</v>
      </c>
      <c r="H61" s="51"/>
      <c r="I61" s="56">
        <v>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46.75" customHeight="1" x14ac:dyDescent="0.35">
      <c r="A62" s="5" t="s">
        <v>150</v>
      </c>
      <c r="B62" s="11" t="s">
        <v>179</v>
      </c>
      <c r="C62" s="11" t="s">
        <v>180</v>
      </c>
      <c r="D62" s="8" t="s">
        <v>181</v>
      </c>
      <c r="E62" s="9">
        <v>817520038</v>
      </c>
      <c r="F62" s="9">
        <v>817524004</v>
      </c>
      <c r="G62" s="10">
        <v>815363900</v>
      </c>
      <c r="H62" s="51">
        <v>815363929</v>
      </c>
      <c r="I62" s="56">
        <f>H62-G62+3</f>
        <v>32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32" customHeight="1" x14ac:dyDescent="0.35">
      <c r="A63" s="5" t="s">
        <v>150</v>
      </c>
      <c r="B63" s="11" t="s">
        <v>182</v>
      </c>
      <c r="C63" s="11" t="s">
        <v>183</v>
      </c>
      <c r="D63" s="8" t="s">
        <v>184</v>
      </c>
      <c r="E63" s="9">
        <v>257982479</v>
      </c>
      <c r="F63" s="9">
        <v>257982816</v>
      </c>
      <c r="G63" s="10">
        <v>256430800</v>
      </c>
      <c r="H63" s="51">
        <v>256430859</v>
      </c>
      <c r="I63" s="56">
        <f>H63-G63+3</f>
        <v>62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58.75" customHeight="1" x14ac:dyDescent="0.35">
      <c r="A64" s="5" t="s">
        <v>150</v>
      </c>
      <c r="B64" s="11" t="s">
        <v>185</v>
      </c>
      <c r="C64" s="11" t="s">
        <v>186</v>
      </c>
      <c r="D64" s="8" t="s">
        <v>187</v>
      </c>
      <c r="E64" s="9">
        <v>818276301</v>
      </c>
      <c r="F64" s="9">
        <v>818274048</v>
      </c>
      <c r="G64" s="10">
        <v>815363860</v>
      </c>
      <c r="H64" s="51">
        <v>815363899</v>
      </c>
      <c r="I64" s="56">
        <f>H64-G64+3</f>
        <v>42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31.5" customHeight="1" x14ac:dyDescent="0.35">
      <c r="A65" s="5" t="s">
        <v>150</v>
      </c>
      <c r="B65" s="11" t="s">
        <v>188</v>
      </c>
      <c r="C65" s="11" t="s">
        <v>189</v>
      </c>
      <c r="D65" s="8" t="s">
        <v>190</v>
      </c>
      <c r="E65" s="9">
        <v>833551804</v>
      </c>
      <c r="F65" s="9">
        <v>833551801</v>
      </c>
      <c r="G65" s="10">
        <v>833419080</v>
      </c>
      <c r="H65" s="51">
        <v>833419099</v>
      </c>
      <c r="I65" s="56">
        <f>H65-G65+3</f>
        <v>22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32.5" customHeight="1" x14ac:dyDescent="0.35">
      <c r="A66" s="5" t="s">
        <v>150</v>
      </c>
      <c r="B66" s="11" t="s">
        <v>188</v>
      </c>
      <c r="C66" s="11" t="s">
        <v>189</v>
      </c>
      <c r="D66" s="8" t="s">
        <v>190</v>
      </c>
      <c r="E66" s="15"/>
      <c r="F66" s="15"/>
      <c r="G66" s="10">
        <v>833419180</v>
      </c>
      <c r="H66" s="51">
        <v>833419199</v>
      </c>
      <c r="I66" s="56">
        <f>H66-G66+1</f>
        <v>20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4.25" customHeight="1" x14ac:dyDescent="0.35">
      <c r="A67" s="5" t="s">
        <v>150</v>
      </c>
      <c r="B67" s="11" t="s">
        <v>188</v>
      </c>
      <c r="C67" s="11" t="s">
        <v>189</v>
      </c>
      <c r="D67" s="48" t="s">
        <v>190</v>
      </c>
      <c r="E67" s="15"/>
      <c r="F67" s="15"/>
      <c r="G67" s="10">
        <v>833511800</v>
      </c>
      <c r="H67" s="51">
        <v>833511899</v>
      </c>
      <c r="I67" s="56">
        <f>H67-G67+1</f>
        <v>100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73.400000000000006" customHeight="1" x14ac:dyDescent="0.35">
      <c r="A68" s="5" t="s">
        <v>150</v>
      </c>
      <c r="B68" s="11" t="s">
        <v>191</v>
      </c>
      <c r="C68" s="11" t="s">
        <v>192</v>
      </c>
      <c r="D68" s="8" t="s">
        <v>193</v>
      </c>
      <c r="E68" s="9">
        <v>818866536</v>
      </c>
      <c r="F68" s="9">
        <v>818867740</v>
      </c>
      <c r="G68" s="10">
        <v>815364000</v>
      </c>
      <c r="H68" s="51">
        <v>815364049</v>
      </c>
      <c r="I68" s="56">
        <f t="shared" ref="I68:I73" si="3">H68-G68+3</f>
        <v>52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75.650000000000006" customHeight="1" x14ac:dyDescent="0.35">
      <c r="A69" s="5" t="s">
        <v>150</v>
      </c>
      <c r="B69" s="11" t="s">
        <v>194</v>
      </c>
      <c r="C69" s="11" t="s">
        <v>195</v>
      </c>
      <c r="D69" s="8" t="s">
        <v>196</v>
      </c>
      <c r="E69" s="20">
        <v>833522911</v>
      </c>
      <c r="F69" s="20">
        <v>833527980</v>
      </c>
      <c r="G69" s="10">
        <v>833419040</v>
      </c>
      <c r="H69" s="51">
        <v>833419079</v>
      </c>
      <c r="I69" s="56">
        <f t="shared" si="3"/>
        <v>42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58.75" customHeight="1" x14ac:dyDescent="0.35">
      <c r="A70" s="5" t="s">
        <v>150</v>
      </c>
      <c r="B70" s="11" t="s">
        <v>197</v>
      </c>
      <c r="C70" s="11" t="s">
        <v>198</v>
      </c>
      <c r="D70" s="8" t="s">
        <v>199</v>
      </c>
      <c r="E70" s="9">
        <v>818656468</v>
      </c>
      <c r="F70" s="9">
        <v>818656469</v>
      </c>
      <c r="G70" s="10">
        <v>815363960</v>
      </c>
      <c r="H70" s="51">
        <v>815363999</v>
      </c>
      <c r="I70" s="56">
        <f t="shared" si="3"/>
        <v>42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33" customHeight="1" x14ac:dyDescent="0.35">
      <c r="A71" s="5" t="s">
        <v>150</v>
      </c>
      <c r="B71" s="11" t="s">
        <v>200</v>
      </c>
      <c r="C71" s="11" t="s">
        <v>201</v>
      </c>
      <c r="D71" s="8" t="s">
        <v>202</v>
      </c>
      <c r="E71" s="9">
        <v>815821155</v>
      </c>
      <c r="F71" s="9">
        <v>815823051</v>
      </c>
      <c r="G71" s="10">
        <v>815363930</v>
      </c>
      <c r="H71" s="51">
        <v>815363959</v>
      </c>
      <c r="I71" s="56">
        <f t="shared" si="3"/>
        <v>32</v>
      </c>
    </row>
    <row r="72" spans="1:20" ht="149.5" customHeight="1" x14ac:dyDescent="0.35">
      <c r="A72" s="5" t="s">
        <v>150</v>
      </c>
      <c r="B72" s="11" t="s">
        <v>203</v>
      </c>
      <c r="C72" s="11" t="s">
        <v>204</v>
      </c>
      <c r="D72" s="8" t="s">
        <v>205</v>
      </c>
      <c r="E72" s="9">
        <v>846644299</v>
      </c>
      <c r="F72" s="9">
        <v>846657970</v>
      </c>
      <c r="G72" s="10">
        <v>846388800</v>
      </c>
      <c r="H72" s="51">
        <v>846388849</v>
      </c>
      <c r="I72" s="56">
        <f t="shared" si="3"/>
        <v>52</v>
      </c>
    </row>
    <row r="73" spans="1:20" ht="48" customHeight="1" x14ac:dyDescent="0.35">
      <c r="A73" s="5" t="s">
        <v>150</v>
      </c>
      <c r="B73" s="11" t="s">
        <v>206</v>
      </c>
      <c r="C73" s="11" t="s">
        <v>207</v>
      </c>
      <c r="D73" s="8" t="s">
        <v>208</v>
      </c>
      <c r="E73" s="9">
        <v>825722775</v>
      </c>
      <c r="F73" s="9">
        <v>825722771</v>
      </c>
      <c r="G73" s="10">
        <v>825629060</v>
      </c>
      <c r="H73" s="51">
        <v>825629099</v>
      </c>
      <c r="I73" s="56">
        <f t="shared" si="3"/>
        <v>42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3.75" customHeight="1" x14ac:dyDescent="0.35">
      <c r="A74" s="5" t="s">
        <v>150</v>
      </c>
      <c r="B74" s="11" t="s">
        <v>206</v>
      </c>
      <c r="C74" s="11" t="s">
        <v>207</v>
      </c>
      <c r="D74" s="8" t="s">
        <v>208</v>
      </c>
      <c r="E74" s="15"/>
      <c r="F74" s="15"/>
      <c r="G74" s="10">
        <v>825629380</v>
      </c>
      <c r="H74" s="51">
        <v>825629399</v>
      </c>
      <c r="I74" s="56">
        <f>H74-G74+1</f>
        <v>20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02" customHeight="1" x14ac:dyDescent="0.35">
      <c r="A75" s="5" t="s">
        <v>150</v>
      </c>
      <c r="B75" s="11" t="s">
        <v>209</v>
      </c>
      <c r="C75" s="11" t="s">
        <v>210</v>
      </c>
      <c r="D75" s="8" t="s">
        <v>211</v>
      </c>
      <c r="E75" s="9">
        <v>846383024</v>
      </c>
      <c r="F75" s="9">
        <v>846383841</v>
      </c>
      <c r="G75" s="10">
        <v>846388700</v>
      </c>
      <c r="H75" s="51">
        <v>846388769</v>
      </c>
      <c r="I75" s="56">
        <f>H75-G75+3</f>
        <v>72</v>
      </c>
    </row>
    <row r="76" spans="1:20" ht="72.5" x14ac:dyDescent="0.35">
      <c r="A76" s="14" t="s">
        <v>150</v>
      </c>
      <c r="B76" s="6" t="s">
        <v>87</v>
      </c>
      <c r="C76" s="7" t="s">
        <v>212</v>
      </c>
      <c r="D76" s="8" t="s">
        <v>213</v>
      </c>
      <c r="E76" s="47" t="s">
        <v>1033</v>
      </c>
      <c r="F76" s="15"/>
      <c r="G76" s="10">
        <v>817568800</v>
      </c>
      <c r="H76" s="51">
        <v>817568899</v>
      </c>
      <c r="I76" s="56">
        <f>H76-G76+6</f>
        <v>105</v>
      </c>
    </row>
    <row r="77" spans="1:20" ht="14.25" customHeight="1" x14ac:dyDescent="0.35">
      <c r="A77" s="14" t="s">
        <v>150</v>
      </c>
      <c r="B77" s="6" t="s">
        <v>87</v>
      </c>
      <c r="C77" s="7" t="s">
        <v>212</v>
      </c>
      <c r="D77" s="8" t="s">
        <v>213</v>
      </c>
      <c r="E77" s="15"/>
      <c r="F77" s="15"/>
      <c r="G77" s="10">
        <v>817568700</v>
      </c>
      <c r="H77" s="51">
        <v>817568799</v>
      </c>
      <c r="I77" s="56">
        <f>H77-G77+1</f>
        <v>100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4.25" customHeight="1" x14ac:dyDescent="0.35">
      <c r="A78" s="14" t="s">
        <v>150</v>
      </c>
      <c r="B78" s="6" t="s">
        <v>87</v>
      </c>
      <c r="C78" s="7" t="s">
        <v>212</v>
      </c>
      <c r="D78" s="8" t="s">
        <v>213</v>
      </c>
      <c r="E78" s="15"/>
      <c r="F78" s="15"/>
      <c r="G78" s="10">
        <v>817568500</v>
      </c>
      <c r="H78" s="51">
        <v>817568599</v>
      </c>
      <c r="I78" s="56">
        <f>H78-G78+1</f>
        <v>100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4.25" customHeight="1" x14ac:dyDescent="0.35">
      <c r="A79" s="14" t="s">
        <v>150</v>
      </c>
      <c r="B79" s="6" t="s">
        <v>87</v>
      </c>
      <c r="C79" s="7" t="s">
        <v>212</v>
      </c>
      <c r="D79" s="8" t="s">
        <v>213</v>
      </c>
      <c r="E79" s="15"/>
      <c r="F79" s="15"/>
      <c r="G79" s="10">
        <v>815313000</v>
      </c>
      <c r="H79" s="51">
        <v>815313099</v>
      </c>
      <c r="I79" s="56">
        <f>H79-G79+1</f>
        <v>100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73.400000000000006" customHeight="1" x14ac:dyDescent="0.35">
      <c r="A80" s="14" t="s">
        <v>214</v>
      </c>
      <c r="B80" s="21" t="s">
        <v>215</v>
      </c>
      <c r="C80" s="11" t="s">
        <v>216</v>
      </c>
      <c r="D80" s="8" t="s">
        <v>217</v>
      </c>
      <c r="E80" s="9">
        <v>957203859</v>
      </c>
      <c r="F80" s="9">
        <v>957208953</v>
      </c>
      <c r="G80" s="10">
        <v>957209500</v>
      </c>
      <c r="H80" s="51">
        <v>957209559</v>
      </c>
      <c r="I80" s="56">
        <f t="shared" ref="I80:I88" si="4">H80-G80+3</f>
        <v>62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45.75" customHeight="1" x14ac:dyDescent="0.35">
      <c r="A81" s="14" t="s">
        <v>214</v>
      </c>
      <c r="B81" s="6" t="s">
        <v>218</v>
      </c>
      <c r="C81" s="11" t="s">
        <v>219</v>
      </c>
      <c r="D81" s="8" t="s">
        <v>220</v>
      </c>
      <c r="E81" s="9">
        <v>683834090</v>
      </c>
      <c r="F81" s="9">
        <v>683830651</v>
      </c>
      <c r="G81" s="10">
        <v>683251720</v>
      </c>
      <c r="H81" s="51">
        <v>683251739</v>
      </c>
      <c r="I81" s="56">
        <f t="shared" si="4"/>
        <v>22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30" customHeight="1" x14ac:dyDescent="0.35">
      <c r="A82" s="14" t="s">
        <v>214</v>
      </c>
      <c r="B82" s="21" t="s">
        <v>221</v>
      </c>
      <c r="C82" s="11" t="s">
        <v>222</v>
      </c>
      <c r="D82" s="8" t="s">
        <v>223</v>
      </c>
      <c r="E82" s="9">
        <v>957422949</v>
      </c>
      <c r="F82" s="9">
        <v>957429780</v>
      </c>
      <c r="G82" s="10">
        <v>957211760</v>
      </c>
      <c r="H82" s="51">
        <v>957211779</v>
      </c>
      <c r="I82" s="56">
        <f t="shared" si="4"/>
        <v>22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32.5" customHeight="1" x14ac:dyDescent="0.35">
      <c r="A83" s="14" t="s">
        <v>214</v>
      </c>
      <c r="B83" s="6" t="s">
        <v>224</v>
      </c>
      <c r="C83" s="11" t="s">
        <v>225</v>
      </c>
      <c r="D83" s="8" t="s">
        <v>226</v>
      </c>
      <c r="E83" s="9">
        <v>683553490</v>
      </c>
      <c r="F83" s="9">
        <v>683555077</v>
      </c>
      <c r="G83" s="10">
        <v>653251700</v>
      </c>
      <c r="H83" s="51">
        <v>653251719</v>
      </c>
      <c r="I83" s="56">
        <f t="shared" si="4"/>
        <v>22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75.75" customHeight="1" x14ac:dyDescent="0.35">
      <c r="A84" s="14" t="s">
        <v>214</v>
      </c>
      <c r="B84" s="6" t="s">
        <v>227</v>
      </c>
      <c r="C84" s="11" t="s">
        <v>228</v>
      </c>
      <c r="D84" s="8" t="s">
        <v>229</v>
      </c>
      <c r="E84" s="9">
        <v>957589387</v>
      </c>
      <c r="F84" s="9">
        <v>957588689</v>
      </c>
      <c r="G84" s="10">
        <v>957211840</v>
      </c>
      <c r="H84" s="51">
        <v>957211859</v>
      </c>
      <c r="I84" s="56">
        <f t="shared" si="4"/>
        <v>22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32.5" customHeight="1" x14ac:dyDescent="0.35">
      <c r="A85" s="14" t="s">
        <v>214</v>
      </c>
      <c r="B85" s="21" t="s">
        <v>230</v>
      </c>
      <c r="C85" s="11" t="s">
        <v>231</v>
      </c>
      <c r="D85" s="8" t="s">
        <v>232</v>
      </c>
      <c r="E85" s="9">
        <v>957631172</v>
      </c>
      <c r="F85" s="9">
        <v>957639081</v>
      </c>
      <c r="G85" s="10">
        <v>957211880</v>
      </c>
      <c r="H85" s="51">
        <v>957211899</v>
      </c>
      <c r="I85" s="56">
        <f t="shared" si="4"/>
        <v>22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45.75" customHeight="1" x14ac:dyDescent="0.35">
      <c r="A86" s="14" t="s">
        <v>214</v>
      </c>
      <c r="B86" s="21" t="s">
        <v>233</v>
      </c>
      <c r="C86" s="11" t="s">
        <v>234</v>
      </c>
      <c r="D86" s="8" t="s">
        <v>235</v>
      </c>
      <c r="E86" s="9">
        <v>957552416</v>
      </c>
      <c r="F86" s="9">
        <v>957553681</v>
      </c>
      <c r="G86" s="10">
        <v>957211780</v>
      </c>
      <c r="H86" s="51">
        <v>957211799</v>
      </c>
      <c r="I86" s="56">
        <f t="shared" si="4"/>
        <v>22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31.75" customHeight="1" x14ac:dyDescent="0.35">
      <c r="A87" s="14" t="s">
        <v>214</v>
      </c>
      <c r="B87" s="6" t="s">
        <v>236</v>
      </c>
      <c r="C87" s="11" t="s">
        <v>237</v>
      </c>
      <c r="D87" s="8" t="s">
        <v>238</v>
      </c>
      <c r="E87" s="9">
        <v>683824076</v>
      </c>
      <c r="F87" s="9">
        <v>683827380</v>
      </c>
      <c r="G87" s="10">
        <v>683251770</v>
      </c>
      <c r="H87" s="51">
        <v>683251789</v>
      </c>
      <c r="I87" s="56">
        <f t="shared" si="4"/>
        <v>22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32.5" customHeight="1" x14ac:dyDescent="0.35">
      <c r="A88" s="14" t="s">
        <v>214</v>
      </c>
      <c r="B88" s="6" t="s">
        <v>239</v>
      </c>
      <c r="C88" s="11" t="s">
        <v>240</v>
      </c>
      <c r="D88" s="8" t="s">
        <v>241</v>
      </c>
      <c r="E88" s="9">
        <v>655401155</v>
      </c>
      <c r="F88" s="9">
        <v>655407954</v>
      </c>
      <c r="G88" s="10">
        <v>655263700</v>
      </c>
      <c r="H88" s="51">
        <v>655263729</v>
      </c>
      <c r="I88" s="56">
        <f t="shared" si="4"/>
        <v>32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4.25" customHeight="1" x14ac:dyDescent="0.35">
      <c r="A89" s="14" t="s">
        <v>214</v>
      </c>
      <c r="B89" s="6" t="s">
        <v>242</v>
      </c>
      <c r="C89" s="11" t="s">
        <v>243</v>
      </c>
      <c r="D89" s="8" t="s">
        <v>244</v>
      </c>
      <c r="E89" s="9">
        <v>683257880</v>
      </c>
      <c r="F89" s="9">
        <v>683277889</v>
      </c>
      <c r="G89" s="10" t="s">
        <v>178</v>
      </c>
      <c r="H89" s="51"/>
      <c r="I89" s="56">
        <v>2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31.4" customHeight="1" x14ac:dyDescent="0.35">
      <c r="A90" s="14" t="s">
        <v>214</v>
      </c>
      <c r="B90" s="6" t="s">
        <v>245</v>
      </c>
      <c r="C90" s="11" t="s">
        <v>246</v>
      </c>
      <c r="D90" s="8" t="s">
        <v>247</v>
      </c>
      <c r="E90" s="9">
        <v>683761077</v>
      </c>
      <c r="F90" s="9">
        <v>683760705</v>
      </c>
      <c r="G90" s="10">
        <v>683251790</v>
      </c>
      <c r="H90" s="51">
        <v>683251809</v>
      </c>
      <c r="I90" s="56">
        <f>H90-G90+3</f>
        <v>22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31.75" customHeight="1" x14ac:dyDescent="0.35">
      <c r="A91" s="14" t="s">
        <v>214</v>
      </c>
      <c r="B91" s="6" t="s">
        <v>248</v>
      </c>
      <c r="C91" s="11" t="s">
        <v>249</v>
      </c>
      <c r="D91" s="8" t="s">
        <v>250</v>
      </c>
      <c r="E91" s="9">
        <v>683722594</v>
      </c>
      <c r="F91" s="9">
        <v>683723341</v>
      </c>
      <c r="G91" s="10">
        <v>683251740</v>
      </c>
      <c r="H91" s="51">
        <v>683251769</v>
      </c>
      <c r="I91" s="56">
        <f>H91-G91+3</f>
        <v>32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01.5" x14ac:dyDescent="0.35">
      <c r="A92" s="14" t="s">
        <v>214</v>
      </c>
      <c r="B92" s="6" t="s">
        <v>87</v>
      </c>
      <c r="C92" s="7" t="s">
        <v>251</v>
      </c>
      <c r="D92" s="8" t="s">
        <v>244</v>
      </c>
      <c r="E92" s="47" t="s">
        <v>1032</v>
      </c>
      <c r="F92" s="15"/>
      <c r="G92" s="10">
        <v>683292700</v>
      </c>
      <c r="H92" s="51">
        <v>683292799</v>
      </c>
      <c r="I92" s="56">
        <f>H92-G92+8</f>
        <v>107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4.25" customHeight="1" x14ac:dyDescent="0.35">
      <c r="A93" s="14" t="s">
        <v>214</v>
      </c>
      <c r="B93" s="6" t="s">
        <v>87</v>
      </c>
      <c r="C93" s="7" t="s">
        <v>251</v>
      </c>
      <c r="D93" s="8" t="s">
        <v>244</v>
      </c>
      <c r="E93" s="15"/>
      <c r="F93" s="15"/>
      <c r="G93" s="10">
        <v>683251850</v>
      </c>
      <c r="H93" s="51">
        <v>683251999</v>
      </c>
      <c r="I93" s="56">
        <f>H93-G93+1</f>
        <v>150</v>
      </c>
    </row>
    <row r="94" spans="1:20" ht="49.4" customHeight="1" x14ac:dyDescent="0.35">
      <c r="A94" s="14" t="s">
        <v>252</v>
      </c>
      <c r="B94" s="6" t="s">
        <v>253</v>
      </c>
      <c r="C94" s="11" t="s">
        <v>254</v>
      </c>
      <c r="D94" s="8" t="s">
        <v>255</v>
      </c>
      <c r="E94" s="9">
        <v>446331258</v>
      </c>
      <c r="F94" s="9">
        <v>446350281</v>
      </c>
      <c r="G94" s="10">
        <v>446357800</v>
      </c>
      <c r="H94" s="51">
        <v>446357829</v>
      </c>
      <c r="I94" s="56">
        <f t="shared" ref="I94:I116" si="5">H94-G94+3</f>
        <v>32</v>
      </c>
    </row>
    <row r="95" spans="1:20" ht="73.75" customHeight="1" x14ac:dyDescent="0.35">
      <c r="A95" s="14" t="s">
        <v>252</v>
      </c>
      <c r="B95" s="6" t="s">
        <v>256</v>
      </c>
      <c r="C95" s="11" t="s">
        <v>257</v>
      </c>
      <c r="D95" s="8" t="s">
        <v>258</v>
      </c>
      <c r="E95" s="9">
        <v>468748495</v>
      </c>
      <c r="F95" s="9">
        <v>468748492</v>
      </c>
      <c r="G95" s="10">
        <v>468641040</v>
      </c>
      <c r="H95" s="51">
        <v>468641059</v>
      </c>
      <c r="I95" s="56">
        <f t="shared" si="5"/>
        <v>22</v>
      </c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58.75" customHeight="1" x14ac:dyDescent="0.35">
      <c r="A96" s="14" t="s">
        <v>252</v>
      </c>
      <c r="B96" s="21" t="s">
        <v>259</v>
      </c>
      <c r="C96" s="11" t="s">
        <v>260</v>
      </c>
      <c r="D96" s="8" t="s">
        <v>261</v>
      </c>
      <c r="E96" s="9">
        <v>242533512</v>
      </c>
      <c r="F96" s="9">
        <v>242538943</v>
      </c>
      <c r="G96" s="10">
        <v>242313600</v>
      </c>
      <c r="H96" s="51">
        <v>242313639</v>
      </c>
      <c r="I96" s="56">
        <f t="shared" si="5"/>
        <v>42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1:20" ht="45" customHeight="1" x14ac:dyDescent="0.35">
      <c r="A97" s="14" t="s">
        <v>252</v>
      </c>
      <c r="B97" s="6" t="s">
        <v>262</v>
      </c>
      <c r="C97" s="11" t="s">
        <v>263</v>
      </c>
      <c r="D97" s="8" t="s">
        <v>264</v>
      </c>
      <c r="E97" s="9">
        <v>436759738</v>
      </c>
      <c r="F97" s="9">
        <v>436759742</v>
      </c>
      <c r="G97" s="10">
        <v>436791070</v>
      </c>
      <c r="H97" s="51">
        <v>436791099</v>
      </c>
      <c r="I97" s="56">
        <f t="shared" si="5"/>
        <v>32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45" customHeight="1" x14ac:dyDescent="0.35">
      <c r="A98" s="14" t="s">
        <v>252</v>
      </c>
      <c r="B98" s="6" t="s">
        <v>265</v>
      </c>
      <c r="C98" s="11" t="s">
        <v>266</v>
      </c>
      <c r="D98" s="8" t="s">
        <v>267</v>
      </c>
      <c r="E98" s="9">
        <v>247218710</v>
      </c>
      <c r="F98" s="9">
        <v>247210061</v>
      </c>
      <c r="G98" s="10">
        <v>242313640</v>
      </c>
      <c r="H98" s="51">
        <v>242313669</v>
      </c>
      <c r="I98" s="56">
        <f t="shared" si="5"/>
        <v>32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59.5" customHeight="1" x14ac:dyDescent="0.35">
      <c r="A99" s="14" t="s">
        <v>252</v>
      </c>
      <c r="B99" s="6" t="s">
        <v>268</v>
      </c>
      <c r="C99" s="11" t="s">
        <v>269</v>
      </c>
      <c r="D99" s="8" t="s">
        <v>270</v>
      </c>
      <c r="E99" s="9">
        <v>468373479</v>
      </c>
      <c r="F99" s="9">
        <v>468300149</v>
      </c>
      <c r="G99" s="10">
        <v>468641120</v>
      </c>
      <c r="H99" s="51">
        <v>468641159</v>
      </c>
      <c r="I99" s="56">
        <f t="shared" si="5"/>
        <v>42</v>
      </c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57.75" customHeight="1" x14ac:dyDescent="0.35">
      <c r="A100" s="14" t="s">
        <v>252</v>
      </c>
      <c r="B100" s="21" t="s">
        <v>271</v>
      </c>
      <c r="C100" s="11" t="s">
        <v>272</v>
      </c>
      <c r="D100" s="8" t="s">
        <v>273</v>
      </c>
      <c r="E100" s="20">
        <v>447143006</v>
      </c>
      <c r="F100" s="20">
        <v>447146781</v>
      </c>
      <c r="G100" s="10">
        <v>446357830</v>
      </c>
      <c r="H100" s="51">
        <v>446357849</v>
      </c>
      <c r="I100" s="56">
        <f t="shared" si="5"/>
        <v>22</v>
      </c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77.5" customHeight="1" x14ac:dyDescent="0.35">
      <c r="A101" s="14" t="s">
        <v>252</v>
      </c>
      <c r="B101" s="6" t="s">
        <v>274</v>
      </c>
      <c r="C101" s="11" t="s">
        <v>275</v>
      </c>
      <c r="D101" s="8" t="s">
        <v>276</v>
      </c>
      <c r="E101" s="9">
        <v>447544697</v>
      </c>
      <c r="F101" s="9">
        <v>447550741</v>
      </c>
      <c r="G101" s="10">
        <v>446357850</v>
      </c>
      <c r="H101" s="51">
        <v>446357879</v>
      </c>
      <c r="I101" s="56">
        <f t="shared" si="5"/>
        <v>32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31.75" customHeight="1" x14ac:dyDescent="0.35">
      <c r="A102" s="14" t="s">
        <v>252</v>
      </c>
      <c r="B102" s="6" t="s">
        <v>277</v>
      </c>
      <c r="C102" s="11" t="s">
        <v>278</v>
      </c>
      <c r="D102" s="8" t="s">
        <v>279</v>
      </c>
      <c r="E102" s="9">
        <v>422155035</v>
      </c>
      <c r="F102" s="9">
        <v>422121218</v>
      </c>
      <c r="G102" s="10">
        <v>426123650</v>
      </c>
      <c r="H102" s="51">
        <v>426123699</v>
      </c>
      <c r="I102" s="56">
        <f t="shared" si="5"/>
        <v>52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63" customHeight="1" x14ac:dyDescent="0.35">
      <c r="A103" s="14" t="s">
        <v>252</v>
      </c>
      <c r="B103" s="6" t="s">
        <v>280</v>
      </c>
      <c r="C103" s="11" t="s">
        <v>281</v>
      </c>
      <c r="D103" s="8" t="s">
        <v>282</v>
      </c>
      <c r="E103" s="9">
        <v>343113110</v>
      </c>
      <c r="F103" s="9">
        <v>343113907</v>
      </c>
      <c r="G103" s="10">
        <v>343536860</v>
      </c>
      <c r="H103" s="51">
        <v>343536899</v>
      </c>
      <c r="I103" s="56">
        <f t="shared" si="5"/>
        <v>42</v>
      </c>
    </row>
    <row r="104" spans="1:20" ht="76.5" customHeight="1" x14ac:dyDescent="0.35">
      <c r="A104" s="14" t="s">
        <v>252</v>
      </c>
      <c r="B104" s="6" t="s">
        <v>283</v>
      </c>
      <c r="C104" s="11" t="s">
        <v>284</v>
      </c>
      <c r="D104" s="8" t="s">
        <v>285</v>
      </c>
      <c r="E104" s="9">
        <v>446484600</v>
      </c>
      <c r="F104" s="9">
        <v>446452151</v>
      </c>
      <c r="G104" s="10">
        <v>446357900</v>
      </c>
      <c r="H104" s="51">
        <v>446357949</v>
      </c>
      <c r="I104" s="56">
        <f t="shared" si="5"/>
        <v>52</v>
      </c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4.25" customHeight="1" x14ac:dyDescent="0.35">
      <c r="A105" s="14" t="s">
        <v>252</v>
      </c>
      <c r="B105" s="6" t="s">
        <v>283</v>
      </c>
      <c r="C105" s="11" t="s">
        <v>284</v>
      </c>
      <c r="D105" s="8" t="s">
        <v>285</v>
      </c>
      <c r="E105" s="9"/>
      <c r="F105" s="9"/>
      <c r="G105" s="9">
        <v>446356700</v>
      </c>
      <c r="H105" s="52">
        <v>446356799</v>
      </c>
      <c r="I105" s="56">
        <f t="shared" si="5"/>
        <v>102</v>
      </c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58.75" customHeight="1" x14ac:dyDescent="0.35">
      <c r="A106" s="14" t="s">
        <v>252</v>
      </c>
      <c r="B106" s="11" t="s">
        <v>286</v>
      </c>
      <c r="C106" s="11" t="s">
        <v>287</v>
      </c>
      <c r="D106" s="8" t="s">
        <v>288</v>
      </c>
      <c r="E106" s="9">
        <v>436784019</v>
      </c>
      <c r="F106" s="9">
        <v>436789093</v>
      </c>
      <c r="G106" s="10">
        <v>436791000</v>
      </c>
      <c r="H106" s="51">
        <v>436791039</v>
      </c>
      <c r="I106" s="56">
        <f t="shared" si="5"/>
        <v>42</v>
      </c>
    </row>
    <row r="107" spans="1:20" ht="71.5" customHeight="1" x14ac:dyDescent="0.35">
      <c r="A107" s="14" t="s">
        <v>252</v>
      </c>
      <c r="B107" s="6" t="s">
        <v>289</v>
      </c>
      <c r="C107" s="11" t="s">
        <v>290</v>
      </c>
      <c r="D107" s="8" t="s">
        <v>291</v>
      </c>
      <c r="E107" s="9">
        <v>446834409</v>
      </c>
      <c r="F107" s="9">
        <v>446834344</v>
      </c>
      <c r="G107" s="10">
        <v>446357950</v>
      </c>
      <c r="H107" s="51">
        <v>446357989</v>
      </c>
      <c r="I107" s="56">
        <f t="shared" si="5"/>
        <v>42</v>
      </c>
    </row>
    <row r="108" spans="1:20" ht="59.5" customHeight="1" x14ac:dyDescent="0.35">
      <c r="A108" s="14" t="s">
        <v>252</v>
      </c>
      <c r="B108" s="21" t="s">
        <v>292</v>
      </c>
      <c r="C108" s="11" t="s">
        <v>293</v>
      </c>
      <c r="D108" s="8" t="s">
        <v>294</v>
      </c>
      <c r="E108" s="9">
        <v>468146635</v>
      </c>
      <c r="F108" s="9">
        <v>468146638</v>
      </c>
      <c r="G108" s="10">
        <v>468641000</v>
      </c>
      <c r="H108" s="51">
        <v>468641039</v>
      </c>
      <c r="I108" s="56">
        <f t="shared" si="5"/>
        <v>42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85.4" customHeight="1" x14ac:dyDescent="0.35">
      <c r="A109" s="14" t="s">
        <v>252</v>
      </c>
      <c r="B109" s="6" t="s">
        <v>295</v>
      </c>
      <c r="C109" s="11" t="s">
        <v>296</v>
      </c>
      <c r="D109" s="8" t="s">
        <v>297</v>
      </c>
      <c r="E109" s="9">
        <v>438263643</v>
      </c>
      <c r="F109" s="9">
        <v>438260463</v>
      </c>
      <c r="G109" s="10">
        <v>436791140</v>
      </c>
      <c r="H109" s="51">
        <v>436791199</v>
      </c>
      <c r="I109" s="56">
        <f t="shared" si="5"/>
        <v>62</v>
      </c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59.5" customHeight="1" x14ac:dyDescent="0.35">
      <c r="A110" s="14" t="s">
        <v>252</v>
      </c>
      <c r="B110" s="6" t="s">
        <v>298</v>
      </c>
      <c r="C110" s="11" t="s">
        <v>299</v>
      </c>
      <c r="D110" s="8" t="s">
        <v>300</v>
      </c>
      <c r="E110" s="9">
        <v>468326166</v>
      </c>
      <c r="F110" s="9">
        <v>468349927</v>
      </c>
      <c r="G110" s="10">
        <v>468641160</v>
      </c>
      <c r="H110" s="51">
        <v>468641199</v>
      </c>
      <c r="I110" s="56">
        <f t="shared" si="5"/>
        <v>42</v>
      </c>
    </row>
    <row r="111" spans="1:20" ht="69.75" customHeight="1" x14ac:dyDescent="0.35">
      <c r="A111" s="14" t="s">
        <v>252</v>
      </c>
      <c r="B111" s="6" t="s">
        <v>301</v>
      </c>
      <c r="C111" s="11" t="s">
        <v>302</v>
      </c>
      <c r="D111" s="8" t="s">
        <v>303</v>
      </c>
      <c r="E111" s="9">
        <v>447260803</v>
      </c>
      <c r="F111" s="9">
        <v>447259009</v>
      </c>
      <c r="G111" s="10">
        <v>446357880</v>
      </c>
      <c r="H111" s="51">
        <v>446357899</v>
      </c>
      <c r="I111" s="56">
        <f t="shared" si="5"/>
        <v>22</v>
      </c>
    </row>
    <row r="112" spans="1:20" ht="14.25" customHeight="1" x14ac:dyDescent="0.35">
      <c r="A112" s="14" t="s">
        <v>252</v>
      </c>
      <c r="B112" s="6" t="s">
        <v>301</v>
      </c>
      <c r="C112" s="11" t="s">
        <v>302</v>
      </c>
      <c r="D112" s="8" t="s">
        <v>303</v>
      </c>
      <c r="E112" s="15"/>
      <c r="F112" s="15"/>
      <c r="G112" s="10">
        <v>436357990</v>
      </c>
      <c r="H112" s="51">
        <v>436357999</v>
      </c>
      <c r="I112" s="56">
        <f t="shared" si="5"/>
        <v>12</v>
      </c>
    </row>
    <row r="113" spans="1:20" ht="58.4" customHeight="1" x14ac:dyDescent="0.35">
      <c r="A113" s="14" t="s">
        <v>252</v>
      </c>
      <c r="B113" s="6" t="s">
        <v>304</v>
      </c>
      <c r="C113" s="11" t="s">
        <v>305</v>
      </c>
      <c r="D113" s="8" t="s">
        <v>306</v>
      </c>
      <c r="E113" s="9">
        <v>438439946</v>
      </c>
      <c r="F113" s="9">
        <v>438439981</v>
      </c>
      <c r="G113" s="10">
        <v>436791100</v>
      </c>
      <c r="H113" s="51">
        <v>436791139</v>
      </c>
      <c r="I113" s="56">
        <f t="shared" si="5"/>
        <v>42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88.75" customHeight="1" x14ac:dyDescent="0.35">
      <c r="A114" s="14" t="s">
        <v>252</v>
      </c>
      <c r="B114" s="6" t="s">
        <v>307</v>
      </c>
      <c r="C114" s="11" t="s">
        <v>308</v>
      </c>
      <c r="D114" s="8" t="s">
        <v>309</v>
      </c>
      <c r="E114" s="9">
        <v>627840020</v>
      </c>
      <c r="F114" s="9">
        <v>627832051</v>
      </c>
      <c r="G114" s="10">
        <v>627914000</v>
      </c>
      <c r="H114" s="51">
        <v>627914029</v>
      </c>
      <c r="I114" s="56">
        <f t="shared" si="5"/>
        <v>32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44.5" customHeight="1" x14ac:dyDescent="0.35">
      <c r="A115" s="14" t="s">
        <v>252</v>
      </c>
      <c r="B115" s="6" t="s">
        <v>310</v>
      </c>
      <c r="C115" s="11" t="s">
        <v>311</v>
      </c>
      <c r="D115" s="8" t="s">
        <v>312</v>
      </c>
      <c r="E115" s="9">
        <v>438245478</v>
      </c>
      <c r="F115" s="9">
        <v>438254116</v>
      </c>
      <c r="G115" s="10">
        <v>436791040</v>
      </c>
      <c r="H115" s="51">
        <v>436791069</v>
      </c>
      <c r="I115" s="56">
        <f t="shared" si="5"/>
        <v>32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73.400000000000006" customHeight="1" x14ac:dyDescent="0.35">
      <c r="A116" s="14" t="s">
        <v>252</v>
      </c>
      <c r="B116" s="6" t="s">
        <v>313</v>
      </c>
      <c r="C116" s="11" t="s">
        <v>314</v>
      </c>
      <c r="D116" s="8" t="s">
        <v>315</v>
      </c>
      <c r="E116" s="9">
        <v>427122105</v>
      </c>
      <c r="F116" s="9">
        <v>427120619</v>
      </c>
      <c r="G116" s="10">
        <v>426123600</v>
      </c>
      <c r="H116" s="51">
        <v>426123649</v>
      </c>
      <c r="I116" s="56">
        <f t="shared" si="5"/>
        <v>52</v>
      </c>
    </row>
    <row r="117" spans="1:20" ht="145" x14ac:dyDescent="0.35">
      <c r="A117" s="14" t="s">
        <v>252</v>
      </c>
      <c r="B117" s="6" t="s">
        <v>87</v>
      </c>
      <c r="C117" s="7" t="s">
        <v>316</v>
      </c>
      <c r="D117" s="8" t="s">
        <v>317</v>
      </c>
      <c r="E117" s="47" t="s">
        <v>1031</v>
      </c>
      <c r="F117" s="15"/>
      <c r="G117" s="10">
        <v>426756700</v>
      </c>
      <c r="H117" s="51">
        <v>426756799</v>
      </c>
      <c r="I117" s="56">
        <f>H117-G117+11</f>
        <v>110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4.25" customHeight="1" x14ac:dyDescent="0.35">
      <c r="A118" s="14" t="s">
        <v>252</v>
      </c>
      <c r="B118" s="6" t="s">
        <v>87</v>
      </c>
      <c r="C118" s="7" t="s">
        <v>316</v>
      </c>
      <c r="D118" s="8" t="s">
        <v>317</v>
      </c>
      <c r="E118" s="15"/>
      <c r="F118" s="15"/>
      <c r="G118" s="10">
        <v>426719700</v>
      </c>
      <c r="H118" s="51">
        <v>426719799</v>
      </c>
      <c r="I118" s="56">
        <f>H118-G118+1</f>
        <v>100</v>
      </c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4.25" customHeight="1" x14ac:dyDescent="0.35">
      <c r="A119" s="14" t="s">
        <v>252</v>
      </c>
      <c r="B119" s="6" t="s">
        <v>87</v>
      </c>
      <c r="C119" s="7" t="s">
        <v>316</v>
      </c>
      <c r="D119" s="8" t="s">
        <v>317</v>
      </c>
      <c r="E119" s="15"/>
      <c r="F119" s="15"/>
      <c r="G119" s="10">
        <v>426775300</v>
      </c>
      <c r="H119" s="51">
        <v>426775399</v>
      </c>
      <c r="I119" s="56">
        <f>H119-G119+1</f>
        <v>100</v>
      </c>
    </row>
    <row r="120" spans="1:20" ht="45" customHeight="1" x14ac:dyDescent="0.35">
      <c r="A120" s="14" t="s">
        <v>318</v>
      </c>
      <c r="B120" s="6" t="s">
        <v>319</v>
      </c>
      <c r="C120" s="11" t="s">
        <v>320</v>
      </c>
      <c r="D120" s="8" t="s">
        <v>321</v>
      </c>
      <c r="E120" s="9">
        <v>146124975</v>
      </c>
      <c r="F120" s="9">
        <v>146105023</v>
      </c>
      <c r="G120" s="10">
        <v>146440830</v>
      </c>
      <c r="H120" s="51">
        <v>146440869</v>
      </c>
      <c r="I120" s="56">
        <f>H120-G120+3</f>
        <v>42</v>
      </c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45.75" customHeight="1" x14ac:dyDescent="0.35">
      <c r="A121" s="14" t="s">
        <v>318</v>
      </c>
      <c r="B121" s="6" t="s">
        <v>322</v>
      </c>
      <c r="C121" s="11" t="s">
        <v>323</v>
      </c>
      <c r="D121" s="8" t="s">
        <v>324</v>
      </c>
      <c r="E121" s="9">
        <v>146632786</v>
      </c>
      <c r="F121" s="9">
        <v>146635081</v>
      </c>
      <c r="G121" s="10">
        <v>146440870</v>
      </c>
      <c r="H121" s="51">
        <v>146440899</v>
      </c>
      <c r="I121" s="56">
        <f>H121-G121+3</f>
        <v>32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4.25" customHeight="1" x14ac:dyDescent="0.35">
      <c r="A122" s="14" t="s">
        <v>318</v>
      </c>
      <c r="B122" s="6" t="s">
        <v>325</v>
      </c>
      <c r="C122" s="11" t="s">
        <v>326</v>
      </c>
      <c r="D122" s="8" t="s">
        <v>327</v>
      </c>
      <c r="E122" s="9">
        <v>326228912</v>
      </c>
      <c r="F122" s="9">
        <v>326201270</v>
      </c>
      <c r="G122" s="10">
        <v>326785980</v>
      </c>
      <c r="H122" s="51">
        <v>326785999</v>
      </c>
      <c r="I122" s="56">
        <f>H122-G122+3</f>
        <v>22</v>
      </c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46.75" customHeight="1" x14ac:dyDescent="0.35">
      <c r="A123" s="14" t="s">
        <v>318</v>
      </c>
      <c r="B123" s="6" t="s">
        <v>328</v>
      </c>
      <c r="C123" s="11" t="s">
        <v>329</v>
      </c>
      <c r="D123" s="8" t="s">
        <v>330</v>
      </c>
      <c r="E123" s="9">
        <v>146425020</v>
      </c>
      <c r="F123" s="9">
        <v>146420200</v>
      </c>
      <c r="G123" s="10">
        <v>146440760</v>
      </c>
      <c r="H123" s="51">
        <v>146440799</v>
      </c>
      <c r="I123" s="56">
        <f>H123-G123+3</f>
        <v>42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44.5" customHeight="1" x14ac:dyDescent="0.35">
      <c r="A124" s="14" t="s">
        <v>318</v>
      </c>
      <c r="B124" s="6" t="s">
        <v>331</v>
      </c>
      <c r="C124" s="11" t="s">
        <v>332</v>
      </c>
      <c r="D124" s="8" t="s">
        <v>333</v>
      </c>
      <c r="E124" s="9">
        <v>183527139</v>
      </c>
      <c r="F124" s="9">
        <v>183546010</v>
      </c>
      <c r="G124" s="10">
        <v>183550860</v>
      </c>
      <c r="H124" s="51">
        <v>183550899</v>
      </c>
      <c r="I124" s="56">
        <f>H124-G124+3</f>
        <v>42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4.25" customHeight="1" x14ac:dyDescent="0.35">
      <c r="A125" s="14" t="s">
        <v>318</v>
      </c>
      <c r="B125" s="6" t="s">
        <v>334</v>
      </c>
      <c r="C125" s="11" t="s">
        <v>335</v>
      </c>
      <c r="D125" s="8" t="s">
        <v>336</v>
      </c>
      <c r="E125" s="9">
        <v>124211304</v>
      </c>
      <c r="F125" s="9">
        <v>126298040</v>
      </c>
      <c r="G125" s="10" t="s">
        <v>178</v>
      </c>
      <c r="H125" s="51"/>
      <c r="I125" s="56">
        <v>2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58.75" customHeight="1" x14ac:dyDescent="0.35">
      <c r="A126" s="14" t="s">
        <v>318</v>
      </c>
      <c r="B126" s="6" t="s">
        <v>337</v>
      </c>
      <c r="C126" s="11" t="s">
        <v>338</v>
      </c>
      <c r="D126" s="8" t="s">
        <v>339</v>
      </c>
      <c r="E126" s="9">
        <v>183376799</v>
      </c>
      <c r="F126" s="9">
        <v>183339078</v>
      </c>
      <c r="G126" s="10">
        <v>183533950</v>
      </c>
      <c r="H126" s="51">
        <v>183533999</v>
      </c>
      <c r="I126" s="56">
        <f t="shared" ref="I126:I139" si="6">H126-G126+3</f>
        <v>52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59.5" customHeight="1" x14ac:dyDescent="0.35">
      <c r="A127" s="14" t="s">
        <v>318</v>
      </c>
      <c r="B127" s="6" t="s">
        <v>340</v>
      </c>
      <c r="C127" s="11" t="s">
        <v>341</v>
      </c>
      <c r="D127" s="8" t="s">
        <v>342</v>
      </c>
      <c r="E127" s="9">
        <v>413834871</v>
      </c>
      <c r="F127" s="9">
        <v>413890180</v>
      </c>
      <c r="G127" s="10">
        <v>413889500</v>
      </c>
      <c r="H127" s="51">
        <v>413889539</v>
      </c>
      <c r="I127" s="56">
        <f t="shared" si="6"/>
        <v>42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60" customHeight="1" x14ac:dyDescent="0.35">
      <c r="A128" s="14" t="s">
        <v>318</v>
      </c>
      <c r="B128" s="6" t="s">
        <v>343</v>
      </c>
      <c r="C128" s="11" t="s">
        <v>344</v>
      </c>
      <c r="D128" s="8" t="s">
        <v>345</v>
      </c>
      <c r="E128" s="9">
        <v>122712212</v>
      </c>
      <c r="F128" s="9">
        <v>122727140</v>
      </c>
      <c r="G128" s="10">
        <v>126510040</v>
      </c>
      <c r="H128" s="51">
        <v>126510079</v>
      </c>
      <c r="I128" s="56">
        <f t="shared" si="6"/>
        <v>42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60" customHeight="1" x14ac:dyDescent="0.35">
      <c r="A129" s="14" t="s">
        <v>318</v>
      </c>
      <c r="B129" s="6" t="s">
        <v>346</v>
      </c>
      <c r="C129" s="11" t="s">
        <v>347</v>
      </c>
      <c r="D129" s="8" t="s">
        <v>348</v>
      </c>
      <c r="E129" s="9">
        <v>184457849</v>
      </c>
      <c r="F129" s="9">
        <v>184408897</v>
      </c>
      <c r="G129" s="10">
        <v>183533820</v>
      </c>
      <c r="H129" s="51">
        <v>183533879</v>
      </c>
      <c r="I129" s="56">
        <f t="shared" si="6"/>
        <v>62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72.75" customHeight="1" x14ac:dyDescent="0.35">
      <c r="A130" s="14" t="s">
        <v>318</v>
      </c>
      <c r="B130" s="6" t="s">
        <v>349</v>
      </c>
      <c r="C130" s="11" t="s">
        <v>350</v>
      </c>
      <c r="D130" s="8" t="s">
        <v>351</v>
      </c>
      <c r="E130" s="9">
        <v>182657219</v>
      </c>
      <c r="F130" s="9">
        <v>182640421</v>
      </c>
      <c r="G130" s="10">
        <v>183533900</v>
      </c>
      <c r="H130" s="51">
        <v>183533949</v>
      </c>
      <c r="I130" s="56">
        <f t="shared" si="6"/>
        <v>52</v>
      </c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45" customHeight="1" x14ac:dyDescent="0.35">
      <c r="A131" s="14" t="s">
        <v>318</v>
      </c>
      <c r="B131" s="6" t="s">
        <v>352</v>
      </c>
      <c r="C131" s="11" t="s">
        <v>353</v>
      </c>
      <c r="D131" s="8" t="s">
        <v>354</v>
      </c>
      <c r="E131" s="9">
        <v>326461607</v>
      </c>
      <c r="F131" s="9">
        <v>326474865</v>
      </c>
      <c r="G131" s="10">
        <v>326785700</v>
      </c>
      <c r="H131" s="51">
        <v>326785729</v>
      </c>
      <c r="I131" s="56">
        <f t="shared" si="6"/>
        <v>32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32.5" customHeight="1" x14ac:dyDescent="0.35">
      <c r="A132" s="14" t="s">
        <v>318</v>
      </c>
      <c r="B132" s="6" t="s">
        <v>355</v>
      </c>
      <c r="C132" s="11" t="s">
        <v>356</v>
      </c>
      <c r="D132" s="8" t="s">
        <v>357</v>
      </c>
      <c r="E132" s="9">
        <v>338440870</v>
      </c>
      <c r="F132" s="9">
        <v>338420493</v>
      </c>
      <c r="G132" s="10">
        <v>188427700</v>
      </c>
      <c r="H132" s="51">
        <v>188427729</v>
      </c>
      <c r="I132" s="56">
        <f t="shared" si="6"/>
        <v>32</v>
      </c>
    </row>
    <row r="133" spans="1:20" ht="47.5" customHeight="1" x14ac:dyDescent="0.35">
      <c r="A133" s="14" t="s">
        <v>318</v>
      </c>
      <c r="B133" s="6" t="s">
        <v>358</v>
      </c>
      <c r="C133" s="11" t="s">
        <v>359</v>
      </c>
      <c r="D133" s="8" t="s">
        <v>360</v>
      </c>
      <c r="E133" s="9">
        <v>123861810</v>
      </c>
      <c r="F133" s="9">
        <v>123851300</v>
      </c>
      <c r="G133" s="10">
        <v>126510000</v>
      </c>
      <c r="H133" s="51">
        <v>126510039</v>
      </c>
      <c r="I133" s="56">
        <f t="shared" si="6"/>
        <v>42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42.75" customHeight="1" x14ac:dyDescent="0.35">
      <c r="A134" s="14" t="s">
        <v>318</v>
      </c>
      <c r="B134" s="6" t="s">
        <v>361</v>
      </c>
      <c r="C134" s="11" t="s">
        <v>362</v>
      </c>
      <c r="D134" s="8" t="s">
        <v>363</v>
      </c>
      <c r="E134" s="9">
        <v>338741901</v>
      </c>
      <c r="F134" s="9">
        <v>338770515</v>
      </c>
      <c r="G134" s="10">
        <v>338427730</v>
      </c>
      <c r="H134" s="51">
        <v>338427759</v>
      </c>
      <c r="I134" s="56">
        <f t="shared" si="6"/>
        <v>32</v>
      </c>
    </row>
    <row r="135" spans="1:20" ht="61.4" customHeight="1" x14ac:dyDescent="0.35">
      <c r="A135" s="14" t="s">
        <v>318</v>
      </c>
      <c r="B135" s="6" t="s">
        <v>364</v>
      </c>
      <c r="C135" s="11" t="s">
        <v>365</v>
      </c>
      <c r="D135" s="8" t="s">
        <v>366</v>
      </c>
      <c r="E135" s="9">
        <v>146291210</v>
      </c>
      <c r="F135" s="9">
        <v>146201266</v>
      </c>
      <c r="G135" s="10">
        <v>146440700</v>
      </c>
      <c r="H135" s="51">
        <v>146440759</v>
      </c>
      <c r="I135" s="56">
        <f t="shared" si="6"/>
        <v>62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42.75" customHeight="1" x14ac:dyDescent="0.35">
      <c r="A136" s="14" t="s">
        <v>318</v>
      </c>
      <c r="B136" s="6" t="s">
        <v>367</v>
      </c>
      <c r="C136" s="11" t="s">
        <v>368</v>
      </c>
      <c r="D136" s="8" t="s">
        <v>369</v>
      </c>
      <c r="E136" s="9">
        <v>182011276</v>
      </c>
      <c r="F136" s="9">
        <v>182000079</v>
      </c>
      <c r="G136" s="10">
        <v>183533800</v>
      </c>
      <c r="H136" s="51">
        <v>183533819</v>
      </c>
      <c r="I136" s="56">
        <f t="shared" si="6"/>
        <v>22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43.75" customHeight="1" x14ac:dyDescent="0.35">
      <c r="A137" s="14" t="s">
        <v>318</v>
      </c>
      <c r="B137" s="6" t="s">
        <v>370</v>
      </c>
      <c r="C137" s="11" t="s">
        <v>371</v>
      </c>
      <c r="D137" s="8" t="s">
        <v>372</v>
      </c>
      <c r="E137" s="9">
        <v>338731473</v>
      </c>
      <c r="F137" s="9">
        <v>338735000</v>
      </c>
      <c r="G137" s="10">
        <v>338427760</v>
      </c>
      <c r="H137" s="51">
        <v>338427799</v>
      </c>
      <c r="I137" s="56">
        <f t="shared" si="6"/>
        <v>42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28.75" customHeight="1" x14ac:dyDescent="0.35">
      <c r="A138" s="14" t="s">
        <v>318</v>
      </c>
      <c r="B138" s="6" t="s">
        <v>373</v>
      </c>
      <c r="C138" s="11" t="s">
        <v>374</v>
      </c>
      <c r="D138" s="8" t="s">
        <v>375</v>
      </c>
      <c r="E138" s="9">
        <v>122813336</v>
      </c>
      <c r="F138" s="9">
        <v>122848110</v>
      </c>
      <c r="G138" s="10">
        <v>126510080</v>
      </c>
      <c r="H138" s="51">
        <v>126510099</v>
      </c>
      <c r="I138" s="56">
        <f t="shared" si="6"/>
        <v>22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.75" customHeight="1" x14ac:dyDescent="0.35">
      <c r="A139" s="14" t="s">
        <v>318</v>
      </c>
      <c r="B139" s="6" t="s">
        <v>87</v>
      </c>
      <c r="C139" s="7" t="s">
        <v>376</v>
      </c>
      <c r="D139" s="48" t="s">
        <v>377</v>
      </c>
      <c r="E139" s="40" t="s">
        <v>1029</v>
      </c>
      <c r="F139" s="9"/>
      <c r="G139" s="10">
        <v>126298700</v>
      </c>
      <c r="H139" s="51">
        <v>126298799</v>
      </c>
      <c r="I139" s="56">
        <f t="shared" si="6"/>
        <v>102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4.25" customHeight="1" x14ac:dyDescent="0.35">
      <c r="A140" s="14" t="s">
        <v>318</v>
      </c>
      <c r="B140" s="6" t="s">
        <v>87</v>
      </c>
      <c r="C140" s="7" t="s">
        <v>376</v>
      </c>
      <c r="D140" s="8" t="s">
        <v>377</v>
      </c>
      <c r="E140" s="40" t="s">
        <v>1030</v>
      </c>
      <c r="F140" s="15"/>
      <c r="G140" s="10">
        <v>126298100</v>
      </c>
      <c r="H140" s="51">
        <v>126298199</v>
      </c>
      <c r="I140" s="56">
        <f>H140-G140+1</f>
        <v>100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4.25" customHeight="1" x14ac:dyDescent="0.35">
      <c r="A141" s="14" t="s">
        <v>318</v>
      </c>
      <c r="B141" s="6" t="s">
        <v>87</v>
      </c>
      <c r="C141" s="7" t="s">
        <v>376</v>
      </c>
      <c r="D141" s="8" t="s">
        <v>377</v>
      </c>
      <c r="E141" s="15"/>
      <c r="F141" s="15"/>
      <c r="G141" s="10">
        <v>126298000</v>
      </c>
      <c r="H141" s="51">
        <v>126298099</v>
      </c>
      <c r="I141" s="56">
        <f>H141-G141+1</f>
        <v>100</v>
      </c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31.75" customHeight="1" x14ac:dyDescent="0.35">
      <c r="A142" s="14" t="s">
        <v>378</v>
      </c>
      <c r="B142" s="6" t="s">
        <v>379</v>
      </c>
      <c r="C142" s="7" t="s">
        <v>380</v>
      </c>
      <c r="D142" s="8" t="s">
        <v>381</v>
      </c>
      <c r="E142" s="9">
        <v>486130607</v>
      </c>
      <c r="F142" s="9">
        <v>486130610</v>
      </c>
      <c r="G142" s="10">
        <v>483406400</v>
      </c>
      <c r="H142" s="51">
        <v>483406429</v>
      </c>
      <c r="I142" s="56">
        <f t="shared" ref="I142:I168" si="7">H142-G142+3</f>
        <v>32</v>
      </c>
    </row>
    <row r="143" spans="1:20" ht="46.75" customHeight="1" x14ac:dyDescent="0.35">
      <c r="A143" s="14" t="s">
        <v>378</v>
      </c>
      <c r="B143" s="6" t="s">
        <v>382</v>
      </c>
      <c r="C143" s="7" t="s">
        <v>383</v>
      </c>
      <c r="D143" s="8" t="s">
        <v>384</v>
      </c>
      <c r="E143" s="9">
        <v>236721783</v>
      </c>
      <c r="F143" s="9">
        <v>236739138</v>
      </c>
      <c r="G143" s="10">
        <v>236741140</v>
      </c>
      <c r="H143" s="51">
        <v>236741169</v>
      </c>
      <c r="I143" s="56">
        <f t="shared" si="7"/>
        <v>32</v>
      </c>
    </row>
    <row r="144" spans="1:20" ht="34.75" customHeight="1" x14ac:dyDescent="0.35">
      <c r="A144" s="14" t="s">
        <v>378</v>
      </c>
      <c r="B144" s="6" t="s">
        <v>385</v>
      </c>
      <c r="C144" s="7" t="s">
        <v>386</v>
      </c>
      <c r="D144" s="8" t="s">
        <v>387</v>
      </c>
      <c r="E144" s="9">
        <v>256815501</v>
      </c>
      <c r="F144" s="9">
        <v>256820795</v>
      </c>
      <c r="G144" s="10">
        <v>256430300</v>
      </c>
      <c r="H144" s="51">
        <v>256430339</v>
      </c>
      <c r="I144" s="56">
        <f t="shared" si="7"/>
        <v>42</v>
      </c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49.75" customHeight="1" x14ac:dyDescent="0.35">
      <c r="A145" s="14" t="s">
        <v>378</v>
      </c>
      <c r="B145" s="6" t="s">
        <v>388</v>
      </c>
      <c r="C145" s="7" t="s">
        <v>389</v>
      </c>
      <c r="D145" s="8" t="s">
        <v>390</v>
      </c>
      <c r="E145" s="9">
        <v>242355699</v>
      </c>
      <c r="F145" s="9">
        <v>242350056</v>
      </c>
      <c r="G145" s="10">
        <v>242313680</v>
      </c>
      <c r="H145" s="51">
        <v>242313719</v>
      </c>
      <c r="I145" s="56">
        <f t="shared" si="7"/>
        <v>42</v>
      </c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35.5" customHeight="1" x14ac:dyDescent="0.35">
      <c r="A146" s="14" t="s">
        <v>378</v>
      </c>
      <c r="B146" s="6" t="s">
        <v>391</v>
      </c>
      <c r="C146" s="7" t="s">
        <v>392</v>
      </c>
      <c r="D146" s="8" t="s">
        <v>393</v>
      </c>
      <c r="E146" s="9">
        <v>227340294</v>
      </c>
      <c r="F146" s="9">
        <v>227345110</v>
      </c>
      <c r="G146" s="10">
        <v>228710100</v>
      </c>
      <c r="H146" s="51">
        <v>228710129</v>
      </c>
      <c r="I146" s="56">
        <f t="shared" si="7"/>
        <v>32</v>
      </c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30.75" customHeight="1" x14ac:dyDescent="0.35">
      <c r="A147" s="14" t="s">
        <v>378</v>
      </c>
      <c r="B147" s="6" t="s">
        <v>394</v>
      </c>
      <c r="C147" s="7" t="s">
        <v>395</v>
      </c>
      <c r="D147" s="8" t="s">
        <v>396</v>
      </c>
      <c r="E147" s="9">
        <v>486673857</v>
      </c>
      <c r="F147" s="9">
        <v>486670042</v>
      </c>
      <c r="G147" s="10">
        <v>483406430</v>
      </c>
      <c r="H147" s="51">
        <v>483406469</v>
      </c>
      <c r="I147" s="56">
        <f t="shared" si="7"/>
        <v>42</v>
      </c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46.75" customHeight="1" x14ac:dyDescent="0.35">
      <c r="A148" s="14" t="s">
        <v>378</v>
      </c>
      <c r="B148" s="6" t="s">
        <v>397</v>
      </c>
      <c r="C148" s="7" t="s">
        <v>398</v>
      </c>
      <c r="D148" s="8" t="s">
        <v>399</v>
      </c>
      <c r="E148" s="20">
        <v>486148098</v>
      </c>
      <c r="F148" s="20">
        <v>486113215</v>
      </c>
      <c r="G148" s="10">
        <v>483406540</v>
      </c>
      <c r="H148" s="51">
        <v>483406579</v>
      </c>
      <c r="I148" s="56">
        <f t="shared" si="7"/>
        <v>42</v>
      </c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33" customHeight="1" x14ac:dyDescent="0.35">
      <c r="A149" s="14" t="s">
        <v>378</v>
      </c>
      <c r="B149" s="6" t="s">
        <v>400</v>
      </c>
      <c r="C149" s="7" t="s">
        <v>401</v>
      </c>
      <c r="D149" s="8" t="s">
        <v>402</v>
      </c>
      <c r="E149" s="9">
        <v>227679618</v>
      </c>
      <c r="F149" s="9">
        <v>227679619</v>
      </c>
      <c r="G149" s="10">
        <v>228710430</v>
      </c>
      <c r="H149" s="51">
        <v>228710449</v>
      </c>
      <c r="I149" s="56">
        <f t="shared" si="7"/>
        <v>22</v>
      </c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50.5" customHeight="1" x14ac:dyDescent="0.35">
      <c r="A150" s="14" t="s">
        <v>378</v>
      </c>
      <c r="B150" s="6" t="s">
        <v>403</v>
      </c>
      <c r="C150" s="7" t="s">
        <v>404</v>
      </c>
      <c r="D150" s="8" t="s">
        <v>405</v>
      </c>
      <c r="E150" s="9">
        <v>483781086</v>
      </c>
      <c r="F150" s="9">
        <v>483784010</v>
      </c>
      <c r="G150" s="10">
        <v>483406470</v>
      </c>
      <c r="H150" s="51">
        <v>483406509</v>
      </c>
      <c r="I150" s="56">
        <f t="shared" si="7"/>
        <v>42</v>
      </c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46.4" customHeight="1" x14ac:dyDescent="0.35">
      <c r="A151" s="14" t="s">
        <v>378</v>
      </c>
      <c r="B151" s="6" t="s">
        <v>406</v>
      </c>
      <c r="C151" s="7" t="s">
        <v>407</v>
      </c>
      <c r="D151" s="8" t="s">
        <v>408</v>
      </c>
      <c r="E151" s="9">
        <v>833590629</v>
      </c>
      <c r="F151" s="9">
        <v>833590828</v>
      </c>
      <c r="G151" s="10">
        <v>833419000</v>
      </c>
      <c r="H151" s="51">
        <v>833419039</v>
      </c>
      <c r="I151" s="56">
        <f t="shared" si="7"/>
        <v>42</v>
      </c>
    </row>
    <row r="152" spans="1:20" ht="60.75" customHeight="1" x14ac:dyDescent="0.35">
      <c r="A152" s="14" t="s">
        <v>378</v>
      </c>
      <c r="B152" s="6" t="s">
        <v>409</v>
      </c>
      <c r="C152" s="7" t="s">
        <v>410</v>
      </c>
      <c r="D152" s="8" t="s">
        <v>411</v>
      </c>
      <c r="E152" s="9">
        <v>297170278</v>
      </c>
      <c r="F152" s="9">
        <v>297173778</v>
      </c>
      <c r="G152" s="10">
        <v>297653100</v>
      </c>
      <c r="H152" s="51">
        <v>297653149</v>
      </c>
      <c r="I152" s="56">
        <f t="shared" si="7"/>
        <v>52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61.75" customHeight="1" x14ac:dyDescent="0.35">
      <c r="A153" s="14" t="s">
        <v>378</v>
      </c>
      <c r="B153" s="6" t="s">
        <v>412</v>
      </c>
      <c r="C153" s="7" t="s">
        <v>413</v>
      </c>
      <c r="D153" s="8" t="s">
        <v>414</v>
      </c>
      <c r="E153" s="20">
        <v>257580813</v>
      </c>
      <c r="F153" s="20">
        <v>257596078</v>
      </c>
      <c r="G153" s="10">
        <v>256430600</v>
      </c>
      <c r="H153" s="51">
        <v>256430649</v>
      </c>
      <c r="I153" s="56">
        <f t="shared" si="7"/>
        <v>52</v>
      </c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62.5" customHeight="1" x14ac:dyDescent="0.35">
      <c r="A154" s="14" t="s">
        <v>378</v>
      </c>
      <c r="B154" s="6" t="s">
        <v>415</v>
      </c>
      <c r="C154" s="7" t="s">
        <v>416</v>
      </c>
      <c r="D154" s="8" t="s">
        <v>417</v>
      </c>
      <c r="E154" s="9">
        <v>236546416</v>
      </c>
      <c r="F154" s="9">
        <v>236553200</v>
      </c>
      <c r="G154" s="10">
        <v>236741100</v>
      </c>
      <c r="H154" s="51">
        <v>236741139</v>
      </c>
      <c r="I154" s="56">
        <f t="shared" si="7"/>
        <v>42</v>
      </c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31.75" customHeight="1" x14ac:dyDescent="0.35">
      <c r="A155" s="14" t="s">
        <v>378</v>
      </c>
      <c r="B155" s="6" t="s">
        <v>418</v>
      </c>
      <c r="C155" s="7" t="s">
        <v>419</v>
      </c>
      <c r="D155" s="8" t="s">
        <v>420</v>
      </c>
      <c r="E155" s="9">
        <v>227650216</v>
      </c>
      <c r="F155" s="9">
        <v>227652080</v>
      </c>
      <c r="G155" s="10">
        <v>228710180</v>
      </c>
      <c r="H155" s="51">
        <v>228710199</v>
      </c>
      <c r="I155" s="56">
        <f t="shared" si="7"/>
        <v>22</v>
      </c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72.75" customHeight="1" x14ac:dyDescent="0.35">
      <c r="A156" s="14" t="s">
        <v>378</v>
      </c>
      <c r="B156" s="6" t="s">
        <v>421</v>
      </c>
      <c r="C156" s="7" t="s">
        <v>422</v>
      </c>
      <c r="D156" s="8" t="s">
        <v>423</v>
      </c>
      <c r="E156" s="9">
        <v>297606405</v>
      </c>
      <c r="F156" s="9">
        <v>297694143</v>
      </c>
      <c r="G156" s="10">
        <v>297653000</v>
      </c>
      <c r="H156" s="51">
        <v>297653089</v>
      </c>
      <c r="I156" s="56">
        <f t="shared" si="7"/>
        <v>92</v>
      </c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1:20" ht="30" customHeight="1" x14ac:dyDescent="0.35">
      <c r="A157" s="14" t="s">
        <v>378</v>
      </c>
      <c r="B157" s="6" t="s">
        <v>424</v>
      </c>
      <c r="C157" s="7" t="s">
        <v>425</v>
      </c>
      <c r="D157" s="8" t="s">
        <v>426</v>
      </c>
      <c r="E157" s="20">
        <v>297452240</v>
      </c>
      <c r="F157" s="20">
        <v>297459940</v>
      </c>
      <c r="G157" s="10">
        <v>297653150</v>
      </c>
      <c r="H157" s="51">
        <v>297653209</v>
      </c>
      <c r="I157" s="56">
        <f t="shared" si="7"/>
        <v>62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1:20" ht="64.75" customHeight="1" x14ac:dyDescent="0.35">
      <c r="A158" s="14" t="s">
        <v>378</v>
      </c>
      <c r="B158" s="6" t="s">
        <v>427</v>
      </c>
      <c r="C158" s="7" t="s">
        <v>428</v>
      </c>
      <c r="D158" s="8" t="s">
        <v>429</v>
      </c>
      <c r="E158" s="20">
        <v>227795736</v>
      </c>
      <c r="F158" s="20">
        <v>227799045</v>
      </c>
      <c r="G158" s="10">
        <v>228710480</v>
      </c>
      <c r="H158" s="51">
        <v>228710499</v>
      </c>
      <c r="I158" s="56">
        <f t="shared" si="7"/>
        <v>22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1:20" ht="31.75" customHeight="1" x14ac:dyDescent="0.35">
      <c r="A159" s="14" t="s">
        <v>378</v>
      </c>
      <c r="B159" s="6" t="s">
        <v>430</v>
      </c>
      <c r="C159" s="7" t="s">
        <v>431</v>
      </c>
      <c r="D159" s="8" t="s">
        <v>432</v>
      </c>
      <c r="E159" s="9">
        <v>227361299</v>
      </c>
      <c r="F159" s="9">
        <v>227361470</v>
      </c>
      <c r="G159" s="10">
        <v>228710130</v>
      </c>
      <c r="H159" s="51">
        <v>228710149</v>
      </c>
      <c r="I159" s="56">
        <f t="shared" si="7"/>
        <v>22</v>
      </c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23.75" customHeight="1" x14ac:dyDescent="0.35">
      <c r="A160" s="14" t="s">
        <v>378</v>
      </c>
      <c r="B160" s="6" t="s">
        <v>433</v>
      </c>
      <c r="C160" s="7" t="s">
        <v>434</v>
      </c>
      <c r="D160" s="8" t="s">
        <v>435</v>
      </c>
      <c r="E160" s="9">
        <v>242643181</v>
      </c>
      <c r="F160" s="9">
        <v>242673132</v>
      </c>
      <c r="G160" s="10">
        <v>242313720</v>
      </c>
      <c r="H160" s="51">
        <v>242313779</v>
      </c>
      <c r="I160" s="56">
        <f t="shared" si="7"/>
        <v>62</v>
      </c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49.75" customHeight="1" x14ac:dyDescent="0.35">
      <c r="A161" s="14" t="s">
        <v>378</v>
      </c>
      <c r="B161" s="6" t="s">
        <v>436</v>
      </c>
      <c r="C161" s="7" t="s">
        <v>437</v>
      </c>
      <c r="D161" s="8" t="s">
        <v>438</v>
      </c>
      <c r="E161" s="9">
        <v>236628946</v>
      </c>
      <c r="F161" s="9">
        <v>236640141</v>
      </c>
      <c r="G161" s="10">
        <v>236741170</v>
      </c>
      <c r="H161" s="51">
        <v>236741199</v>
      </c>
      <c r="I161" s="56">
        <f t="shared" si="7"/>
        <v>32</v>
      </c>
    </row>
    <row r="162" spans="1:20" ht="34.4" customHeight="1" x14ac:dyDescent="0.35">
      <c r="A162" s="14" t="s">
        <v>378</v>
      </c>
      <c r="B162" s="6" t="s">
        <v>439</v>
      </c>
      <c r="C162" s="7" t="s">
        <v>440</v>
      </c>
      <c r="D162" s="8" t="s">
        <v>441</v>
      </c>
      <c r="E162" s="9">
        <v>227293515</v>
      </c>
      <c r="F162" s="9">
        <v>227293528</v>
      </c>
      <c r="G162" s="10">
        <v>228710450</v>
      </c>
      <c r="H162" s="51">
        <v>228710479</v>
      </c>
      <c r="I162" s="56">
        <f t="shared" si="7"/>
        <v>32</v>
      </c>
    </row>
    <row r="163" spans="1:20" ht="20.5" customHeight="1" x14ac:dyDescent="0.35">
      <c r="A163" s="14" t="s">
        <v>378</v>
      </c>
      <c r="B163" s="6" t="s">
        <v>442</v>
      </c>
      <c r="C163" s="7" t="s">
        <v>443</v>
      </c>
      <c r="D163" s="8" t="s">
        <v>444</v>
      </c>
      <c r="E163" s="9">
        <v>297564532</v>
      </c>
      <c r="F163" s="9">
        <v>297526320</v>
      </c>
      <c r="G163" s="10">
        <v>297653090</v>
      </c>
      <c r="H163" s="51">
        <v>297653099</v>
      </c>
      <c r="I163" s="56">
        <f t="shared" si="7"/>
        <v>12</v>
      </c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29.5" customHeight="1" x14ac:dyDescent="0.35">
      <c r="A164" s="14" t="s">
        <v>378</v>
      </c>
      <c r="B164" s="6" t="s">
        <v>442</v>
      </c>
      <c r="C164" s="7" t="s">
        <v>443</v>
      </c>
      <c r="D164" s="8" t="s">
        <v>444</v>
      </c>
      <c r="E164" s="15"/>
      <c r="F164" s="15"/>
      <c r="G164" s="10">
        <v>297653260</v>
      </c>
      <c r="H164" s="51">
        <v>297653299</v>
      </c>
      <c r="I164" s="56">
        <f t="shared" si="7"/>
        <v>42</v>
      </c>
    </row>
    <row r="165" spans="1:20" ht="46.4" customHeight="1" x14ac:dyDescent="0.35">
      <c r="A165" s="14" t="s">
        <v>378</v>
      </c>
      <c r="B165" s="6" t="s">
        <v>445</v>
      </c>
      <c r="C165" s="7" t="s">
        <v>446</v>
      </c>
      <c r="D165" s="8" t="s">
        <v>447</v>
      </c>
      <c r="E165" s="9">
        <v>486752335</v>
      </c>
      <c r="F165" s="9">
        <v>486752260</v>
      </c>
      <c r="G165" s="10">
        <v>483406660</v>
      </c>
      <c r="H165" s="51">
        <v>483406699</v>
      </c>
      <c r="I165" s="56">
        <f t="shared" si="7"/>
        <v>42</v>
      </c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48.75" customHeight="1" x14ac:dyDescent="0.35">
      <c r="A166" s="14" t="s">
        <v>378</v>
      </c>
      <c r="B166" s="6" t="s">
        <v>448</v>
      </c>
      <c r="C166" s="7" t="s">
        <v>449</v>
      </c>
      <c r="D166" s="8" t="s">
        <v>450</v>
      </c>
      <c r="E166" s="9">
        <v>236914141</v>
      </c>
      <c r="F166" s="9">
        <v>236914978</v>
      </c>
      <c r="G166" s="10">
        <v>236741240</v>
      </c>
      <c r="H166" s="51">
        <v>236741279</v>
      </c>
      <c r="I166" s="56">
        <f t="shared" si="7"/>
        <v>42</v>
      </c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58.75" customHeight="1" x14ac:dyDescent="0.35">
      <c r="A167" s="14" t="s">
        <v>378</v>
      </c>
      <c r="B167" s="6" t="s">
        <v>451</v>
      </c>
      <c r="C167" s="7" t="s">
        <v>452</v>
      </c>
      <c r="D167" s="8" t="s">
        <v>453</v>
      </c>
      <c r="E167" s="9">
        <v>483655727</v>
      </c>
      <c r="F167" s="9">
        <v>483656036</v>
      </c>
      <c r="G167" s="10">
        <v>483406610</v>
      </c>
      <c r="H167" s="51">
        <v>483406659</v>
      </c>
      <c r="I167" s="56">
        <f t="shared" si="7"/>
        <v>52</v>
      </c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30.75" customHeight="1" x14ac:dyDescent="0.35">
      <c r="A168" s="14" t="s">
        <v>378</v>
      </c>
      <c r="B168" s="6" t="s">
        <v>454</v>
      </c>
      <c r="C168" s="7" t="s">
        <v>455</v>
      </c>
      <c r="D168" s="8" t="s">
        <v>456</v>
      </c>
      <c r="E168" s="9">
        <v>256331581</v>
      </c>
      <c r="F168" s="9">
        <v>256336840</v>
      </c>
      <c r="G168" s="10">
        <v>256430380</v>
      </c>
      <c r="H168" s="51">
        <v>256430399</v>
      </c>
      <c r="I168" s="56">
        <f t="shared" si="7"/>
        <v>22</v>
      </c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60" customHeight="1" x14ac:dyDescent="0.35">
      <c r="A169" s="14" t="s">
        <v>378</v>
      </c>
      <c r="B169" s="6" t="s">
        <v>454</v>
      </c>
      <c r="C169" s="7" t="s">
        <v>455</v>
      </c>
      <c r="D169" s="8" t="s">
        <v>456</v>
      </c>
      <c r="E169" s="15"/>
      <c r="F169" s="15"/>
      <c r="G169" s="10">
        <v>256430850</v>
      </c>
      <c r="H169" s="51">
        <v>256430889</v>
      </c>
      <c r="I169" s="56">
        <f>H169-G169+1</f>
        <v>40</v>
      </c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35.5" customHeight="1" x14ac:dyDescent="0.35">
      <c r="A170" s="14" t="s">
        <v>378</v>
      </c>
      <c r="B170" s="6" t="s">
        <v>457</v>
      </c>
      <c r="C170" s="7" t="s">
        <v>458</v>
      </c>
      <c r="D170" s="8" t="s">
        <v>459</v>
      </c>
      <c r="E170" s="9">
        <v>242755149</v>
      </c>
      <c r="F170" s="9">
        <v>242758972</v>
      </c>
      <c r="G170" s="10">
        <v>242318470</v>
      </c>
      <c r="H170" s="51">
        <v>242318499</v>
      </c>
      <c r="I170" s="56">
        <f>H170-G170+3</f>
        <v>32</v>
      </c>
    </row>
    <row r="171" spans="1:20" ht="45.75" customHeight="1" x14ac:dyDescent="0.35">
      <c r="A171" s="14" t="s">
        <v>378</v>
      </c>
      <c r="B171" s="6" t="s">
        <v>460</v>
      </c>
      <c r="C171" s="7" t="s">
        <v>461</v>
      </c>
      <c r="D171" s="8" t="s">
        <v>462</v>
      </c>
      <c r="E171" s="9">
        <v>468618359</v>
      </c>
      <c r="F171" s="9">
        <v>468618358</v>
      </c>
      <c r="G171" s="10">
        <v>468641060</v>
      </c>
      <c r="H171" s="51">
        <v>468641099</v>
      </c>
      <c r="I171" s="56">
        <f>H171-G171+3</f>
        <v>42</v>
      </c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46.75" customHeight="1" x14ac:dyDescent="0.35">
      <c r="A172" s="14" t="s">
        <v>378</v>
      </c>
      <c r="B172" s="6" t="s">
        <v>463</v>
      </c>
      <c r="C172" s="7" t="s">
        <v>464</v>
      </c>
      <c r="D172" s="8" t="s">
        <v>465</v>
      </c>
      <c r="E172" s="9">
        <v>256430001</v>
      </c>
      <c r="F172" s="9">
        <v>257816131</v>
      </c>
      <c r="G172" s="10">
        <v>256430860</v>
      </c>
      <c r="H172" s="51">
        <v>256430889</v>
      </c>
      <c r="I172" s="56">
        <f>H172-G172+3</f>
        <v>32</v>
      </c>
    </row>
    <row r="173" spans="1:20" ht="14.25" customHeight="1" x14ac:dyDescent="0.35">
      <c r="A173" s="14" t="s">
        <v>378</v>
      </c>
      <c r="B173" s="6" t="s">
        <v>463</v>
      </c>
      <c r="C173" s="7" t="s">
        <v>464</v>
      </c>
      <c r="D173" s="8" t="s">
        <v>465</v>
      </c>
      <c r="E173" s="15"/>
      <c r="F173" s="15"/>
      <c r="G173" s="10">
        <v>256430690</v>
      </c>
      <c r="H173" s="51">
        <v>256430699</v>
      </c>
      <c r="I173" s="56">
        <f>H173-G173+3</f>
        <v>12</v>
      </c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4.25" customHeight="1" x14ac:dyDescent="0.35">
      <c r="A174" s="14" t="s">
        <v>378</v>
      </c>
      <c r="B174" s="6" t="s">
        <v>463</v>
      </c>
      <c r="C174" s="7" t="s">
        <v>464</v>
      </c>
      <c r="D174" s="8" t="s">
        <v>465</v>
      </c>
      <c r="E174" s="15"/>
      <c r="F174" s="15"/>
      <c r="G174" s="10">
        <v>256430000</v>
      </c>
      <c r="H174" s="51"/>
      <c r="I174" s="56">
        <v>1</v>
      </c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31.75" customHeight="1" x14ac:dyDescent="0.35">
      <c r="A175" s="14" t="s">
        <v>378</v>
      </c>
      <c r="B175" s="6" t="s">
        <v>466</v>
      </c>
      <c r="C175" s="7" t="s">
        <v>467</v>
      </c>
      <c r="D175" s="8" t="s">
        <v>468</v>
      </c>
      <c r="E175" s="9">
        <v>486174862</v>
      </c>
      <c r="F175" s="9">
        <v>486178851</v>
      </c>
      <c r="G175" s="10">
        <v>483406510</v>
      </c>
      <c r="H175" s="51">
        <v>483406539</v>
      </c>
      <c r="I175" s="56">
        <f t="shared" ref="I175:I182" si="8">H175-G175+3</f>
        <v>32</v>
      </c>
    </row>
    <row r="176" spans="1:20" ht="44.5" customHeight="1" x14ac:dyDescent="0.35">
      <c r="A176" s="14" t="s">
        <v>378</v>
      </c>
      <c r="B176" s="6" t="s">
        <v>469</v>
      </c>
      <c r="C176" s="7" t="s">
        <v>470</v>
      </c>
      <c r="D176" s="8" t="s">
        <v>471</v>
      </c>
      <c r="E176" s="9">
        <v>227331500</v>
      </c>
      <c r="F176" s="9">
        <v>227520219</v>
      </c>
      <c r="G176" s="10">
        <v>228710150</v>
      </c>
      <c r="H176" s="51">
        <v>228710179</v>
      </c>
      <c r="I176" s="56">
        <f t="shared" si="8"/>
        <v>32</v>
      </c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31.75" customHeight="1" x14ac:dyDescent="0.35">
      <c r="A177" s="14" t="s">
        <v>378</v>
      </c>
      <c r="B177" s="6" t="s">
        <v>472</v>
      </c>
      <c r="C177" s="7" t="s">
        <v>473</v>
      </c>
      <c r="D177" s="8" t="s">
        <v>474</v>
      </c>
      <c r="E177" s="9">
        <v>257925413</v>
      </c>
      <c r="F177" s="9">
        <v>257920223</v>
      </c>
      <c r="G177" s="10">
        <v>256430340</v>
      </c>
      <c r="H177" s="51">
        <v>256430379</v>
      </c>
      <c r="I177" s="56">
        <f t="shared" si="8"/>
        <v>42</v>
      </c>
    </row>
    <row r="178" spans="1:20" ht="46.75" customHeight="1" x14ac:dyDescent="0.35">
      <c r="A178" s="14" t="s">
        <v>378</v>
      </c>
      <c r="B178" s="6" t="s">
        <v>475</v>
      </c>
      <c r="C178" s="7" t="s">
        <v>476</v>
      </c>
      <c r="D178" s="8" t="s">
        <v>477</v>
      </c>
      <c r="E178" s="9">
        <v>227630954</v>
      </c>
      <c r="F178" s="9">
        <v>227632392</v>
      </c>
      <c r="G178" s="10">
        <v>228710400</v>
      </c>
      <c r="H178" s="51">
        <v>228710429</v>
      </c>
      <c r="I178" s="56">
        <f t="shared" si="8"/>
        <v>32</v>
      </c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47.5" customHeight="1" x14ac:dyDescent="0.35">
      <c r="A179" s="14" t="s">
        <v>378</v>
      </c>
      <c r="B179" s="6" t="s">
        <v>478</v>
      </c>
      <c r="C179" s="7" t="s">
        <v>479</v>
      </c>
      <c r="D179" s="19" t="s">
        <v>480</v>
      </c>
      <c r="E179" s="9">
        <v>297423228</v>
      </c>
      <c r="F179" s="9">
        <v>297431261</v>
      </c>
      <c r="G179" s="10">
        <v>297653210</v>
      </c>
      <c r="H179" s="51">
        <v>297653259</v>
      </c>
      <c r="I179" s="56">
        <f t="shared" si="8"/>
        <v>52</v>
      </c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46.75" customHeight="1" x14ac:dyDescent="0.35">
      <c r="A180" s="14" t="s">
        <v>378</v>
      </c>
      <c r="B180" s="6" t="s">
        <v>481</v>
      </c>
      <c r="C180" s="7" t="s">
        <v>482</v>
      </c>
      <c r="D180" s="19" t="s">
        <v>483</v>
      </c>
      <c r="E180" s="9">
        <v>486764802</v>
      </c>
      <c r="F180" s="9">
        <v>486765624</v>
      </c>
      <c r="G180" s="10">
        <v>483406580</v>
      </c>
      <c r="H180" s="51">
        <v>483406609</v>
      </c>
      <c r="I180" s="56">
        <f t="shared" si="8"/>
        <v>32</v>
      </c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45.75" customHeight="1" x14ac:dyDescent="0.35">
      <c r="A181" s="14" t="s">
        <v>378</v>
      </c>
      <c r="B181" s="6" t="s">
        <v>484</v>
      </c>
      <c r="C181" s="7" t="s">
        <v>485</v>
      </c>
      <c r="D181" s="19" t="s">
        <v>486</v>
      </c>
      <c r="E181" s="9">
        <v>236591262</v>
      </c>
      <c r="F181" s="9">
        <v>236591261</v>
      </c>
      <c r="G181" s="10">
        <v>236741210</v>
      </c>
      <c r="H181" s="51">
        <v>236741239</v>
      </c>
      <c r="I181" s="56">
        <f t="shared" si="8"/>
        <v>32</v>
      </c>
    </row>
    <row r="182" spans="1:20" ht="31.4" customHeight="1" x14ac:dyDescent="0.35">
      <c r="A182" s="14" t="s">
        <v>378</v>
      </c>
      <c r="B182" s="6" t="s">
        <v>487</v>
      </c>
      <c r="C182" s="7" t="s">
        <v>488</v>
      </c>
      <c r="D182" s="19" t="s">
        <v>489</v>
      </c>
      <c r="E182" s="9">
        <v>468563875</v>
      </c>
      <c r="F182" s="9">
        <v>468563876</v>
      </c>
      <c r="G182" s="10">
        <v>468641100</v>
      </c>
      <c r="H182" s="51">
        <v>468641119</v>
      </c>
      <c r="I182" s="56">
        <f t="shared" si="8"/>
        <v>22</v>
      </c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4.25" customHeight="1" x14ac:dyDescent="0.35">
      <c r="A183" s="14" t="s">
        <v>378</v>
      </c>
      <c r="B183" s="6" t="s">
        <v>490</v>
      </c>
      <c r="C183" s="7" t="s">
        <v>491</v>
      </c>
      <c r="D183" s="19" t="s">
        <v>492</v>
      </c>
      <c r="E183" s="15"/>
      <c r="F183" s="15"/>
      <c r="G183" s="10">
        <v>222420000</v>
      </c>
      <c r="H183" s="51">
        <v>222420999</v>
      </c>
      <c r="I183" s="56">
        <f t="shared" ref="I183:I189" si="9">H183-G183+1</f>
        <v>1000</v>
      </c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38.75" customHeight="1" x14ac:dyDescent="0.35">
      <c r="A184" s="14" t="s">
        <v>378</v>
      </c>
      <c r="B184" s="6" t="s">
        <v>490</v>
      </c>
      <c r="C184" s="7" t="s">
        <v>491</v>
      </c>
      <c r="D184" s="19" t="s">
        <v>492</v>
      </c>
      <c r="E184" s="15"/>
      <c r="F184" s="15"/>
      <c r="G184" s="10">
        <v>225950000</v>
      </c>
      <c r="H184" s="51">
        <v>225950999</v>
      </c>
      <c r="I184" s="56">
        <f t="shared" si="9"/>
        <v>1000</v>
      </c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4.25" customHeight="1" x14ac:dyDescent="0.35">
      <c r="A185" s="14" t="s">
        <v>378</v>
      </c>
      <c r="B185" s="6" t="s">
        <v>490</v>
      </c>
      <c r="C185" s="7" t="s">
        <v>491</v>
      </c>
      <c r="D185" s="19" t="s">
        <v>492</v>
      </c>
      <c r="E185" s="15"/>
      <c r="F185" s="15"/>
      <c r="G185" s="10">
        <v>223840000</v>
      </c>
      <c r="H185" s="51">
        <v>223840999</v>
      </c>
      <c r="I185" s="56">
        <f t="shared" si="9"/>
        <v>1000</v>
      </c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4.25" customHeight="1" x14ac:dyDescent="0.35">
      <c r="A186" s="14" t="s">
        <v>378</v>
      </c>
      <c r="B186" s="6" t="s">
        <v>490</v>
      </c>
      <c r="C186" s="7" t="s">
        <v>491</v>
      </c>
      <c r="D186" s="19" t="s">
        <v>492</v>
      </c>
      <c r="E186" s="15"/>
      <c r="F186" s="15"/>
      <c r="G186" s="10">
        <v>223844000</v>
      </c>
      <c r="H186" s="51">
        <v>223844999</v>
      </c>
      <c r="I186" s="56">
        <f t="shared" si="9"/>
        <v>1000</v>
      </c>
    </row>
    <row r="187" spans="1:20" ht="14.25" customHeight="1" x14ac:dyDescent="0.35">
      <c r="A187" s="14" t="s">
        <v>378</v>
      </c>
      <c r="B187" s="6" t="s">
        <v>490</v>
      </c>
      <c r="C187" s="7" t="s">
        <v>491</v>
      </c>
      <c r="D187" s="19" t="s">
        <v>492</v>
      </c>
      <c r="E187" s="15"/>
      <c r="F187" s="15"/>
      <c r="G187" s="10">
        <v>223845000</v>
      </c>
      <c r="H187" s="51">
        <v>223845999</v>
      </c>
      <c r="I187" s="56">
        <f t="shared" si="9"/>
        <v>1000</v>
      </c>
    </row>
    <row r="188" spans="1:20" ht="45" customHeight="1" x14ac:dyDescent="0.35">
      <c r="A188" s="14" t="s">
        <v>378</v>
      </c>
      <c r="B188" s="6" t="s">
        <v>490</v>
      </c>
      <c r="C188" s="7" t="s">
        <v>491</v>
      </c>
      <c r="D188" s="19" t="s">
        <v>492</v>
      </c>
      <c r="E188" s="15"/>
      <c r="F188" s="15"/>
      <c r="G188" s="10">
        <v>223184000</v>
      </c>
      <c r="H188" s="51">
        <v>223184999</v>
      </c>
      <c r="I188" s="56">
        <f t="shared" si="9"/>
        <v>1000</v>
      </c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29" x14ac:dyDescent="0.35">
      <c r="A189" s="14" t="s">
        <v>378</v>
      </c>
      <c r="B189" s="6" t="s">
        <v>490</v>
      </c>
      <c r="C189" s="7" t="s">
        <v>491</v>
      </c>
      <c r="D189" s="19" t="s">
        <v>492</v>
      </c>
      <c r="E189" s="49" t="s">
        <v>1028</v>
      </c>
      <c r="F189" s="38"/>
      <c r="G189" s="10">
        <v>223185000</v>
      </c>
      <c r="H189" s="53">
        <v>223185499</v>
      </c>
      <c r="I189" s="56">
        <f t="shared" si="9"/>
        <v>500</v>
      </c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217.5" x14ac:dyDescent="0.35">
      <c r="A190" s="14" t="s">
        <v>378</v>
      </c>
      <c r="B190" s="6" t="s">
        <v>87</v>
      </c>
      <c r="C190" s="7" t="s">
        <v>493</v>
      </c>
      <c r="D190" s="19" t="s">
        <v>494</v>
      </c>
      <c r="E190" s="47" t="s">
        <v>1027</v>
      </c>
      <c r="F190" s="15"/>
      <c r="G190" s="10">
        <v>225365700</v>
      </c>
      <c r="H190" s="51">
        <v>225365999</v>
      </c>
      <c r="I190" s="56">
        <f>H190-G190+16</f>
        <v>315</v>
      </c>
    </row>
    <row r="191" spans="1:20" ht="14.25" customHeight="1" x14ac:dyDescent="0.35">
      <c r="A191" s="14" t="s">
        <v>378</v>
      </c>
      <c r="B191" s="6" t="s">
        <v>87</v>
      </c>
      <c r="C191" s="7" t="s">
        <v>493</v>
      </c>
      <c r="D191" s="19" t="s">
        <v>494</v>
      </c>
      <c r="E191" s="15"/>
      <c r="F191" s="15"/>
      <c r="G191" s="10">
        <v>228710200</v>
      </c>
      <c r="H191" s="51">
        <v>228710399</v>
      </c>
      <c r="I191" s="56">
        <f>H191-G191+1</f>
        <v>200</v>
      </c>
    </row>
    <row r="192" spans="1:20" ht="28.75" customHeight="1" x14ac:dyDescent="0.35">
      <c r="A192" s="14" t="s">
        <v>495</v>
      </c>
      <c r="B192" s="6" t="s">
        <v>496</v>
      </c>
      <c r="C192" s="7" t="s">
        <v>497</v>
      </c>
      <c r="D192" s="19" t="s">
        <v>498</v>
      </c>
      <c r="E192" s="9">
        <v>774150165</v>
      </c>
      <c r="F192" s="9">
        <v>774042180</v>
      </c>
      <c r="G192" s="10">
        <v>774399900</v>
      </c>
      <c r="H192" s="51">
        <v>774399919</v>
      </c>
      <c r="I192" s="56">
        <f t="shared" ref="I192:I202" si="10">H192-G192+3</f>
        <v>22</v>
      </c>
    </row>
    <row r="193" spans="1:20" ht="42" customHeight="1" x14ac:dyDescent="0.35">
      <c r="A193" s="14" t="s">
        <v>495</v>
      </c>
      <c r="B193" s="6" t="s">
        <v>499</v>
      </c>
      <c r="C193" s="7" t="s">
        <v>500</v>
      </c>
      <c r="D193" s="19" t="s">
        <v>501</v>
      </c>
      <c r="E193" s="9">
        <v>774859810</v>
      </c>
      <c r="F193" s="9">
        <v>774710015</v>
      </c>
      <c r="G193" s="10">
        <v>774399600</v>
      </c>
      <c r="H193" s="51">
        <v>774399629</v>
      </c>
      <c r="I193" s="56">
        <f t="shared" si="10"/>
        <v>32</v>
      </c>
    </row>
    <row r="194" spans="1:20" ht="31.4" customHeight="1" x14ac:dyDescent="0.35">
      <c r="A194" s="14" t="s">
        <v>495</v>
      </c>
      <c r="B194" s="6" t="s">
        <v>502</v>
      </c>
      <c r="C194" s="7" t="s">
        <v>503</v>
      </c>
      <c r="D194" s="19" t="s">
        <v>504</v>
      </c>
      <c r="E194" s="9">
        <v>774876488</v>
      </c>
      <c r="F194" s="9">
        <v>774802715</v>
      </c>
      <c r="G194" s="10">
        <v>774399500</v>
      </c>
      <c r="H194" s="51">
        <v>774399529</v>
      </c>
      <c r="I194" s="56">
        <f t="shared" si="10"/>
        <v>32</v>
      </c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28.75" customHeight="1" x14ac:dyDescent="0.35">
      <c r="A195" s="14" t="s">
        <v>495</v>
      </c>
      <c r="B195" s="6" t="s">
        <v>505</v>
      </c>
      <c r="C195" s="7" t="s">
        <v>506</v>
      </c>
      <c r="D195" s="19" t="s">
        <v>507</v>
      </c>
      <c r="E195" s="9">
        <v>774142034</v>
      </c>
      <c r="F195" s="9">
        <v>774171094</v>
      </c>
      <c r="G195" s="10">
        <v>774399840</v>
      </c>
      <c r="H195" s="51">
        <v>774399869</v>
      </c>
      <c r="I195" s="56">
        <f t="shared" si="10"/>
        <v>32</v>
      </c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43.4" customHeight="1" x14ac:dyDescent="0.35">
      <c r="A196" s="14" t="s">
        <v>495</v>
      </c>
      <c r="B196" s="6" t="s">
        <v>508</v>
      </c>
      <c r="C196" s="7" t="s">
        <v>509</v>
      </c>
      <c r="D196" s="19" t="s">
        <v>510</v>
      </c>
      <c r="E196" s="9">
        <v>774663135</v>
      </c>
      <c r="F196" s="9">
        <v>774079006</v>
      </c>
      <c r="G196" s="10">
        <v>774399920</v>
      </c>
      <c r="H196" s="51">
        <v>774399949</v>
      </c>
      <c r="I196" s="56">
        <f t="shared" si="10"/>
        <v>32</v>
      </c>
    </row>
    <row r="197" spans="1:20" ht="58.75" customHeight="1" x14ac:dyDescent="0.35">
      <c r="A197" s="14" t="s">
        <v>495</v>
      </c>
      <c r="B197" s="6" t="s">
        <v>511</v>
      </c>
      <c r="C197" s="7" t="s">
        <v>512</v>
      </c>
      <c r="D197" s="19" t="s">
        <v>513</v>
      </c>
      <c r="E197" s="9">
        <v>774105590</v>
      </c>
      <c r="F197" s="9">
        <v>774106105</v>
      </c>
      <c r="G197" s="10">
        <v>774399630</v>
      </c>
      <c r="H197" s="51">
        <v>774399659</v>
      </c>
      <c r="I197" s="56">
        <f t="shared" si="10"/>
        <v>32</v>
      </c>
    </row>
    <row r="198" spans="1:20" ht="45.75" customHeight="1" x14ac:dyDescent="0.35">
      <c r="A198" s="14" t="s">
        <v>495</v>
      </c>
      <c r="B198" s="6" t="s">
        <v>514</v>
      </c>
      <c r="C198" s="7" t="s">
        <v>515</v>
      </c>
      <c r="D198" s="19" t="s">
        <v>516</v>
      </c>
      <c r="E198" s="9">
        <v>774335140</v>
      </c>
      <c r="F198" s="9">
        <v>774093620</v>
      </c>
      <c r="G198" s="10">
        <v>774399660</v>
      </c>
      <c r="H198" s="51">
        <v>774399699</v>
      </c>
      <c r="I198" s="56">
        <f t="shared" si="10"/>
        <v>42</v>
      </c>
    </row>
    <row r="199" spans="1:20" ht="43.75" customHeight="1" x14ac:dyDescent="0.35">
      <c r="A199" s="14" t="s">
        <v>495</v>
      </c>
      <c r="B199" s="6" t="s">
        <v>517</v>
      </c>
      <c r="C199" s="7" t="s">
        <v>518</v>
      </c>
      <c r="D199" s="19" t="s">
        <v>519</v>
      </c>
      <c r="E199" s="9">
        <v>343598391</v>
      </c>
      <c r="F199" s="9">
        <v>343504086</v>
      </c>
      <c r="G199" s="10">
        <v>343536700</v>
      </c>
      <c r="H199" s="51">
        <v>343536729</v>
      </c>
      <c r="I199" s="56">
        <f t="shared" si="10"/>
        <v>32</v>
      </c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42.75" customHeight="1" x14ac:dyDescent="0.35">
      <c r="A200" s="14" t="s">
        <v>495</v>
      </c>
      <c r="B200" s="6" t="s">
        <v>185</v>
      </c>
      <c r="C200" s="7" t="s">
        <v>520</v>
      </c>
      <c r="D200" s="19" t="s">
        <v>521</v>
      </c>
      <c r="E200" s="9">
        <v>774574078</v>
      </c>
      <c r="F200" s="9">
        <v>774029130</v>
      </c>
      <c r="G200" s="10">
        <v>774399800</v>
      </c>
      <c r="H200" s="51">
        <v>774399839</v>
      </c>
      <c r="I200" s="56">
        <f t="shared" si="10"/>
        <v>42</v>
      </c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  <row r="201" spans="1:20" ht="31.75" customHeight="1" x14ac:dyDescent="0.35">
      <c r="A201" s="14" t="s">
        <v>495</v>
      </c>
      <c r="B201" s="6" t="s">
        <v>522</v>
      </c>
      <c r="C201" s="7" t="s">
        <v>523</v>
      </c>
      <c r="D201" s="19" t="s">
        <v>524</v>
      </c>
      <c r="E201" s="9">
        <v>774364530</v>
      </c>
      <c r="F201" s="9">
        <v>774067155</v>
      </c>
      <c r="G201" s="10">
        <v>774399950</v>
      </c>
      <c r="H201" s="51">
        <v>774399969</v>
      </c>
      <c r="I201" s="56">
        <f t="shared" si="10"/>
        <v>22</v>
      </c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</row>
    <row r="202" spans="1:20" ht="30.75" customHeight="1" x14ac:dyDescent="0.35">
      <c r="A202" s="14" t="s">
        <v>495</v>
      </c>
      <c r="B202" s="6" t="s">
        <v>525</v>
      </c>
      <c r="C202" s="7" t="s">
        <v>526</v>
      </c>
      <c r="D202" s="19" t="s">
        <v>527</v>
      </c>
      <c r="E202" s="9">
        <v>774613158</v>
      </c>
      <c r="F202" s="9">
        <v>774621180</v>
      </c>
      <c r="G202" s="10">
        <v>774399870</v>
      </c>
      <c r="H202" s="51">
        <v>774399889</v>
      </c>
      <c r="I202" s="56">
        <f t="shared" si="10"/>
        <v>22</v>
      </c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</row>
    <row r="203" spans="1:20" ht="43.5" x14ac:dyDescent="0.35">
      <c r="A203" s="14" t="s">
        <v>495</v>
      </c>
      <c r="B203" s="6" t="s">
        <v>87</v>
      </c>
      <c r="C203" s="7" t="s">
        <v>528</v>
      </c>
      <c r="D203" s="19" t="s">
        <v>529</v>
      </c>
      <c r="E203" s="47" t="s">
        <v>1026</v>
      </c>
      <c r="F203" s="15"/>
      <c r="G203" s="10">
        <v>774018400</v>
      </c>
      <c r="H203" s="51">
        <v>774018499</v>
      </c>
      <c r="I203" s="56">
        <f>H203-G203+4</f>
        <v>103</v>
      </c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</row>
    <row r="204" spans="1:20" ht="14.25" customHeight="1" x14ac:dyDescent="0.35">
      <c r="A204" s="14" t="s">
        <v>495</v>
      </c>
      <c r="B204" s="6" t="s">
        <v>87</v>
      </c>
      <c r="C204" s="7" t="s">
        <v>528</v>
      </c>
      <c r="D204" s="19" t="s">
        <v>529</v>
      </c>
      <c r="E204" s="15"/>
      <c r="F204" s="15"/>
      <c r="G204" s="10">
        <v>774399700</v>
      </c>
      <c r="H204" s="51">
        <v>774399799</v>
      </c>
      <c r="I204" s="56">
        <f>H204-G204+1</f>
        <v>100</v>
      </c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</row>
    <row r="205" spans="1:20" ht="29.5" customHeight="1" x14ac:dyDescent="0.35">
      <c r="A205" s="14" t="s">
        <v>530</v>
      </c>
      <c r="B205" s="6" t="s">
        <v>531</v>
      </c>
      <c r="C205" s="7" t="s">
        <v>532</v>
      </c>
      <c r="D205" s="19" t="s">
        <v>533</v>
      </c>
      <c r="E205" s="9">
        <v>134611141</v>
      </c>
      <c r="F205" s="9">
        <v>134613761</v>
      </c>
      <c r="G205" s="10">
        <v>134451870</v>
      </c>
      <c r="H205" s="51">
        <v>134451899</v>
      </c>
      <c r="I205" s="56">
        <f t="shared" ref="I205:I225" si="11">H205-G205+3</f>
        <v>32</v>
      </c>
    </row>
    <row r="206" spans="1:20" ht="31.4" customHeight="1" x14ac:dyDescent="0.35">
      <c r="A206" s="14" t="s">
        <v>530</v>
      </c>
      <c r="B206" s="6" t="s">
        <v>534</v>
      </c>
      <c r="C206" s="7" t="s">
        <v>535</v>
      </c>
      <c r="D206" s="19" t="s">
        <v>536</v>
      </c>
      <c r="E206" s="9">
        <v>134343161</v>
      </c>
      <c r="F206" s="9">
        <v>134344101</v>
      </c>
      <c r="G206" s="10">
        <v>134451930</v>
      </c>
      <c r="H206" s="51">
        <v>134451959</v>
      </c>
      <c r="I206" s="56">
        <f t="shared" si="11"/>
        <v>32</v>
      </c>
    </row>
    <row r="207" spans="1:20" ht="30" customHeight="1" x14ac:dyDescent="0.35">
      <c r="A207" s="14" t="s">
        <v>530</v>
      </c>
      <c r="B207" s="6" t="s">
        <v>537</v>
      </c>
      <c r="C207" s="7" t="s">
        <v>538</v>
      </c>
      <c r="D207" s="19" t="s">
        <v>539</v>
      </c>
      <c r="E207" s="9">
        <v>146703573</v>
      </c>
      <c r="F207" s="9">
        <v>146766011</v>
      </c>
      <c r="G207" s="10">
        <v>146440800</v>
      </c>
      <c r="H207" s="51">
        <v>146440829</v>
      </c>
      <c r="I207" s="56">
        <f t="shared" si="11"/>
        <v>32</v>
      </c>
    </row>
    <row r="208" spans="1:20" ht="45" customHeight="1" x14ac:dyDescent="0.35">
      <c r="A208" s="14" t="s">
        <v>530</v>
      </c>
      <c r="B208" s="6" t="s">
        <v>540</v>
      </c>
      <c r="C208" s="7" t="s">
        <v>541</v>
      </c>
      <c r="D208" s="19" t="s">
        <v>542</v>
      </c>
      <c r="E208" s="9">
        <v>166232911</v>
      </c>
      <c r="F208" s="9">
        <v>166242045</v>
      </c>
      <c r="G208" s="10">
        <v>166762800</v>
      </c>
      <c r="H208" s="51">
        <v>166762849</v>
      </c>
      <c r="I208" s="56">
        <f t="shared" si="11"/>
        <v>52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</row>
    <row r="209" spans="1:20" ht="30.75" customHeight="1" x14ac:dyDescent="0.35">
      <c r="A209" s="14" t="s">
        <v>530</v>
      </c>
      <c r="B209" s="6" t="s">
        <v>543</v>
      </c>
      <c r="C209" s="7" t="s">
        <v>544</v>
      </c>
      <c r="D209" s="19" t="s">
        <v>545</v>
      </c>
      <c r="E209" s="9">
        <v>134480850</v>
      </c>
      <c r="F209" s="9">
        <v>134484281</v>
      </c>
      <c r="G209" s="10">
        <v>134451800</v>
      </c>
      <c r="H209" s="51">
        <v>134451839</v>
      </c>
      <c r="I209" s="56">
        <f t="shared" si="11"/>
        <v>42</v>
      </c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</row>
    <row r="210" spans="1:20" ht="31.4" customHeight="1" x14ac:dyDescent="0.35">
      <c r="A210" s="14" t="s">
        <v>530</v>
      </c>
      <c r="B210" s="6" t="s">
        <v>546</v>
      </c>
      <c r="C210" s="7" t="s">
        <v>547</v>
      </c>
      <c r="D210" s="19" t="s">
        <v>548</v>
      </c>
      <c r="E210" s="9">
        <v>172272162</v>
      </c>
      <c r="F210" s="9">
        <v>172270030</v>
      </c>
      <c r="G210" s="10">
        <v>178660610</v>
      </c>
      <c r="H210" s="51">
        <v>178660649</v>
      </c>
      <c r="I210" s="56">
        <f t="shared" si="11"/>
        <v>42</v>
      </c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</row>
    <row r="211" spans="1:20" ht="31.75" customHeight="1" x14ac:dyDescent="0.35">
      <c r="A211" s="14" t="s">
        <v>530</v>
      </c>
      <c r="B211" s="6" t="s">
        <v>549</v>
      </c>
      <c r="C211" s="7" t="s">
        <v>550</v>
      </c>
      <c r="D211" s="19" t="s">
        <v>551</v>
      </c>
      <c r="E211" s="9">
        <v>134364542</v>
      </c>
      <c r="F211" s="9">
        <v>134204081</v>
      </c>
      <c r="G211" s="10">
        <v>134219660</v>
      </c>
      <c r="H211" s="51">
        <v>134219699</v>
      </c>
      <c r="I211" s="56">
        <f t="shared" si="11"/>
        <v>42</v>
      </c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</row>
    <row r="212" spans="1:20" ht="30" customHeight="1" x14ac:dyDescent="0.35">
      <c r="A212" s="14" t="s">
        <v>530</v>
      </c>
      <c r="B212" s="6" t="s">
        <v>552</v>
      </c>
      <c r="C212" s="7" t="s">
        <v>553</v>
      </c>
      <c r="D212" s="19" t="s">
        <v>554</v>
      </c>
      <c r="E212" s="9">
        <v>134696580</v>
      </c>
      <c r="F212" s="9">
        <v>134699241</v>
      </c>
      <c r="G212" s="10">
        <v>134451960</v>
      </c>
      <c r="H212" s="51">
        <v>134451989</v>
      </c>
      <c r="I212" s="56">
        <f t="shared" si="11"/>
        <v>32</v>
      </c>
    </row>
    <row r="213" spans="1:20" ht="28.75" customHeight="1" x14ac:dyDescent="0.35">
      <c r="A213" s="14" t="s">
        <v>530</v>
      </c>
      <c r="B213" s="6" t="s">
        <v>555</v>
      </c>
      <c r="C213" s="7" t="s">
        <v>556</v>
      </c>
      <c r="D213" s="19" t="s">
        <v>557</v>
      </c>
      <c r="E213" s="9">
        <v>172426258</v>
      </c>
      <c r="F213" s="9">
        <v>172406700</v>
      </c>
      <c r="G213" s="10">
        <v>178660650</v>
      </c>
      <c r="H213" s="51">
        <v>178660699</v>
      </c>
      <c r="I213" s="56">
        <f t="shared" si="11"/>
        <v>52</v>
      </c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</row>
    <row r="214" spans="1:20" ht="42" customHeight="1" x14ac:dyDescent="0.35">
      <c r="A214" s="14" t="s">
        <v>530</v>
      </c>
      <c r="B214" s="6" t="s">
        <v>558</v>
      </c>
      <c r="C214" s="7" t="s">
        <v>559</v>
      </c>
      <c r="D214" s="19" t="s">
        <v>560</v>
      </c>
      <c r="E214" s="9">
        <v>166324648</v>
      </c>
      <c r="F214" s="9">
        <v>166330211</v>
      </c>
      <c r="G214" s="10">
        <v>166762850</v>
      </c>
      <c r="H214" s="51">
        <v>166762899</v>
      </c>
      <c r="I214" s="56">
        <f t="shared" si="11"/>
        <v>52</v>
      </c>
    </row>
    <row r="215" spans="1:20" ht="28.75" customHeight="1" x14ac:dyDescent="0.35">
      <c r="A215" s="14" t="s">
        <v>530</v>
      </c>
      <c r="B215" s="6" t="s">
        <v>561</v>
      </c>
      <c r="C215" s="7" t="s">
        <v>562</v>
      </c>
      <c r="D215" s="19" t="s">
        <v>563</v>
      </c>
      <c r="E215" s="9">
        <v>172258523</v>
      </c>
      <c r="F215" s="9">
        <v>172240330</v>
      </c>
      <c r="G215" s="10">
        <v>178660730</v>
      </c>
      <c r="H215" s="51">
        <v>178660769</v>
      </c>
      <c r="I215" s="56">
        <f t="shared" si="11"/>
        <v>42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1:20" ht="42" customHeight="1" x14ac:dyDescent="0.35">
      <c r="A216" s="14" t="s">
        <v>530</v>
      </c>
      <c r="B216" s="6" t="s">
        <v>564</v>
      </c>
      <c r="C216" s="7" t="s">
        <v>565</v>
      </c>
      <c r="D216" s="19" t="s">
        <v>566</v>
      </c>
      <c r="E216" s="9">
        <v>175853956</v>
      </c>
      <c r="F216" s="9">
        <v>175810610</v>
      </c>
      <c r="G216" s="10">
        <v>178660690</v>
      </c>
      <c r="H216" s="51">
        <v>178660729</v>
      </c>
      <c r="I216" s="56">
        <f t="shared" si="11"/>
        <v>42</v>
      </c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</row>
    <row r="217" spans="1:20" ht="31.4" customHeight="1" x14ac:dyDescent="0.35">
      <c r="A217" s="14" t="s">
        <v>530</v>
      </c>
      <c r="B217" s="6" t="s">
        <v>567</v>
      </c>
      <c r="C217" s="7" t="s">
        <v>568</v>
      </c>
      <c r="D217" s="19" t="s">
        <v>569</v>
      </c>
      <c r="E217" s="9">
        <v>158415401</v>
      </c>
      <c r="F217" s="9">
        <v>158432874</v>
      </c>
      <c r="G217" s="10">
        <v>158436750</v>
      </c>
      <c r="H217" s="51">
        <v>158436779</v>
      </c>
      <c r="I217" s="56">
        <f t="shared" si="11"/>
        <v>32</v>
      </c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</row>
    <row r="218" spans="1:20" ht="30" customHeight="1" x14ac:dyDescent="0.35">
      <c r="A218" s="14" t="s">
        <v>530</v>
      </c>
      <c r="B218" s="6" t="s">
        <v>570</v>
      </c>
      <c r="C218" s="7" t="s">
        <v>571</v>
      </c>
      <c r="D218" s="19" t="s">
        <v>572</v>
      </c>
      <c r="E218" s="9">
        <v>166709502</v>
      </c>
      <c r="F218" s="9">
        <v>166770063</v>
      </c>
      <c r="G218" s="10">
        <v>166762900</v>
      </c>
      <c r="H218" s="51">
        <v>166762949</v>
      </c>
      <c r="I218" s="56">
        <f t="shared" si="11"/>
        <v>52</v>
      </c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</row>
    <row r="219" spans="1:20" ht="46.4" customHeight="1" x14ac:dyDescent="0.35">
      <c r="A219" s="14" t="s">
        <v>530</v>
      </c>
      <c r="B219" s="6" t="s">
        <v>573</v>
      </c>
      <c r="C219" s="7" t="s">
        <v>574</v>
      </c>
      <c r="D219" s="19" t="s">
        <v>575</v>
      </c>
      <c r="E219" s="9">
        <v>166486647</v>
      </c>
      <c r="F219" s="9">
        <v>166490460</v>
      </c>
      <c r="G219" s="10">
        <v>166762950</v>
      </c>
      <c r="H219" s="51">
        <v>166762999</v>
      </c>
      <c r="I219" s="56">
        <f t="shared" si="11"/>
        <v>52</v>
      </c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</row>
    <row r="220" spans="1:20" ht="29.5" customHeight="1" x14ac:dyDescent="0.35">
      <c r="A220" s="14" t="s">
        <v>530</v>
      </c>
      <c r="B220" s="6" t="s">
        <v>576</v>
      </c>
      <c r="C220" s="7" t="s">
        <v>577</v>
      </c>
      <c r="D220" s="19" t="s">
        <v>578</v>
      </c>
      <c r="E220" s="9">
        <v>172218536</v>
      </c>
      <c r="F220" s="9">
        <v>172210620</v>
      </c>
      <c r="G220" s="10">
        <v>172210660</v>
      </c>
      <c r="H220" s="51">
        <v>172210699</v>
      </c>
      <c r="I220" s="56">
        <f t="shared" si="11"/>
        <v>42</v>
      </c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</row>
    <row r="221" spans="1:20" ht="57.75" customHeight="1" x14ac:dyDescent="0.35">
      <c r="A221" s="14" t="s">
        <v>530</v>
      </c>
      <c r="B221" s="6" t="s">
        <v>579</v>
      </c>
      <c r="C221" s="7" t="s">
        <v>580</v>
      </c>
      <c r="D221" s="19" t="s">
        <v>581</v>
      </c>
      <c r="E221" s="9">
        <v>178642026</v>
      </c>
      <c r="F221" s="9">
        <v>178602241</v>
      </c>
      <c r="G221" s="10">
        <v>178641500</v>
      </c>
      <c r="H221" s="51">
        <v>178641559</v>
      </c>
      <c r="I221" s="56">
        <f t="shared" si="11"/>
        <v>62</v>
      </c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</row>
    <row r="222" spans="1:20" ht="33" customHeight="1" x14ac:dyDescent="0.35">
      <c r="A222" s="14" t="s">
        <v>530</v>
      </c>
      <c r="B222" s="6" t="s">
        <v>582</v>
      </c>
      <c r="C222" s="7" t="s">
        <v>583</v>
      </c>
      <c r="D222" s="19" t="s">
        <v>584</v>
      </c>
      <c r="E222" s="9">
        <v>134647520</v>
      </c>
      <c r="F222" s="9">
        <v>134646861</v>
      </c>
      <c r="G222" s="10">
        <v>134451840</v>
      </c>
      <c r="H222" s="51">
        <v>134451869</v>
      </c>
      <c r="I222" s="56">
        <f t="shared" si="11"/>
        <v>32</v>
      </c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</row>
    <row r="223" spans="1:20" ht="34.4" customHeight="1" x14ac:dyDescent="0.35">
      <c r="A223" s="14" t="s">
        <v>530</v>
      </c>
      <c r="B223" s="6" t="s">
        <v>585</v>
      </c>
      <c r="C223" s="7" t="s">
        <v>586</v>
      </c>
      <c r="D223" s="19" t="s">
        <v>587</v>
      </c>
      <c r="E223" s="9">
        <v>158445474</v>
      </c>
      <c r="F223" s="9">
        <v>158432860</v>
      </c>
      <c r="G223" s="10">
        <v>158436440</v>
      </c>
      <c r="H223" s="51">
        <v>158436469</v>
      </c>
      <c r="I223" s="56">
        <f t="shared" si="11"/>
        <v>32</v>
      </c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</row>
    <row r="224" spans="1:20" ht="28.75" customHeight="1" x14ac:dyDescent="0.35">
      <c r="A224" s="14" t="s">
        <v>530</v>
      </c>
      <c r="B224" s="6" t="s">
        <v>588</v>
      </c>
      <c r="C224" s="7" t="s">
        <v>589</v>
      </c>
      <c r="D224" s="19" t="s">
        <v>590</v>
      </c>
      <c r="E224" s="9">
        <v>172761018</v>
      </c>
      <c r="F224" s="9">
        <v>172760501</v>
      </c>
      <c r="G224" s="10">
        <v>178641560</v>
      </c>
      <c r="H224" s="51">
        <v>178641599</v>
      </c>
      <c r="I224" s="56">
        <f t="shared" si="11"/>
        <v>42</v>
      </c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</row>
    <row r="225" spans="1:20" ht="44.5" customHeight="1" x14ac:dyDescent="0.35">
      <c r="A225" s="14" t="s">
        <v>530</v>
      </c>
      <c r="B225" s="6" t="s">
        <v>591</v>
      </c>
      <c r="C225" s="7" t="s">
        <v>592</v>
      </c>
      <c r="D225" s="19" t="s">
        <v>593</v>
      </c>
      <c r="E225" s="9">
        <v>158229551</v>
      </c>
      <c r="F225" s="9">
        <v>158234748</v>
      </c>
      <c r="G225" s="10">
        <v>158436400</v>
      </c>
      <c r="H225" s="51">
        <v>158436439</v>
      </c>
      <c r="I225" s="56">
        <f t="shared" si="11"/>
        <v>42</v>
      </c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:20" ht="101.5" x14ac:dyDescent="0.35">
      <c r="A226" s="14" t="s">
        <v>530</v>
      </c>
      <c r="B226" s="6" t="s">
        <v>87</v>
      </c>
      <c r="C226" s="7" t="s">
        <v>594</v>
      </c>
      <c r="D226" s="19" t="s">
        <v>595</v>
      </c>
      <c r="E226" s="47" t="s">
        <v>1025</v>
      </c>
      <c r="F226" s="15"/>
      <c r="G226" s="10">
        <v>178756000</v>
      </c>
      <c r="H226" s="51">
        <v>178756099</v>
      </c>
      <c r="I226" s="56">
        <f>H226-G226+8</f>
        <v>107</v>
      </c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:20" ht="14.25" customHeight="1" x14ac:dyDescent="0.35">
      <c r="A227" s="14" t="s">
        <v>530</v>
      </c>
      <c r="B227" s="6" t="s">
        <v>87</v>
      </c>
      <c r="C227" s="7" t="s">
        <v>594</v>
      </c>
      <c r="D227" s="19" t="s">
        <v>595</v>
      </c>
      <c r="E227" s="15"/>
      <c r="F227" s="15"/>
      <c r="G227" s="10">
        <v>178607500</v>
      </c>
      <c r="H227" s="51">
        <v>178607599</v>
      </c>
      <c r="I227" s="56">
        <f>H227-G227+1</f>
        <v>100</v>
      </c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:20" ht="14.25" customHeight="1" x14ac:dyDescent="0.35">
      <c r="A228" s="14" t="s">
        <v>530</v>
      </c>
      <c r="B228" s="6" t="s">
        <v>87</v>
      </c>
      <c r="C228" s="7" t="s">
        <v>594</v>
      </c>
      <c r="D228" s="19" t="s">
        <v>595</v>
      </c>
      <c r="E228" s="15"/>
      <c r="F228" s="15"/>
      <c r="G228" s="10">
        <v>178661000</v>
      </c>
      <c r="H228" s="51">
        <v>178661099</v>
      </c>
      <c r="I228" s="56">
        <f>H228-G228+1</f>
        <v>100</v>
      </c>
    </row>
    <row r="229" spans="1:20" ht="45.75" customHeight="1" x14ac:dyDescent="0.35">
      <c r="A229" s="14" t="s">
        <v>596</v>
      </c>
      <c r="B229" s="6" t="s">
        <v>597</v>
      </c>
      <c r="C229" s="7" t="s">
        <v>598</v>
      </c>
      <c r="D229" s="19" t="s">
        <v>599</v>
      </c>
      <c r="E229" s="9">
        <v>876438022</v>
      </c>
      <c r="F229" s="9">
        <v>876438022</v>
      </c>
      <c r="G229" s="10">
        <v>875237610</v>
      </c>
      <c r="H229" s="51">
        <v>875237659</v>
      </c>
      <c r="I229" s="56">
        <f t="shared" ref="I229:I235" si="12">H229-G229+3</f>
        <v>52</v>
      </c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</row>
    <row r="230" spans="1:20" ht="33.75" customHeight="1" x14ac:dyDescent="0.35">
      <c r="A230" s="14" t="s">
        <v>596</v>
      </c>
      <c r="B230" s="6" t="s">
        <v>600</v>
      </c>
      <c r="C230" s="7" t="s">
        <v>601</v>
      </c>
      <c r="D230" s="19" t="s">
        <v>602</v>
      </c>
      <c r="E230" s="9">
        <v>857429635</v>
      </c>
      <c r="F230" s="9">
        <v>856785611</v>
      </c>
      <c r="G230" s="10">
        <v>856785600</v>
      </c>
      <c r="H230" s="51">
        <v>856785699</v>
      </c>
      <c r="I230" s="56">
        <f t="shared" si="12"/>
        <v>102</v>
      </c>
    </row>
    <row r="231" spans="1:20" ht="14.25" customHeight="1" x14ac:dyDescent="0.35">
      <c r="A231" s="14" t="s">
        <v>596</v>
      </c>
      <c r="B231" s="6" t="s">
        <v>600</v>
      </c>
      <c r="C231" s="7" t="s">
        <v>601</v>
      </c>
      <c r="D231" s="19" t="s">
        <v>603</v>
      </c>
      <c r="E231" s="9">
        <v>857444051</v>
      </c>
      <c r="F231" s="9">
        <v>856785690</v>
      </c>
      <c r="G231" s="10">
        <v>856548900</v>
      </c>
      <c r="H231" s="51">
        <v>856548999</v>
      </c>
      <c r="I231" s="56">
        <f t="shared" si="12"/>
        <v>102</v>
      </c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 ht="58.75" customHeight="1" x14ac:dyDescent="0.35">
      <c r="A232" s="14" t="s">
        <v>596</v>
      </c>
      <c r="B232" s="6" t="s">
        <v>604</v>
      </c>
      <c r="C232" s="7" t="s">
        <v>605</v>
      </c>
      <c r="D232" s="19" t="s">
        <v>606</v>
      </c>
      <c r="E232" s="9">
        <v>857307863</v>
      </c>
      <c r="F232" s="9">
        <v>857318550</v>
      </c>
      <c r="G232" s="10">
        <v>856548000</v>
      </c>
      <c r="H232" s="51">
        <v>856548049</v>
      </c>
      <c r="I232" s="56">
        <f t="shared" si="12"/>
        <v>52</v>
      </c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ht="43.75" customHeight="1" x14ac:dyDescent="0.35">
      <c r="A233" s="14" t="s">
        <v>596</v>
      </c>
      <c r="B233" s="6" t="s">
        <v>607</v>
      </c>
      <c r="C233" s="7" t="s">
        <v>608</v>
      </c>
      <c r="D233" s="19" t="s">
        <v>609</v>
      </c>
      <c r="E233" s="9">
        <v>862738939</v>
      </c>
      <c r="F233" s="9">
        <v>862729190</v>
      </c>
      <c r="G233" s="10">
        <v>862739700</v>
      </c>
      <c r="H233" s="51">
        <v>862739729</v>
      </c>
      <c r="I233" s="56">
        <f t="shared" si="12"/>
        <v>32</v>
      </c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ht="30" customHeight="1" x14ac:dyDescent="0.35">
      <c r="A234" s="14" t="s">
        <v>596</v>
      </c>
      <c r="B234" s="6" t="s">
        <v>610</v>
      </c>
      <c r="C234" s="7" t="s">
        <v>611</v>
      </c>
      <c r="D234" s="19" t="s">
        <v>612</v>
      </c>
      <c r="E234" s="9">
        <v>856823369</v>
      </c>
      <c r="F234" s="9">
        <v>856829600</v>
      </c>
      <c r="G234" s="10">
        <v>856548050</v>
      </c>
      <c r="H234" s="51">
        <v>856548079</v>
      </c>
      <c r="I234" s="56">
        <f t="shared" si="12"/>
        <v>32</v>
      </c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ht="46.4" customHeight="1" x14ac:dyDescent="0.35">
      <c r="A235" s="14" t="s">
        <v>596</v>
      </c>
      <c r="B235" s="6" t="s">
        <v>613</v>
      </c>
      <c r="C235" s="7" t="s">
        <v>614</v>
      </c>
      <c r="D235" s="19" t="s">
        <v>615</v>
      </c>
      <c r="E235" s="9">
        <v>862784009</v>
      </c>
      <c r="F235" s="9">
        <v>862784980</v>
      </c>
      <c r="G235" s="10">
        <v>862739730</v>
      </c>
      <c r="H235" s="51">
        <v>862739779</v>
      </c>
      <c r="I235" s="56">
        <f t="shared" si="12"/>
        <v>52</v>
      </c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ht="14.25" customHeight="1" x14ac:dyDescent="0.35">
      <c r="A236" s="14" t="s">
        <v>596</v>
      </c>
      <c r="B236" s="6" t="s">
        <v>616</v>
      </c>
      <c r="C236" s="7" t="s">
        <v>617</v>
      </c>
      <c r="D236" s="19" t="s">
        <v>618</v>
      </c>
      <c r="E236" s="9">
        <v>862167032</v>
      </c>
      <c r="F236" s="9">
        <v>862155387</v>
      </c>
      <c r="G236" s="10" t="s">
        <v>178</v>
      </c>
      <c r="H236" s="51"/>
      <c r="I236" s="56">
        <v>2</v>
      </c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ht="44.5" customHeight="1" x14ac:dyDescent="0.35">
      <c r="A237" s="14" t="s">
        <v>596</v>
      </c>
      <c r="B237" s="6" t="s">
        <v>619</v>
      </c>
      <c r="C237" s="7" t="s">
        <v>620</v>
      </c>
      <c r="D237" s="19" t="s">
        <v>621</v>
      </c>
      <c r="E237" s="9">
        <v>857165386</v>
      </c>
      <c r="F237" s="9">
        <v>857278000</v>
      </c>
      <c r="G237" s="10">
        <v>856548200</v>
      </c>
      <c r="H237" s="51">
        <v>856548229</v>
      </c>
      <c r="I237" s="56">
        <f t="shared" ref="I237:I243" si="13">H237-G237+3</f>
        <v>32</v>
      </c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ht="43.75" customHeight="1" x14ac:dyDescent="0.35">
      <c r="A238" s="14" t="s">
        <v>596</v>
      </c>
      <c r="B238" s="6" t="s">
        <v>622</v>
      </c>
      <c r="C238" s="7" t="s">
        <v>623</v>
      </c>
      <c r="D238" s="19" t="s">
        <v>624</v>
      </c>
      <c r="E238" s="9">
        <v>875162810</v>
      </c>
      <c r="F238" s="9">
        <v>875173562</v>
      </c>
      <c r="G238" s="10">
        <v>875647510</v>
      </c>
      <c r="H238" s="51">
        <v>875647549</v>
      </c>
      <c r="I238" s="56">
        <f t="shared" si="13"/>
        <v>42</v>
      </c>
    </row>
    <row r="239" spans="1:20" ht="45.75" customHeight="1" x14ac:dyDescent="0.35">
      <c r="A239" s="14" t="s">
        <v>596</v>
      </c>
      <c r="B239" s="6" t="s">
        <v>625</v>
      </c>
      <c r="C239" s="7" t="s">
        <v>626</v>
      </c>
      <c r="D239" s="19" t="s">
        <v>627</v>
      </c>
      <c r="E239" s="9">
        <v>856561722</v>
      </c>
      <c r="F239" s="9">
        <v>856565960</v>
      </c>
      <c r="G239" s="10">
        <v>856548230</v>
      </c>
      <c r="H239" s="51">
        <v>856548269</v>
      </c>
      <c r="I239" s="56">
        <f t="shared" si="13"/>
        <v>42</v>
      </c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ht="57" customHeight="1" x14ac:dyDescent="0.35">
      <c r="A240" s="14" t="s">
        <v>596</v>
      </c>
      <c r="B240" s="6" t="s">
        <v>628</v>
      </c>
      <c r="C240" s="7" t="s">
        <v>629</v>
      </c>
      <c r="D240" s="19" t="s">
        <v>630</v>
      </c>
      <c r="E240" s="9">
        <v>857118994</v>
      </c>
      <c r="F240" s="9">
        <v>857111100</v>
      </c>
      <c r="G240" s="10">
        <v>856548300</v>
      </c>
      <c r="H240" s="51">
        <v>856548349</v>
      </c>
      <c r="I240" s="56">
        <f t="shared" si="13"/>
        <v>52</v>
      </c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ht="46.75" customHeight="1" x14ac:dyDescent="0.35">
      <c r="A241" s="14" t="s">
        <v>596</v>
      </c>
      <c r="B241" s="6" t="s">
        <v>631</v>
      </c>
      <c r="C241" s="7" t="s">
        <v>632</v>
      </c>
      <c r="D241" s="19" t="s">
        <v>633</v>
      </c>
      <c r="E241" s="9">
        <v>875662010</v>
      </c>
      <c r="F241" s="9">
        <v>875626200</v>
      </c>
      <c r="G241" s="10">
        <v>875647550</v>
      </c>
      <c r="H241" s="51">
        <v>875647599</v>
      </c>
      <c r="I241" s="56">
        <f t="shared" si="13"/>
        <v>52</v>
      </c>
    </row>
    <row r="242" spans="1:20" ht="72" customHeight="1" x14ac:dyDescent="0.35">
      <c r="A242" s="14" t="s">
        <v>596</v>
      </c>
      <c r="B242" s="6" t="s">
        <v>634</v>
      </c>
      <c r="C242" s="7" t="s">
        <v>635</v>
      </c>
      <c r="D242" s="19" t="s">
        <v>636</v>
      </c>
      <c r="E242" s="9">
        <v>862753676</v>
      </c>
      <c r="F242" s="9">
        <v>862751400</v>
      </c>
      <c r="G242" s="10">
        <v>862739830</v>
      </c>
      <c r="H242" s="51">
        <v>862739899</v>
      </c>
      <c r="I242" s="56">
        <f t="shared" si="13"/>
        <v>72</v>
      </c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ht="60.75" customHeight="1" x14ac:dyDescent="0.35">
      <c r="A243" s="14" t="s">
        <v>596</v>
      </c>
      <c r="B243" s="6" t="s">
        <v>637</v>
      </c>
      <c r="C243" s="7" t="s">
        <v>638</v>
      </c>
      <c r="D243" s="19" t="s">
        <v>639</v>
      </c>
      <c r="E243" s="9">
        <v>862761072</v>
      </c>
      <c r="F243" s="9">
        <v>862760720</v>
      </c>
      <c r="G243" s="10">
        <v>862739780</v>
      </c>
      <c r="H243" s="51">
        <v>862739829</v>
      </c>
      <c r="I243" s="56">
        <f t="shared" si="13"/>
        <v>52</v>
      </c>
    </row>
    <row r="244" spans="1:20" ht="58" x14ac:dyDescent="0.35">
      <c r="A244" s="14" t="s">
        <v>596</v>
      </c>
      <c r="B244" s="6" t="s">
        <v>87</v>
      </c>
      <c r="C244" s="7" t="s">
        <v>640</v>
      </c>
      <c r="D244" s="19" t="s">
        <v>641</v>
      </c>
      <c r="E244" s="47" t="s">
        <v>1024</v>
      </c>
      <c r="F244" s="15"/>
      <c r="G244" s="10">
        <v>862156300</v>
      </c>
      <c r="H244" s="51">
        <v>862156399</v>
      </c>
      <c r="I244" s="56">
        <f>H244-G244+5</f>
        <v>104</v>
      </c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</row>
    <row r="245" spans="1:20" ht="33.75" customHeight="1" x14ac:dyDescent="0.35">
      <c r="A245" s="14" t="s">
        <v>596</v>
      </c>
      <c r="B245" s="6" t="s">
        <v>87</v>
      </c>
      <c r="C245" s="7" t="s">
        <v>640</v>
      </c>
      <c r="D245" s="19" t="s">
        <v>641</v>
      </c>
      <c r="E245" s="15"/>
      <c r="F245" s="15"/>
      <c r="G245" s="10">
        <v>862155300</v>
      </c>
      <c r="H245" s="51">
        <v>862155399</v>
      </c>
      <c r="I245" s="56">
        <f>H245-G245+1</f>
        <v>100</v>
      </c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ht="14.25" customHeight="1" x14ac:dyDescent="0.35">
      <c r="A246" s="14" t="s">
        <v>596</v>
      </c>
      <c r="B246" s="6" t="s">
        <v>87</v>
      </c>
      <c r="C246" s="7" t="s">
        <v>640</v>
      </c>
      <c r="D246" s="19" t="s">
        <v>641</v>
      </c>
      <c r="E246" s="15"/>
      <c r="F246" s="15"/>
      <c r="G246" s="10">
        <v>862739900</v>
      </c>
      <c r="H246" s="51">
        <v>862739999</v>
      </c>
      <c r="I246" s="56">
        <f>H246-G246+1</f>
        <v>100</v>
      </c>
    </row>
    <row r="247" spans="1:20" ht="31.4" customHeight="1" x14ac:dyDescent="0.35">
      <c r="A247" s="14" t="s">
        <v>642</v>
      </c>
      <c r="B247" s="6" t="s">
        <v>643</v>
      </c>
      <c r="C247" s="7" t="s">
        <v>644</v>
      </c>
      <c r="D247" s="19" t="s">
        <v>645</v>
      </c>
      <c r="E247" s="9">
        <v>598215898</v>
      </c>
      <c r="F247" s="9" t="s">
        <v>646</v>
      </c>
      <c r="G247" s="10">
        <v>598335960</v>
      </c>
      <c r="H247" s="51">
        <v>598335989</v>
      </c>
      <c r="I247" s="56">
        <f t="shared" ref="I247:I262" si="14">H247-G247+3</f>
        <v>32</v>
      </c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</row>
    <row r="248" spans="1:20" ht="46.75" customHeight="1" x14ac:dyDescent="0.35">
      <c r="A248" s="14" t="s">
        <v>642</v>
      </c>
      <c r="B248" s="6" t="s">
        <v>647</v>
      </c>
      <c r="C248" s="7" t="s">
        <v>648</v>
      </c>
      <c r="D248" s="19" t="s">
        <v>649</v>
      </c>
      <c r="E248" s="9">
        <v>523960927</v>
      </c>
      <c r="F248" s="9" t="s">
        <v>650</v>
      </c>
      <c r="G248" s="10">
        <v>523960210</v>
      </c>
      <c r="H248" s="51">
        <v>523960239</v>
      </c>
      <c r="I248" s="56">
        <f t="shared" si="14"/>
        <v>32</v>
      </c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</row>
    <row r="249" spans="1:20" ht="31.4" customHeight="1" x14ac:dyDescent="0.35">
      <c r="A249" s="14" t="s">
        <v>642</v>
      </c>
      <c r="B249" s="6" t="s">
        <v>651</v>
      </c>
      <c r="C249" s="7" t="s">
        <v>652</v>
      </c>
      <c r="D249" s="19" t="s">
        <v>653</v>
      </c>
      <c r="E249" s="9">
        <v>598346591</v>
      </c>
      <c r="F249" s="9">
        <v>598345283</v>
      </c>
      <c r="G249" s="10">
        <v>598346910</v>
      </c>
      <c r="H249" s="51">
        <v>598346939</v>
      </c>
      <c r="I249" s="56">
        <f t="shared" si="14"/>
        <v>32</v>
      </c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ht="32.5" customHeight="1" x14ac:dyDescent="0.35">
      <c r="A250" s="14" t="s">
        <v>642</v>
      </c>
      <c r="B250" s="6" t="s">
        <v>654</v>
      </c>
      <c r="C250" s="7" t="s">
        <v>655</v>
      </c>
      <c r="D250" s="19" t="s">
        <v>656</v>
      </c>
      <c r="E250" s="9">
        <v>586822845</v>
      </c>
      <c r="F250" s="9" t="s">
        <v>657</v>
      </c>
      <c r="G250" s="10">
        <v>586917640</v>
      </c>
      <c r="H250" s="51">
        <v>586917659</v>
      </c>
      <c r="I250" s="56">
        <f t="shared" si="14"/>
        <v>22</v>
      </c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ht="31.4" customHeight="1" x14ac:dyDescent="0.35">
      <c r="A251" s="14" t="s">
        <v>642</v>
      </c>
      <c r="B251" s="6" t="s">
        <v>658</v>
      </c>
      <c r="C251" s="7" t="s">
        <v>659</v>
      </c>
      <c r="D251" s="19" t="s">
        <v>660</v>
      </c>
      <c r="E251" s="9">
        <v>586812173</v>
      </c>
      <c r="F251" s="9" t="s">
        <v>661</v>
      </c>
      <c r="G251" s="10">
        <v>586854310</v>
      </c>
      <c r="H251" s="51">
        <v>586854339</v>
      </c>
      <c r="I251" s="56">
        <f t="shared" si="14"/>
        <v>32</v>
      </c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ht="30.75" customHeight="1" x14ac:dyDescent="0.35">
      <c r="A252" s="14" t="s">
        <v>642</v>
      </c>
      <c r="B252" s="6" t="s">
        <v>662</v>
      </c>
      <c r="C252" s="7" t="s">
        <v>663</v>
      </c>
      <c r="D252" s="19" t="s">
        <v>664</v>
      </c>
      <c r="E252" s="9">
        <v>586863958</v>
      </c>
      <c r="F252" s="9">
        <v>586801771</v>
      </c>
      <c r="G252" s="10">
        <v>586801710</v>
      </c>
      <c r="H252" s="51">
        <v>586801729</v>
      </c>
      <c r="I252" s="56">
        <f t="shared" si="14"/>
        <v>22</v>
      </c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ht="30.75" customHeight="1" x14ac:dyDescent="0.35">
      <c r="A253" s="14" t="s">
        <v>642</v>
      </c>
      <c r="B253" s="6" t="s">
        <v>665</v>
      </c>
      <c r="C253" s="7" t="s">
        <v>666</v>
      </c>
      <c r="D253" s="19" t="s">
        <v>667</v>
      </c>
      <c r="E253" s="20">
        <v>552613532</v>
      </c>
      <c r="F253" s="20" t="s">
        <v>668</v>
      </c>
      <c r="G253" s="10">
        <v>552614010</v>
      </c>
      <c r="H253" s="51">
        <v>552614039</v>
      </c>
      <c r="I253" s="56">
        <f t="shared" si="14"/>
        <v>32</v>
      </c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ht="14.25" customHeight="1" x14ac:dyDescent="0.35">
      <c r="A254" s="14" t="s">
        <v>642</v>
      </c>
      <c r="B254" s="6" t="s">
        <v>669</v>
      </c>
      <c r="C254" s="7" t="s">
        <v>670</v>
      </c>
      <c r="D254" s="19" t="s">
        <v>671</v>
      </c>
      <c r="E254" s="9">
        <v>598633163</v>
      </c>
      <c r="F254" s="9">
        <v>598634313</v>
      </c>
      <c r="G254" s="10">
        <v>598633910</v>
      </c>
      <c r="H254" s="51">
        <v>598633939</v>
      </c>
      <c r="I254" s="56">
        <f t="shared" si="14"/>
        <v>32</v>
      </c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ht="32.5" customHeight="1" x14ac:dyDescent="0.35">
      <c r="A255" s="14" t="s">
        <v>642</v>
      </c>
      <c r="B255" s="6" t="s">
        <v>672</v>
      </c>
      <c r="C255" s="7" t="s">
        <v>673</v>
      </c>
      <c r="D255" s="19" t="s">
        <v>674</v>
      </c>
      <c r="E255" s="20">
        <v>552713454</v>
      </c>
      <c r="F255" s="20" t="s">
        <v>675</v>
      </c>
      <c r="G255" s="10">
        <v>552710210</v>
      </c>
      <c r="H255" s="51">
        <v>552710239</v>
      </c>
      <c r="I255" s="56">
        <f t="shared" si="14"/>
        <v>32</v>
      </c>
    </row>
    <row r="256" spans="1:20" ht="30" customHeight="1" x14ac:dyDescent="0.35">
      <c r="A256" s="14" t="s">
        <v>642</v>
      </c>
      <c r="B256" s="6" t="s">
        <v>676</v>
      </c>
      <c r="C256" s="7" t="s">
        <v>677</v>
      </c>
      <c r="D256" s="19" t="s">
        <v>678</v>
      </c>
      <c r="E256" s="9">
        <v>552462602</v>
      </c>
      <c r="F256" s="9" t="s">
        <v>679</v>
      </c>
      <c r="G256" s="10">
        <v>552460410</v>
      </c>
      <c r="H256" s="51">
        <v>552460429</v>
      </c>
      <c r="I256" s="56">
        <f t="shared" si="14"/>
        <v>22</v>
      </c>
    </row>
    <row r="257" spans="1:20" ht="31.75" customHeight="1" x14ac:dyDescent="0.35">
      <c r="A257" s="14" t="s">
        <v>642</v>
      </c>
      <c r="B257" s="6" t="s">
        <v>680</v>
      </c>
      <c r="C257" s="7" t="s">
        <v>681</v>
      </c>
      <c r="D257" s="19" t="s">
        <v>682</v>
      </c>
      <c r="E257" s="9">
        <v>586730318</v>
      </c>
      <c r="F257" s="9">
        <v>586730321</v>
      </c>
      <c r="G257" s="10">
        <v>586751340</v>
      </c>
      <c r="H257" s="51">
        <v>586751359</v>
      </c>
      <c r="I257" s="56">
        <f t="shared" si="14"/>
        <v>22</v>
      </c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</row>
    <row r="258" spans="1:20" ht="31.4" customHeight="1" x14ac:dyDescent="0.35">
      <c r="A258" s="14" t="s">
        <v>642</v>
      </c>
      <c r="B258" s="6" t="s">
        <v>683</v>
      </c>
      <c r="C258" s="7" t="s">
        <v>684</v>
      </c>
      <c r="D258" s="19" t="s">
        <v>685</v>
      </c>
      <c r="E258" s="9">
        <v>598412117</v>
      </c>
      <c r="F258" s="9">
        <v>598486292</v>
      </c>
      <c r="G258" s="10">
        <v>598142310</v>
      </c>
      <c r="H258" s="51">
        <v>598142349</v>
      </c>
      <c r="I258" s="56">
        <f t="shared" si="14"/>
        <v>42</v>
      </c>
    </row>
    <row r="259" spans="1:20" ht="31.4" customHeight="1" x14ac:dyDescent="0.35">
      <c r="A259" s="14" t="s">
        <v>642</v>
      </c>
      <c r="B259" s="6" t="s">
        <v>686</v>
      </c>
      <c r="C259" s="7" t="s">
        <v>687</v>
      </c>
      <c r="D259" s="19" t="s">
        <v>688</v>
      </c>
      <c r="E259" s="9">
        <v>585626750</v>
      </c>
      <c r="F259" s="9" t="s">
        <v>689</v>
      </c>
      <c r="G259" s="10">
        <v>583204600</v>
      </c>
      <c r="H259" s="51">
        <v>583204629</v>
      </c>
      <c r="I259" s="56">
        <f t="shared" si="14"/>
        <v>32</v>
      </c>
    </row>
    <row r="260" spans="1:20" ht="28.75" customHeight="1" x14ac:dyDescent="0.35">
      <c r="A260" s="14" t="s">
        <v>642</v>
      </c>
      <c r="B260" s="6" t="s">
        <v>690</v>
      </c>
      <c r="C260" s="7" t="s">
        <v>691</v>
      </c>
      <c r="D260" s="19" t="s">
        <v>692</v>
      </c>
      <c r="E260" s="9">
        <v>552777872</v>
      </c>
      <c r="F260" s="9" t="s">
        <v>693</v>
      </c>
      <c r="G260" s="10">
        <v>552310850</v>
      </c>
      <c r="H260" s="51">
        <v>552310879</v>
      </c>
      <c r="I260" s="56">
        <f t="shared" si="14"/>
        <v>32</v>
      </c>
    </row>
    <row r="261" spans="1:20" ht="29.5" customHeight="1" x14ac:dyDescent="0.35">
      <c r="A261" s="14" t="s">
        <v>642</v>
      </c>
      <c r="B261" s="6" t="s">
        <v>694</v>
      </c>
      <c r="C261" s="7" t="s">
        <v>695</v>
      </c>
      <c r="D261" s="19" t="s">
        <v>696</v>
      </c>
      <c r="E261" s="9">
        <v>585311569</v>
      </c>
      <c r="F261" s="9">
        <v>585303161</v>
      </c>
      <c r="G261" s="10">
        <v>585303680</v>
      </c>
      <c r="H261" s="51">
        <v>585303699</v>
      </c>
      <c r="I261" s="56">
        <f t="shared" si="14"/>
        <v>22</v>
      </c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</row>
    <row r="262" spans="1:20" ht="32.5" customHeight="1" x14ac:dyDescent="0.35">
      <c r="A262" s="14" t="s">
        <v>642</v>
      </c>
      <c r="B262" s="6" t="s">
        <v>697</v>
      </c>
      <c r="C262" s="7" t="s">
        <v>698</v>
      </c>
      <c r="D262" s="19" t="s">
        <v>699</v>
      </c>
      <c r="E262" s="9">
        <v>586775019</v>
      </c>
      <c r="F262" s="9" t="s">
        <v>700</v>
      </c>
      <c r="G262" s="10">
        <v>586739850</v>
      </c>
      <c r="H262" s="51">
        <v>586739879</v>
      </c>
      <c r="I262" s="56">
        <f t="shared" si="14"/>
        <v>32</v>
      </c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ht="72.5" x14ac:dyDescent="0.35">
      <c r="A263" s="14" t="s">
        <v>642</v>
      </c>
      <c r="B263" s="6" t="s">
        <v>87</v>
      </c>
      <c r="C263" s="7" t="s">
        <v>701</v>
      </c>
      <c r="D263" s="19" t="s">
        <v>702</v>
      </c>
      <c r="E263" s="47" t="s">
        <v>1023</v>
      </c>
      <c r="F263" s="15"/>
      <c r="G263" s="10">
        <v>586686000</v>
      </c>
      <c r="H263" s="51">
        <v>586686099</v>
      </c>
      <c r="I263" s="56">
        <f>H263-G263+6</f>
        <v>105</v>
      </c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</row>
    <row r="264" spans="1:20" ht="14.25" customHeight="1" x14ac:dyDescent="0.35">
      <c r="A264" s="14" t="s">
        <v>642</v>
      </c>
      <c r="B264" s="6" t="s">
        <v>87</v>
      </c>
      <c r="C264" s="7" t="s">
        <v>701</v>
      </c>
      <c r="D264" s="19" t="s">
        <v>702</v>
      </c>
      <c r="E264" s="15"/>
      <c r="F264" s="15"/>
      <c r="G264" s="10">
        <v>586686510</v>
      </c>
      <c r="H264" s="51">
        <v>586686599</v>
      </c>
      <c r="I264" s="56">
        <f>H264-G264+1</f>
        <v>90</v>
      </c>
    </row>
    <row r="265" spans="1:20" ht="14.25" customHeight="1" x14ac:dyDescent="0.35">
      <c r="A265" s="14" t="s">
        <v>642</v>
      </c>
      <c r="B265" s="6" t="s">
        <v>87</v>
      </c>
      <c r="C265" s="7" t="s">
        <v>701</v>
      </c>
      <c r="D265" s="19" t="s">
        <v>702</v>
      </c>
      <c r="E265" s="15"/>
      <c r="F265" s="15"/>
      <c r="G265" s="10">
        <v>586275760</v>
      </c>
      <c r="H265" s="51">
        <v>586275799</v>
      </c>
      <c r="I265" s="56">
        <f>H265-G265+1</f>
        <v>40</v>
      </c>
    </row>
    <row r="266" spans="1:20" ht="49.4" customHeight="1" x14ac:dyDescent="0.35">
      <c r="A266" s="14" t="s">
        <v>703</v>
      </c>
      <c r="B266" s="6" t="s">
        <v>704</v>
      </c>
      <c r="C266" s="7" t="s">
        <v>705</v>
      </c>
      <c r="D266" s="19" t="s">
        <v>706</v>
      </c>
      <c r="E266" s="9">
        <v>322674638</v>
      </c>
      <c r="F266" s="9">
        <v>323634925</v>
      </c>
      <c r="G266" s="10">
        <v>326785950</v>
      </c>
      <c r="H266" s="51">
        <v>326785979</v>
      </c>
      <c r="I266" s="56">
        <f t="shared" ref="I266:I328" si="15">H266-G266+3</f>
        <v>32</v>
      </c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ht="46.75" customHeight="1" x14ac:dyDescent="0.35">
      <c r="A267" s="14" t="s">
        <v>703</v>
      </c>
      <c r="B267" s="6" t="s">
        <v>604</v>
      </c>
      <c r="C267" s="7" t="s">
        <v>707</v>
      </c>
      <c r="D267" s="19" t="s">
        <v>708</v>
      </c>
      <c r="E267" s="9">
        <v>338164718</v>
      </c>
      <c r="F267" s="9">
        <v>338164456</v>
      </c>
      <c r="G267" s="10">
        <v>338427830</v>
      </c>
      <c r="H267" s="51">
        <v>338427859</v>
      </c>
      <c r="I267" s="56">
        <f t="shared" si="15"/>
        <v>32</v>
      </c>
    </row>
    <row r="268" spans="1:20" ht="32.5" customHeight="1" x14ac:dyDescent="0.35">
      <c r="A268" s="14" t="s">
        <v>703</v>
      </c>
      <c r="B268" s="6" t="s">
        <v>709</v>
      </c>
      <c r="C268" s="7" t="s">
        <v>710</v>
      </c>
      <c r="D268" s="19" t="s">
        <v>711</v>
      </c>
      <c r="E268" s="9">
        <v>323289652</v>
      </c>
      <c r="F268" s="9">
        <v>323265581</v>
      </c>
      <c r="G268" s="10">
        <v>326785730</v>
      </c>
      <c r="H268" s="51">
        <v>326785759</v>
      </c>
      <c r="I268" s="56">
        <f t="shared" si="15"/>
        <v>32</v>
      </c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ht="46.75" customHeight="1" x14ac:dyDescent="0.35">
      <c r="A269" s="14" t="s">
        <v>703</v>
      </c>
      <c r="B269" s="6" t="s">
        <v>712</v>
      </c>
      <c r="C269" s="7" t="s">
        <v>713</v>
      </c>
      <c r="D269" s="19" t="s">
        <v>714</v>
      </c>
      <c r="E269" s="9">
        <v>338530323</v>
      </c>
      <c r="F269" s="9">
        <v>338578573</v>
      </c>
      <c r="G269" s="10">
        <v>338427860</v>
      </c>
      <c r="H269" s="51">
        <v>338427899</v>
      </c>
      <c r="I269" s="56">
        <f t="shared" si="15"/>
        <v>42</v>
      </c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</row>
    <row r="270" spans="1:20" ht="62.5" customHeight="1" x14ac:dyDescent="0.35">
      <c r="A270" s="14" t="s">
        <v>703</v>
      </c>
      <c r="B270" s="6" t="s">
        <v>715</v>
      </c>
      <c r="C270" s="7" t="s">
        <v>716</v>
      </c>
      <c r="D270" s="19" t="s">
        <v>717</v>
      </c>
      <c r="E270" s="9">
        <v>343619594</v>
      </c>
      <c r="F270" s="9">
        <v>343602211</v>
      </c>
      <c r="G270" s="10">
        <v>343536760</v>
      </c>
      <c r="H270" s="51">
        <v>343536799</v>
      </c>
      <c r="I270" s="56">
        <f t="shared" si="15"/>
        <v>42</v>
      </c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ht="48" customHeight="1" x14ac:dyDescent="0.35">
      <c r="A271" s="14" t="s">
        <v>703</v>
      </c>
      <c r="B271" s="6" t="s">
        <v>718</v>
      </c>
      <c r="C271" s="7" t="s">
        <v>719</v>
      </c>
      <c r="D271" s="19" t="s">
        <v>720</v>
      </c>
      <c r="E271" s="9">
        <v>322338842</v>
      </c>
      <c r="F271" s="9">
        <v>323022031</v>
      </c>
      <c r="G271" s="10">
        <v>326785870</v>
      </c>
      <c r="H271" s="51">
        <v>326785899</v>
      </c>
      <c r="I271" s="56">
        <f t="shared" si="15"/>
        <v>32</v>
      </c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ht="78" customHeight="1" x14ac:dyDescent="0.35">
      <c r="A272" s="14" t="s">
        <v>703</v>
      </c>
      <c r="B272" s="6" t="s">
        <v>721</v>
      </c>
      <c r="C272" s="7" t="s">
        <v>722</v>
      </c>
      <c r="D272" s="19" t="s">
        <v>723</v>
      </c>
      <c r="E272" s="9">
        <v>343173059</v>
      </c>
      <c r="F272" s="9">
        <v>343100431</v>
      </c>
      <c r="G272" s="10">
        <v>343536830</v>
      </c>
      <c r="H272" s="51">
        <v>343536859</v>
      </c>
      <c r="I272" s="56">
        <f t="shared" si="15"/>
        <v>32</v>
      </c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ht="63.75" customHeight="1" x14ac:dyDescent="0.35">
      <c r="A273" s="14" t="s">
        <v>703</v>
      </c>
      <c r="B273" s="6" t="s">
        <v>724</v>
      </c>
      <c r="C273" s="7" t="s">
        <v>725</v>
      </c>
      <c r="D273" s="19" t="s">
        <v>726</v>
      </c>
      <c r="E273" s="9">
        <v>343511951</v>
      </c>
      <c r="F273" s="9">
        <v>343513191</v>
      </c>
      <c r="G273" s="10">
        <v>343536800</v>
      </c>
      <c r="H273" s="51">
        <v>343536829</v>
      </c>
      <c r="I273" s="56">
        <f t="shared" si="15"/>
        <v>32</v>
      </c>
    </row>
    <row r="274" spans="1:20" ht="32.5" customHeight="1" x14ac:dyDescent="0.35">
      <c r="A274" s="14" t="s">
        <v>703</v>
      </c>
      <c r="B274" s="6" t="s">
        <v>727</v>
      </c>
      <c r="C274" s="7" t="s">
        <v>728</v>
      </c>
      <c r="D274" s="19" t="s">
        <v>729</v>
      </c>
      <c r="E274" s="9">
        <v>322266629</v>
      </c>
      <c r="F274" s="9">
        <v>322266630</v>
      </c>
      <c r="G274" s="10">
        <v>326785830</v>
      </c>
      <c r="H274" s="51">
        <v>326785849</v>
      </c>
      <c r="I274" s="56">
        <f t="shared" si="15"/>
        <v>22</v>
      </c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ht="30.75" customHeight="1" x14ac:dyDescent="0.35">
      <c r="A275" s="14" t="s">
        <v>703</v>
      </c>
      <c r="B275" s="6" t="s">
        <v>730</v>
      </c>
      <c r="C275" s="7" t="s">
        <v>731</v>
      </c>
      <c r="D275" s="19" t="s">
        <v>732</v>
      </c>
      <c r="E275" s="9">
        <v>343131895</v>
      </c>
      <c r="F275" s="9">
        <v>343131750</v>
      </c>
      <c r="G275" s="10">
        <v>343536730</v>
      </c>
      <c r="H275" s="51">
        <v>343536759</v>
      </c>
      <c r="I275" s="56">
        <f t="shared" si="15"/>
        <v>32</v>
      </c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</row>
    <row r="276" spans="1:20" ht="31.4" customHeight="1" x14ac:dyDescent="0.35">
      <c r="A276" s="14" t="s">
        <v>703</v>
      </c>
      <c r="B276" s="6" t="s">
        <v>733</v>
      </c>
      <c r="C276" s="7" t="s">
        <v>734</v>
      </c>
      <c r="D276" s="19" t="s">
        <v>735</v>
      </c>
      <c r="E276" s="9">
        <v>322129876</v>
      </c>
      <c r="F276" s="9">
        <v>322129874</v>
      </c>
      <c r="G276" s="10">
        <v>326785780</v>
      </c>
      <c r="H276" s="51">
        <v>326785799</v>
      </c>
      <c r="I276" s="56">
        <f t="shared" si="15"/>
        <v>22</v>
      </c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ht="30.75" customHeight="1" x14ac:dyDescent="0.35">
      <c r="A277" s="14" t="s">
        <v>703</v>
      </c>
      <c r="B277" s="6" t="s">
        <v>736</v>
      </c>
      <c r="C277" s="7" t="s">
        <v>737</v>
      </c>
      <c r="D277" s="19" t="s">
        <v>738</v>
      </c>
      <c r="E277" s="9">
        <v>324176061</v>
      </c>
      <c r="F277" s="9">
        <v>324176241</v>
      </c>
      <c r="G277" s="10">
        <v>326785900</v>
      </c>
      <c r="H277" s="51">
        <v>326785919</v>
      </c>
      <c r="I277" s="56">
        <f t="shared" si="15"/>
        <v>22</v>
      </c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</row>
    <row r="278" spans="1:20" ht="33" customHeight="1" x14ac:dyDescent="0.35">
      <c r="A278" s="14" t="s">
        <v>703</v>
      </c>
      <c r="B278" s="6" t="s">
        <v>739</v>
      </c>
      <c r="C278" s="7" t="s">
        <v>740</v>
      </c>
      <c r="D278" s="19" t="s">
        <v>741</v>
      </c>
      <c r="E278" s="9">
        <v>324260298</v>
      </c>
      <c r="F278" s="9">
        <v>324239930</v>
      </c>
      <c r="G278" s="10">
        <v>326785760</v>
      </c>
      <c r="H278" s="51">
        <v>326785779</v>
      </c>
      <c r="I278" s="56">
        <f t="shared" si="15"/>
        <v>22</v>
      </c>
    </row>
    <row r="279" spans="1:20" ht="29.5" customHeight="1" x14ac:dyDescent="0.35">
      <c r="A279" s="14" t="s">
        <v>703</v>
      </c>
      <c r="B279" s="6" t="s">
        <v>742</v>
      </c>
      <c r="C279" s="7" t="s">
        <v>743</v>
      </c>
      <c r="D279" s="19" t="s">
        <v>744</v>
      </c>
      <c r="E279" s="9">
        <v>323902170</v>
      </c>
      <c r="F279" s="9">
        <v>323823361</v>
      </c>
      <c r="G279" s="10">
        <v>326785850</v>
      </c>
      <c r="H279" s="51">
        <v>326785869</v>
      </c>
      <c r="I279" s="56">
        <f t="shared" si="15"/>
        <v>22</v>
      </c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</row>
    <row r="280" spans="1:20" ht="26.5" customHeight="1" x14ac:dyDescent="0.35">
      <c r="A280" s="14" t="s">
        <v>703</v>
      </c>
      <c r="B280" s="6" t="s">
        <v>745</v>
      </c>
      <c r="C280" s="7" t="s">
        <v>746</v>
      </c>
      <c r="D280" s="19" t="s">
        <v>747</v>
      </c>
      <c r="E280" s="9">
        <v>324733274</v>
      </c>
      <c r="F280" s="9">
        <v>324757531</v>
      </c>
      <c r="G280" s="10">
        <v>326785800</v>
      </c>
      <c r="H280" s="51">
        <v>326785829</v>
      </c>
      <c r="I280" s="56">
        <f t="shared" si="15"/>
        <v>32</v>
      </c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</row>
    <row r="281" spans="1:20" ht="46.4" customHeight="1" x14ac:dyDescent="0.35">
      <c r="A281" s="14" t="s">
        <v>703</v>
      </c>
      <c r="B281" s="6" t="s">
        <v>748</v>
      </c>
      <c r="C281" s="7" t="s">
        <v>749</v>
      </c>
      <c r="D281" s="19" t="s">
        <v>750</v>
      </c>
      <c r="E281" s="9">
        <v>326776591</v>
      </c>
      <c r="F281" s="9">
        <v>326708321</v>
      </c>
      <c r="G281" s="10">
        <v>326785920</v>
      </c>
      <c r="H281" s="51">
        <v>326785949</v>
      </c>
      <c r="I281" s="56">
        <f t="shared" si="15"/>
        <v>32</v>
      </c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</row>
    <row r="282" spans="1:20" ht="43.4" customHeight="1" x14ac:dyDescent="0.35">
      <c r="A282" s="14" t="s">
        <v>703</v>
      </c>
      <c r="B282" s="6" t="s">
        <v>751</v>
      </c>
      <c r="C282" s="7" t="s">
        <v>752</v>
      </c>
      <c r="D282" s="19" t="s">
        <v>753</v>
      </c>
      <c r="E282" s="9">
        <v>338620392</v>
      </c>
      <c r="F282" s="9">
        <v>338624241</v>
      </c>
      <c r="G282" s="10">
        <v>338427800</v>
      </c>
      <c r="H282" s="51">
        <v>338427829</v>
      </c>
      <c r="I282" s="56">
        <f t="shared" si="15"/>
        <v>32</v>
      </c>
    </row>
    <row r="283" spans="1:20" ht="58" x14ac:dyDescent="0.35">
      <c r="A283" s="14" t="s">
        <v>703</v>
      </c>
      <c r="B283" s="6" t="s">
        <v>87</v>
      </c>
      <c r="C283" s="7" t="s">
        <v>754</v>
      </c>
      <c r="D283" s="19" t="s">
        <v>755</v>
      </c>
      <c r="E283" s="47" t="s">
        <v>1022</v>
      </c>
      <c r="F283" s="15"/>
      <c r="G283" s="10">
        <v>343782800</v>
      </c>
      <c r="H283" s="51">
        <v>343782899</v>
      </c>
      <c r="I283" s="56">
        <f>H283-G283+5</f>
        <v>104</v>
      </c>
    </row>
    <row r="284" spans="1:20" ht="14.25" customHeight="1" x14ac:dyDescent="0.35">
      <c r="A284" s="14" t="s">
        <v>703</v>
      </c>
      <c r="B284" s="6" t="s">
        <v>87</v>
      </c>
      <c r="C284" s="7" t="s">
        <v>754</v>
      </c>
      <c r="D284" s="19" t="s">
        <v>755</v>
      </c>
      <c r="E284" s="15"/>
      <c r="F284" s="15"/>
      <c r="G284" s="10">
        <v>343782900</v>
      </c>
      <c r="H284" s="51">
        <v>343782999</v>
      </c>
      <c r="I284" s="56">
        <f>H284-G284+1</f>
        <v>100</v>
      </c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</row>
    <row r="285" spans="1:20" ht="74.5" customHeight="1" x14ac:dyDescent="0.35">
      <c r="A285" s="14" t="s">
        <v>756</v>
      </c>
      <c r="B285" s="6" t="s">
        <v>757</v>
      </c>
      <c r="C285" s="7" t="s">
        <v>758</v>
      </c>
      <c r="D285" s="19" t="s">
        <v>759</v>
      </c>
      <c r="E285" s="9">
        <v>413788022</v>
      </c>
      <c r="F285" s="9">
        <v>413709080</v>
      </c>
      <c r="G285" s="10">
        <v>413854250</v>
      </c>
      <c r="H285" s="51">
        <v>413854299</v>
      </c>
      <c r="I285" s="56">
        <f>H285-G285+3</f>
        <v>52</v>
      </c>
    </row>
    <row r="286" spans="1:20" ht="73.400000000000006" customHeight="1" x14ac:dyDescent="0.35">
      <c r="A286" s="14" t="s">
        <v>756</v>
      </c>
      <c r="B286" s="6" t="s">
        <v>760</v>
      </c>
      <c r="C286" s="7" t="s">
        <v>761</v>
      </c>
      <c r="D286" s="19" t="s">
        <v>762</v>
      </c>
      <c r="E286" s="9">
        <v>413861936</v>
      </c>
      <c r="F286" s="9">
        <v>413868360</v>
      </c>
      <c r="G286" s="10">
        <v>413889940</v>
      </c>
      <c r="H286" s="51">
        <v>413889999</v>
      </c>
      <c r="I286" s="56">
        <f t="shared" si="15"/>
        <v>62</v>
      </c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</row>
    <row r="287" spans="1:20" ht="46.75" customHeight="1" x14ac:dyDescent="0.35">
      <c r="A287" s="14" t="s">
        <v>756</v>
      </c>
      <c r="B287" s="6" t="s">
        <v>763</v>
      </c>
      <c r="C287" s="7" t="s">
        <v>764</v>
      </c>
      <c r="D287" s="19" t="s">
        <v>765</v>
      </c>
      <c r="E287" s="20">
        <v>413522010</v>
      </c>
      <c r="F287" s="20">
        <v>413501120</v>
      </c>
      <c r="G287" s="10">
        <v>413889900</v>
      </c>
      <c r="H287" s="51">
        <v>413889939</v>
      </c>
      <c r="I287" s="56">
        <f t="shared" si="15"/>
        <v>42</v>
      </c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</row>
    <row r="288" spans="1:20" ht="102.75" customHeight="1" x14ac:dyDescent="0.35">
      <c r="A288" s="14" t="s">
        <v>756</v>
      </c>
      <c r="B288" s="6" t="s">
        <v>766</v>
      </c>
      <c r="C288" s="7" t="s">
        <v>767</v>
      </c>
      <c r="D288" s="19" t="s">
        <v>768</v>
      </c>
      <c r="E288" s="9">
        <v>413340003</v>
      </c>
      <c r="F288" s="9">
        <v>413340110</v>
      </c>
      <c r="G288" s="10">
        <v>413889600</v>
      </c>
      <c r="H288" s="51">
        <v>413889679</v>
      </c>
      <c r="I288" s="56">
        <f t="shared" si="15"/>
        <v>82</v>
      </c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</row>
    <row r="289" spans="1:20" ht="46.75" customHeight="1" x14ac:dyDescent="0.35">
      <c r="A289" s="14" t="s">
        <v>756</v>
      </c>
      <c r="B289" s="6" t="s">
        <v>769</v>
      </c>
      <c r="C289" s="7" t="s">
        <v>770</v>
      </c>
      <c r="D289" s="19" t="s">
        <v>771</v>
      </c>
      <c r="E289" s="9">
        <v>413751259</v>
      </c>
      <c r="F289" s="9">
        <v>413750280</v>
      </c>
      <c r="G289" s="10">
        <v>413854060</v>
      </c>
      <c r="H289" s="51">
        <v>413854099</v>
      </c>
      <c r="I289" s="56">
        <f t="shared" si="15"/>
        <v>42</v>
      </c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</row>
    <row r="290" spans="1:20" ht="32.5" customHeight="1" x14ac:dyDescent="0.35">
      <c r="A290" s="14" t="s">
        <v>756</v>
      </c>
      <c r="B290" s="6" t="s">
        <v>772</v>
      </c>
      <c r="C290" s="7" t="s">
        <v>773</v>
      </c>
      <c r="D290" s="19" t="s">
        <v>774</v>
      </c>
      <c r="E290" s="9">
        <v>158684682</v>
      </c>
      <c r="F290" s="9">
        <v>158684866</v>
      </c>
      <c r="G290" s="10">
        <v>158436780</v>
      </c>
      <c r="H290" s="51">
        <v>158436799</v>
      </c>
      <c r="I290" s="56">
        <f t="shared" si="15"/>
        <v>22</v>
      </c>
    </row>
    <row r="291" spans="1:20" ht="64.400000000000006" customHeight="1" x14ac:dyDescent="0.35">
      <c r="A291" s="14" t="s">
        <v>756</v>
      </c>
      <c r="B291" s="6" t="s">
        <v>772</v>
      </c>
      <c r="C291" s="7" t="s">
        <v>773</v>
      </c>
      <c r="D291" s="19" t="s">
        <v>774</v>
      </c>
      <c r="E291" s="15"/>
      <c r="F291" s="15"/>
      <c r="G291" s="10">
        <v>158436560</v>
      </c>
      <c r="H291" s="51">
        <v>158436599</v>
      </c>
      <c r="I291" s="56">
        <f t="shared" si="15"/>
        <v>42</v>
      </c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</row>
    <row r="292" spans="1:20" ht="32.5" customHeight="1" x14ac:dyDescent="0.35">
      <c r="A292" s="14" t="s">
        <v>756</v>
      </c>
      <c r="B292" s="6" t="s">
        <v>775</v>
      </c>
      <c r="C292" s="7" t="s">
        <v>776</v>
      </c>
      <c r="D292" s="19" t="s">
        <v>777</v>
      </c>
      <c r="E292" s="9">
        <v>412654074</v>
      </c>
      <c r="F292" s="9">
        <v>412656150</v>
      </c>
      <c r="G292" s="10">
        <v>413889580</v>
      </c>
      <c r="H292" s="51">
        <v>413889599</v>
      </c>
      <c r="I292" s="56">
        <f t="shared" si="15"/>
        <v>22</v>
      </c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</row>
    <row r="293" spans="1:20" ht="31.75" customHeight="1" x14ac:dyDescent="0.35">
      <c r="A293" s="14" t="s">
        <v>756</v>
      </c>
      <c r="B293" s="6" t="s">
        <v>775</v>
      </c>
      <c r="C293" s="7" t="s">
        <v>776</v>
      </c>
      <c r="D293" s="19" t="s">
        <v>777</v>
      </c>
      <c r="E293" s="15"/>
      <c r="F293" s="15"/>
      <c r="G293" s="10">
        <v>413889680</v>
      </c>
      <c r="H293" s="51">
        <v>413889699</v>
      </c>
      <c r="I293" s="56">
        <f t="shared" si="15"/>
        <v>22</v>
      </c>
    </row>
    <row r="294" spans="1:20" ht="46.75" customHeight="1" x14ac:dyDescent="0.35">
      <c r="A294" s="14" t="s">
        <v>756</v>
      </c>
      <c r="B294" s="6" t="s">
        <v>778</v>
      </c>
      <c r="C294" s="7" t="s">
        <v>779</v>
      </c>
      <c r="D294" s="19" t="s">
        <v>780</v>
      </c>
      <c r="E294" s="9">
        <v>413572180</v>
      </c>
      <c r="F294" s="9">
        <v>413577920</v>
      </c>
      <c r="G294" s="10">
        <v>413854000</v>
      </c>
      <c r="H294" s="51">
        <v>413854039</v>
      </c>
      <c r="I294" s="56">
        <f t="shared" si="15"/>
        <v>42</v>
      </c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</row>
    <row r="295" spans="1:20" ht="78.75" customHeight="1" x14ac:dyDescent="0.35">
      <c r="A295" s="14" t="s">
        <v>756</v>
      </c>
      <c r="B295" s="6" t="s">
        <v>781</v>
      </c>
      <c r="C295" s="7" t="s">
        <v>782</v>
      </c>
      <c r="D295" s="19" t="s">
        <v>783</v>
      </c>
      <c r="E295" s="9">
        <v>158333182</v>
      </c>
      <c r="F295" s="9">
        <v>158333794</v>
      </c>
      <c r="G295" s="10">
        <v>158436500</v>
      </c>
      <c r="H295" s="51">
        <v>158436559</v>
      </c>
      <c r="I295" s="56">
        <f t="shared" si="15"/>
        <v>62</v>
      </c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</row>
    <row r="296" spans="1:20" ht="31.4" customHeight="1" x14ac:dyDescent="0.35">
      <c r="A296" s="14" t="s">
        <v>756</v>
      </c>
      <c r="B296" s="6" t="s">
        <v>784</v>
      </c>
      <c r="C296" s="7" t="s">
        <v>785</v>
      </c>
      <c r="D296" s="19" t="s">
        <v>786</v>
      </c>
      <c r="E296" s="9">
        <v>412514256</v>
      </c>
      <c r="F296" s="9">
        <v>412528870</v>
      </c>
      <c r="G296" s="10">
        <v>413889840</v>
      </c>
      <c r="H296" s="51">
        <v>413889869</v>
      </c>
      <c r="I296" s="56">
        <f t="shared" si="15"/>
        <v>32</v>
      </c>
    </row>
    <row r="297" spans="1:20" ht="31.75" customHeight="1" x14ac:dyDescent="0.35">
      <c r="A297" s="14" t="s">
        <v>756</v>
      </c>
      <c r="B297" s="6" t="s">
        <v>787</v>
      </c>
      <c r="C297" s="7" t="s">
        <v>788</v>
      </c>
      <c r="D297" s="19" t="s">
        <v>789</v>
      </c>
      <c r="E297" s="9">
        <v>412747996</v>
      </c>
      <c r="F297" s="9">
        <v>412759690</v>
      </c>
      <c r="G297" s="10">
        <v>413889540</v>
      </c>
      <c r="H297" s="51">
        <v>413889579</v>
      </c>
      <c r="I297" s="56">
        <f t="shared" si="15"/>
        <v>42</v>
      </c>
    </row>
    <row r="298" spans="1:20" ht="78" customHeight="1" x14ac:dyDescent="0.35">
      <c r="A298" s="14" t="s">
        <v>756</v>
      </c>
      <c r="B298" s="6" t="s">
        <v>790</v>
      </c>
      <c r="C298" s="7" t="s">
        <v>791</v>
      </c>
      <c r="D298" s="19" t="s">
        <v>792</v>
      </c>
      <c r="E298" s="9">
        <v>158642425</v>
      </c>
      <c r="F298" s="9">
        <v>158641568</v>
      </c>
      <c r="G298" s="10">
        <v>158436700</v>
      </c>
      <c r="H298" s="51">
        <v>158436749</v>
      </c>
      <c r="I298" s="56">
        <f t="shared" si="15"/>
        <v>52</v>
      </c>
    </row>
    <row r="299" spans="1:20" ht="46.75" customHeight="1" x14ac:dyDescent="0.35">
      <c r="A299" s="14" t="s">
        <v>756</v>
      </c>
      <c r="B299" s="6" t="s">
        <v>793</v>
      </c>
      <c r="C299" s="7" t="s">
        <v>794</v>
      </c>
      <c r="D299" s="19" t="s">
        <v>795</v>
      </c>
      <c r="E299" s="9">
        <v>413944772</v>
      </c>
      <c r="F299" s="9">
        <v>413941470</v>
      </c>
      <c r="G299" s="10">
        <v>413889800</v>
      </c>
      <c r="H299" s="51">
        <v>413889839</v>
      </c>
      <c r="I299" s="56">
        <f t="shared" si="15"/>
        <v>42</v>
      </c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</row>
    <row r="300" spans="1:20" ht="14.25" customHeight="1" x14ac:dyDescent="0.35">
      <c r="A300" s="14" t="s">
        <v>756</v>
      </c>
      <c r="B300" s="6" t="s">
        <v>87</v>
      </c>
      <c r="C300" s="7" t="s">
        <v>796</v>
      </c>
      <c r="D300" s="19" t="s">
        <v>797</v>
      </c>
      <c r="E300" s="45" t="s">
        <v>1020</v>
      </c>
      <c r="F300" s="15"/>
      <c r="G300" s="10">
        <v>413490800</v>
      </c>
      <c r="H300" s="51">
        <v>413490899</v>
      </c>
      <c r="I300" s="56">
        <f>H300-G300+1</f>
        <v>100</v>
      </c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</row>
    <row r="301" spans="1:20" ht="14.25" customHeight="1" thickBot="1" x14ac:dyDescent="0.4">
      <c r="A301" s="41" t="s">
        <v>756</v>
      </c>
      <c r="B301" s="42" t="s">
        <v>87</v>
      </c>
      <c r="C301" s="43" t="s">
        <v>865</v>
      </c>
      <c r="D301" s="44" t="s">
        <v>797</v>
      </c>
      <c r="E301" s="46" t="s">
        <v>1021</v>
      </c>
      <c r="F301" s="15"/>
      <c r="G301" s="10">
        <v>413490900</v>
      </c>
      <c r="H301" s="51">
        <v>413490999</v>
      </c>
      <c r="I301" s="56">
        <f>H301-G301+1</f>
        <v>100</v>
      </c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</row>
    <row r="302" spans="1:20" ht="14.25" customHeight="1" x14ac:dyDescent="0.35">
      <c r="A302" s="14" t="s">
        <v>756</v>
      </c>
      <c r="B302" s="6" t="s">
        <v>87</v>
      </c>
      <c r="C302" s="7" t="s">
        <v>796</v>
      </c>
      <c r="D302" s="19" t="s">
        <v>797</v>
      </c>
      <c r="E302" s="15"/>
      <c r="F302" s="15"/>
      <c r="G302" s="10">
        <v>413889700</v>
      </c>
      <c r="H302" s="51">
        <v>413889799</v>
      </c>
      <c r="I302" s="56">
        <f t="shared" si="15"/>
        <v>102</v>
      </c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</row>
    <row r="303" spans="1:20" ht="33.75" customHeight="1" x14ac:dyDescent="0.35">
      <c r="A303" s="14" t="s">
        <v>798</v>
      </c>
      <c r="B303" s="6" t="s">
        <v>799</v>
      </c>
      <c r="C303" s="7" t="s">
        <v>800</v>
      </c>
      <c r="D303" s="19" t="s">
        <v>801</v>
      </c>
      <c r="E303" s="9">
        <v>897621780</v>
      </c>
      <c r="F303" s="9" t="s">
        <v>802</v>
      </c>
      <c r="G303" s="10">
        <v>895134940</v>
      </c>
      <c r="H303" s="51">
        <v>895134969</v>
      </c>
      <c r="I303" s="56">
        <f t="shared" si="15"/>
        <v>32</v>
      </c>
    </row>
    <row r="304" spans="1:20" ht="30.75" customHeight="1" x14ac:dyDescent="0.35">
      <c r="A304" s="14" t="s">
        <v>798</v>
      </c>
      <c r="B304" s="6" t="s">
        <v>803</v>
      </c>
      <c r="C304" s="7" t="s">
        <v>804</v>
      </c>
      <c r="D304" s="19" t="s">
        <v>805</v>
      </c>
      <c r="E304" s="9">
        <v>552430800</v>
      </c>
      <c r="F304" s="9">
        <v>552439570</v>
      </c>
      <c r="G304" s="10">
        <v>552310880</v>
      </c>
      <c r="H304" s="51">
        <v>552310919</v>
      </c>
      <c r="I304" s="56">
        <f t="shared" si="15"/>
        <v>42</v>
      </c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</row>
    <row r="305" spans="1:20" ht="29.5" customHeight="1" x14ac:dyDescent="0.35">
      <c r="A305" s="14" t="s">
        <v>798</v>
      </c>
      <c r="B305" s="6" t="s">
        <v>806</v>
      </c>
      <c r="C305" s="7" t="s">
        <v>807</v>
      </c>
      <c r="D305" s="19" t="s">
        <v>808</v>
      </c>
      <c r="E305" s="9">
        <v>236973590</v>
      </c>
      <c r="F305" s="9" t="s">
        <v>809</v>
      </c>
      <c r="G305" s="10">
        <v>236967310</v>
      </c>
      <c r="H305" s="51">
        <v>236967329</v>
      </c>
      <c r="I305" s="56">
        <f t="shared" si="15"/>
        <v>22</v>
      </c>
    </row>
    <row r="306" spans="1:20" ht="31.75" customHeight="1" x14ac:dyDescent="0.35">
      <c r="A306" s="14" t="s">
        <v>798</v>
      </c>
      <c r="B306" s="6" t="s">
        <v>810</v>
      </c>
      <c r="C306" s="7" t="s">
        <v>811</v>
      </c>
      <c r="D306" s="19" t="s">
        <v>812</v>
      </c>
      <c r="E306" s="9">
        <v>552366401</v>
      </c>
      <c r="F306" s="9" t="s">
        <v>813</v>
      </c>
      <c r="G306" s="10">
        <v>552310810</v>
      </c>
      <c r="H306" s="51">
        <v>552310849</v>
      </c>
      <c r="I306" s="56">
        <f t="shared" si="15"/>
        <v>42</v>
      </c>
    </row>
    <row r="307" spans="1:20" ht="30.75" customHeight="1" x14ac:dyDescent="0.35">
      <c r="A307" s="14" t="s">
        <v>798</v>
      </c>
      <c r="B307" s="6" t="s">
        <v>814</v>
      </c>
      <c r="C307" s="7" t="s">
        <v>815</v>
      </c>
      <c r="D307" s="19" t="s">
        <v>816</v>
      </c>
      <c r="E307" s="9">
        <v>876215968</v>
      </c>
      <c r="F307" s="9">
        <v>875207060</v>
      </c>
      <c r="G307" s="10">
        <v>875647660</v>
      </c>
      <c r="H307" s="51">
        <v>875647689</v>
      </c>
      <c r="I307" s="56">
        <f t="shared" si="15"/>
        <v>32</v>
      </c>
    </row>
    <row r="308" spans="1:20" ht="29.5" customHeight="1" x14ac:dyDescent="0.35">
      <c r="A308" s="14" t="s">
        <v>798</v>
      </c>
      <c r="B308" s="6" t="s">
        <v>817</v>
      </c>
      <c r="C308" s="7" t="s">
        <v>818</v>
      </c>
      <c r="D308" s="19" t="s">
        <v>819</v>
      </c>
      <c r="E308" s="9">
        <v>874288982</v>
      </c>
      <c r="F308" s="9" t="s">
        <v>820</v>
      </c>
      <c r="G308" s="10">
        <v>875647620</v>
      </c>
      <c r="H308" s="51">
        <v>875647659</v>
      </c>
      <c r="I308" s="56">
        <f t="shared" si="15"/>
        <v>42</v>
      </c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</row>
    <row r="309" spans="1:20" ht="30" customHeight="1" x14ac:dyDescent="0.35">
      <c r="A309" s="14" t="s">
        <v>798</v>
      </c>
      <c r="B309" s="6" t="s">
        <v>821</v>
      </c>
      <c r="C309" s="7" t="s">
        <v>822</v>
      </c>
      <c r="D309" s="19" t="s">
        <v>823</v>
      </c>
      <c r="E309" s="9">
        <v>876154852</v>
      </c>
      <c r="F309" s="9">
        <v>876217780</v>
      </c>
      <c r="G309" s="10">
        <v>876155480</v>
      </c>
      <c r="H309" s="51">
        <v>876155499</v>
      </c>
      <c r="I309" s="56">
        <f t="shared" si="15"/>
        <v>22</v>
      </c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</row>
    <row r="310" spans="1:20" ht="46.4" customHeight="1" x14ac:dyDescent="0.35">
      <c r="A310" s="14" t="s">
        <v>798</v>
      </c>
      <c r="B310" s="6" t="s">
        <v>824</v>
      </c>
      <c r="C310" s="7" t="s">
        <v>825</v>
      </c>
      <c r="D310" s="19" t="s">
        <v>826</v>
      </c>
      <c r="E310" s="9">
        <v>896456450</v>
      </c>
      <c r="F310" s="9" t="s">
        <v>827</v>
      </c>
      <c r="G310" s="10">
        <v>895134820</v>
      </c>
      <c r="H310" s="51">
        <v>895134849</v>
      </c>
      <c r="I310" s="56">
        <f t="shared" si="15"/>
        <v>32</v>
      </c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</row>
    <row r="311" spans="1:20" ht="31.4" customHeight="1" x14ac:dyDescent="0.35">
      <c r="A311" s="14" t="s">
        <v>798</v>
      </c>
      <c r="B311" s="6" t="s">
        <v>828</v>
      </c>
      <c r="C311" s="7" t="s">
        <v>829</v>
      </c>
      <c r="D311" s="19" t="s">
        <v>830</v>
      </c>
      <c r="E311" s="9">
        <v>897514373</v>
      </c>
      <c r="F311" s="9" t="s">
        <v>831</v>
      </c>
      <c r="G311" s="10">
        <v>895134700</v>
      </c>
      <c r="H311" s="51">
        <v>895134739</v>
      </c>
      <c r="I311" s="56">
        <f t="shared" si="15"/>
        <v>42</v>
      </c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</row>
    <row r="312" spans="1:20" ht="29.5" customHeight="1" x14ac:dyDescent="0.35">
      <c r="A312" s="14" t="s">
        <v>798</v>
      </c>
      <c r="B312" s="6" t="s">
        <v>832</v>
      </c>
      <c r="C312" s="7" t="s">
        <v>833</v>
      </c>
      <c r="D312" s="19" t="s">
        <v>834</v>
      </c>
      <c r="E312" s="9">
        <v>897677177</v>
      </c>
      <c r="F312" s="9" t="s">
        <v>835</v>
      </c>
      <c r="G312" s="10">
        <v>895134850</v>
      </c>
      <c r="H312" s="51">
        <v>895134879</v>
      </c>
      <c r="I312" s="56">
        <f t="shared" si="15"/>
        <v>32</v>
      </c>
    </row>
    <row r="313" spans="1:20" ht="32.5" customHeight="1" x14ac:dyDescent="0.35">
      <c r="A313" s="14" t="s">
        <v>798</v>
      </c>
      <c r="B313" s="6" t="s">
        <v>836</v>
      </c>
      <c r="C313" s="7" t="s">
        <v>837</v>
      </c>
      <c r="D313" s="19" t="s">
        <v>838</v>
      </c>
      <c r="E313" s="9">
        <v>897414708</v>
      </c>
      <c r="F313" s="9">
        <v>897433320</v>
      </c>
      <c r="G313" s="10">
        <v>895134740</v>
      </c>
      <c r="H313" s="51">
        <v>895134759</v>
      </c>
      <c r="I313" s="56">
        <f t="shared" si="15"/>
        <v>22</v>
      </c>
    </row>
    <row r="314" spans="1:20" ht="30.75" customHeight="1" x14ac:dyDescent="0.35">
      <c r="A314" s="14" t="s">
        <v>798</v>
      </c>
      <c r="B314" s="6" t="s">
        <v>839</v>
      </c>
      <c r="C314" s="7" t="s">
        <v>840</v>
      </c>
      <c r="D314" s="19" t="s">
        <v>841</v>
      </c>
      <c r="E314" s="9">
        <v>896258324</v>
      </c>
      <c r="F314" s="9" t="s">
        <v>842</v>
      </c>
      <c r="G314" s="10">
        <v>895134760</v>
      </c>
      <c r="H314" s="51">
        <v>895134789</v>
      </c>
      <c r="I314" s="56">
        <f t="shared" si="15"/>
        <v>32</v>
      </c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</row>
    <row r="315" spans="1:20" ht="30" customHeight="1" x14ac:dyDescent="0.35">
      <c r="A315" s="14" t="s">
        <v>798</v>
      </c>
      <c r="B315" s="6" t="s">
        <v>843</v>
      </c>
      <c r="C315" s="7" t="s">
        <v>844</v>
      </c>
      <c r="D315" s="19" t="s">
        <v>845</v>
      </c>
      <c r="E315" s="9">
        <v>564724050</v>
      </c>
      <c r="F315" s="9">
        <v>564912020</v>
      </c>
      <c r="G315" s="10">
        <v>564911440</v>
      </c>
      <c r="H315" s="51">
        <v>564911469</v>
      </c>
      <c r="I315" s="56">
        <f t="shared" si="15"/>
        <v>32</v>
      </c>
    </row>
    <row r="316" spans="1:20" ht="30.75" customHeight="1" x14ac:dyDescent="0.35">
      <c r="A316" s="14" t="s">
        <v>798</v>
      </c>
      <c r="B316" s="6" t="s">
        <v>846</v>
      </c>
      <c r="C316" s="7" t="s">
        <v>847</v>
      </c>
      <c r="D316" s="19" t="s">
        <v>848</v>
      </c>
      <c r="E316" s="9">
        <v>875207385</v>
      </c>
      <c r="F316" s="9">
        <v>875203480</v>
      </c>
      <c r="G316" s="10">
        <v>875200540</v>
      </c>
      <c r="H316" s="51">
        <v>875200569</v>
      </c>
      <c r="I316" s="56">
        <f t="shared" si="15"/>
        <v>32</v>
      </c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</row>
    <row r="317" spans="1:20" ht="14.25" customHeight="1" x14ac:dyDescent="0.35">
      <c r="A317" s="14" t="s">
        <v>798</v>
      </c>
      <c r="B317" s="6" t="s">
        <v>849</v>
      </c>
      <c r="C317" s="7" t="s">
        <v>850</v>
      </c>
      <c r="D317" s="19" t="s">
        <v>851</v>
      </c>
      <c r="E317" s="9">
        <v>895218321</v>
      </c>
      <c r="F317" s="9">
        <v>895210909</v>
      </c>
      <c r="G317" s="10">
        <v>895134900</v>
      </c>
      <c r="H317" s="51">
        <v>895134939</v>
      </c>
      <c r="I317" s="56">
        <f t="shared" si="15"/>
        <v>42</v>
      </c>
    </row>
    <row r="318" spans="1:20" ht="57.75" customHeight="1" x14ac:dyDescent="0.35">
      <c r="A318" s="14" t="s">
        <v>798</v>
      </c>
      <c r="B318" s="6" t="s">
        <v>852</v>
      </c>
      <c r="C318" s="7" t="s">
        <v>853</v>
      </c>
      <c r="D318" s="19" t="s">
        <v>854</v>
      </c>
      <c r="E318" s="9">
        <v>896428060</v>
      </c>
      <c r="F318" s="9">
        <v>896427530</v>
      </c>
      <c r="G318" s="10">
        <v>896426760</v>
      </c>
      <c r="H318" s="51">
        <v>896426799</v>
      </c>
      <c r="I318" s="56">
        <f t="shared" si="15"/>
        <v>42</v>
      </c>
    </row>
    <row r="319" spans="1:20" ht="30" customHeight="1" x14ac:dyDescent="0.35">
      <c r="A319" s="14" t="s">
        <v>798</v>
      </c>
      <c r="B319" s="6" t="s">
        <v>855</v>
      </c>
      <c r="C319" s="7" t="s">
        <v>856</v>
      </c>
      <c r="D319" s="19" t="s">
        <v>857</v>
      </c>
      <c r="E319" s="9">
        <v>874251880</v>
      </c>
      <c r="F319" s="9">
        <v>874241590</v>
      </c>
      <c r="G319" s="10">
        <v>874254180</v>
      </c>
      <c r="H319" s="51">
        <v>874254199</v>
      </c>
      <c r="I319" s="56">
        <f t="shared" si="15"/>
        <v>22</v>
      </c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</row>
    <row r="320" spans="1:20" ht="34.4" customHeight="1" x14ac:dyDescent="0.35">
      <c r="A320" s="14" t="s">
        <v>798</v>
      </c>
      <c r="B320" s="6" t="s">
        <v>858</v>
      </c>
      <c r="C320" s="7" t="s">
        <v>859</v>
      </c>
      <c r="D320" s="19" t="s">
        <v>860</v>
      </c>
      <c r="E320" s="9">
        <v>896248840</v>
      </c>
      <c r="F320" s="9">
        <v>896217120</v>
      </c>
      <c r="G320" s="10">
        <v>895134790</v>
      </c>
      <c r="H320" s="51">
        <v>895134819</v>
      </c>
      <c r="I320" s="56">
        <f t="shared" si="15"/>
        <v>32</v>
      </c>
    </row>
    <row r="321" spans="1:20" ht="31.75" customHeight="1" x14ac:dyDescent="0.35">
      <c r="A321" s="14" t="s">
        <v>798</v>
      </c>
      <c r="B321" s="6" t="s">
        <v>861</v>
      </c>
      <c r="C321" s="7" t="s">
        <v>862</v>
      </c>
      <c r="D321" s="19" t="s">
        <v>863</v>
      </c>
      <c r="E321" s="9">
        <v>874275018</v>
      </c>
      <c r="F321" s="9" t="s">
        <v>864</v>
      </c>
      <c r="G321" s="10">
        <v>875647600</v>
      </c>
      <c r="H321" s="51">
        <v>875647619</v>
      </c>
      <c r="I321" s="56">
        <f t="shared" si="15"/>
        <v>22</v>
      </c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</row>
    <row r="322" spans="1:20" ht="14.25" customHeight="1" x14ac:dyDescent="0.35">
      <c r="A322" s="14" t="s">
        <v>798</v>
      </c>
      <c r="B322" s="6" t="s">
        <v>87</v>
      </c>
      <c r="C322" s="7" t="s">
        <v>865</v>
      </c>
      <c r="D322" s="19" t="s">
        <v>866</v>
      </c>
      <c r="E322" s="40" t="s">
        <v>1019</v>
      </c>
      <c r="F322" s="15"/>
      <c r="G322" s="10">
        <v>895210900</v>
      </c>
      <c r="H322" s="51">
        <v>895210999</v>
      </c>
      <c r="I322" s="56">
        <f>H322-G322+1</f>
        <v>100</v>
      </c>
    </row>
    <row r="323" spans="1:20" ht="14.25" customHeight="1" x14ac:dyDescent="0.35">
      <c r="A323" s="14" t="s">
        <v>798</v>
      </c>
      <c r="B323" s="6" t="s">
        <v>87</v>
      </c>
      <c r="C323" s="7" t="s">
        <v>865</v>
      </c>
      <c r="D323" s="19" t="s">
        <v>866</v>
      </c>
      <c r="E323" s="15"/>
      <c r="F323" s="15"/>
      <c r="G323" s="10">
        <v>895230000</v>
      </c>
      <c r="H323" s="51">
        <v>895230099</v>
      </c>
      <c r="I323" s="56">
        <f>H323-G323+1</f>
        <v>100</v>
      </c>
    </row>
    <row r="324" spans="1:20" ht="14.25" customHeight="1" x14ac:dyDescent="0.35">
      <c r="A324" s="14" t="s">
        <v>798</v>
      </c>
      <c r="B324" s="6" t="s">
        <v>87</v>
      </c>
      <c r="C324" s="7" t="s">
        <v>865</v>
      </c>
      <c r="D324" s="19" t="s">
        <v>866</v>
      </c>
      <c r="E324" s="15"/>
      <c r="F324" s="15"/>
      <c r="G324" s="10">
        <v>895218200</v>
      </c>
      <c r="H324" s="51">
        <v>895218299</v>
      </c>
      <c r="I324" s="56">
        <f>H324-G324+1</f>
        <v>100</v>
      </c>
    </row>
    <row r="325" spans="1:20" ht="29.5" customHeight="1" x14ac:dyDescent="0.35">
      <c r="A325" s="14" t="s">
        <v>867</v>
      </c>
      <c r="B325" s="6" t="s">
        <v>868</v>
      </c>
      <c r="C325" s="7" t="s">
        <v>869</v>
      </c>
      <c r="D325" s="19" t="s">
        <v>870</v>
      </c>
      <c r="E325" s="9">
        <v>672835171</v>
      </c>
      <c r="F325" s="9">
        <v>672835220</v>
      </c>
      <c r="G325" s="10">
        <v>672113940</v>
      </c>
      <c r="H325" s="51">
        <v>672113959</v>
      </c>
      <c r="I325" s="56">
        <f t="shared" si="15"/>
        <v>22</v>
      </c>
    </row>
    <row r="326" spans="1:20" ht="29.5" customHeight="1" x14ac:dyDescent="0.35">
      <c r="A326" s="14" t="s">
        <v>867</v>
      </c>
      <c r="B326" s="6" t="s">
        <v>871</v>
      </c>
      <c r="C326" s="7" t="s">
        <v>872</v>
      </c>
      <c r="D326" s="19" t="s">
        <v>873</v>
      </c>
      <c r="E326" s="9">
        <v>672530588</v>
      </c>
      <c r="F326" s="9">
        <v>672530717</v>
      </c>
      <c r="G326" s="10">
        <v>672113850</v>
      </c>
      <c r="H326" s="51">
        <v>672113889</v>
      </c>
      <c r="I326" s="56">
        <f t="shared" si="15"/>
        <v>42</v>
      </c>
    </row>
    <row r="327" spans="1:20" ht="33" customHeight="1" x14ac:dyDescent="0.35">
      <c r="A327" s="14" t="s">
        <v>867</v>
      </c>
      <c r="B327" s="6" t="s">
        <v>874</v>
      </c>
      <c r="C327" s="7" t="s">
        <v>875</v>
      </c>
      <c r="D327" s="19" t="s">
        <v>876</v>
      </c>
      <c r="E327" s="9">
        <v>614281626</v>
      </c>
      <c r="F327" s="10">
        <v>614282772</v>
      </c>
      <c r="G327" s="10">
        <v>614240160</v>
      </c>
      <c r="H327" s="51">
        <v>614240189</v>
      </c>
      <c r="I327" s="56">
        <f t="shared" si="15"/>
        <v>32</v>
      </c>
    </row>
    <row r="328" spans="1:20" ht="30" customHeight="1" x14ac:dyDescent="0.35">
      <c r="A328" s="14" t="s">
        <v>867</v>
      </c>
      <c r="B328" s="6" t="s">
        <v>877</v>
      </c>
      <c r="C328" s="7" t="s">
        <v>878</v>
      </c>
      <c r="D328" s="19" t="s">
        <v>879</v>
      </c>
      <c r="E328" s="9">
        <v>655722011</v>
      </c>
      <c r="F328" s="9">
        <v>655753000</v>
      </c>
      <c r="G328" s="10">
        <v>655263730</v>
      </c>
      <c r="H328" s="51">
        <v>655263769</v>
      </c>
      <c r="I328" s="56">
        <f t="shared" si="15"/>
        <v>42</v>
      </c>
    </row>
    <row r="329" spans="1:20" ht="29.5" customHeight="1" x14ac:dyDescent="0.35">
      <c r="A329" s="14" t="s">
        <v>867</v>
      </c>
      <c r="B329" s="6" t="s">
        <v>391</v>
      </c>
      <c r="C329" s="7" t="s">
        <v>880</v>
      </c>
      <c r="D329" s="19" t="s">
        <v>881</v>
      </c>
      <c r="E329" s="9">
        <v>614446900</v>
      </c>
      <c r="F329" s="9">
        <v>614440185</v>
      </c>
      <c r="G329" s="10">
        <v>618213760</v>
      </c>
      <c r="H329" s="51">
        <v>618213789</v>
      </c>
      <c r="I329" s="56">
        <f t="shared" ref="I329:I380" si="16">H329-G329+3</f>
        <v>32</v>
      </c>
    </row>
    <row r="330" spans="1:20" ht="34.4" customHeight="1" x14ac:dyDescent="0.35">
      <c r="A330" s="14" t="s">
        <v>867</v>
      </c>
      <c r="B330" s="6" t="s">
        <v>882</v>
      </c>
      <c r="C330" s="7" t="s">
        <v>883</v>
      </c>
      <c r="D330" s="19" t="s">
        <v>884</v>
      </c>
      <c r="E330" s="9">
        <v>627407999</v>
      </c>
      <c r="F330" s="9">
        <v>627479884</v>
      </c>
      <c r="G330" s="10">
        <v>627657250</v>
      </c>
      <c r="H330" s="51">
        <v>627657279</v>
      </c>
      <c r="I330" s="56">
        <f t="shared" si="16"/>
        <v>32</v>
      </c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</row>
    <row r="331" spans="1:20" ht="14.25" customHeight="1" x14ac:dyDescent="0.35">
      <c r="A331" s="14" t="s">
        <v>867</v>
      </c>
      <c r="B331" s="6" t="s">
        <v>882</v>
      </c>
      <c r="C331" s="7" t="s">
        <v>883</v>
      </c>
      <c r="D331" s="19" t="s">
        <v>884</v>
      </c>
      <c r="E331" s="15"/>
      <c r="F331" s="15"/>
      <c r="G331" s="10">
        <v>627407999</v>
      </c>
      <c r="H331" s="51"/>
      <c r="I331" s="56">
        <v>1</v>
      </c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</row>
    <row r="332" spans="1:20" ht="72" customHeight="1" x14ac:dyDescent="0.35">
      <c r="A332" s="14" t="s">
        <v>867</v>
      </c>
      <c r="B332" s="6" t="s">
        <v>885</v>
      </c>
      <c r="C332" s="7" t="s">
        <v>886</v>
      </c>
      <c r="D332" s="19" t="s">
        <v>887</v>
      </c>
      <c r="E332" s="20">
        <v>627675801</v>
      </c>
      <c r="F332" s="20">
        <v>627676912</v>
      </c>
      <c r="G332" s="10">
        <v>627657200</v>
      </c>
      <c r="H332" s="51">
        <v>627657249</v>
      </c>
      <c r="I332" s="56">
        <f t="shared" si="16"/>
        <v>52</v>
      </c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</row>
    <row r="333" spans="1:20" ht="44.5" customHeight="1" x14ac:dyDescent="0.35">
      <c r="A333" s="14" t="s">
        <v>867</v>
      </c>
      <c r="B333" s="6" t="s">
        <v>888</v>
      </c>
      <c r="C333" s="7" t="s">
        <v>889</v>
      </c>
      <c r="D333" s="19" t="s">
        <v>890</v>
      </c>
      <c r="E333" s="20">
        <v>627823068</v>
      </c>
      <c r="F333" s="20">
        <v>627828133</v>
      </c>
      <c r="G333" s="10">
        <v>627657140</v>
      </c>
      <c r="H333" s="51">
        <v>627657169</v>
      </c>
      <c r="I333" s="56">
        <f t="shared" si="16"/>
        <v>32</v>
      </c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</row>
    <row r="334" spans="1:20" ht="72" customHeight="1" x14ac:dyDescent="0.35">
      <c r="A334" s="14" t="s">
        <v>867</v>
      </c>
      <c r="B334" s="6" t="s">
        <v>891</v>
      </c>
      <c r="C334" s="7" t="s">
        <v>892</v>
      </c>
      <c r="D334" s="19" t="s">
        <v>893</v>
      </c>
      <c r="E334" s="20">
        <v>632725387</v>
      </c>
      <c r="F334" s="20">
        <v>632619750</v>
      </c>
      <c r="G334" s="10">
        <v>632716700</v>
      </c>
      <c r="H334" s="51">
        <v>632716749</v>
      </c>
      <c r="I334" s="56">
        <f t="shared" si="16"/>
        <v>52</v>
      </c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</row>
    <row r="335" spans="1:20" ht="73.75" customHeight="1" x14ac:dyDescent="0.35">
      <c r="A335" s="14" t="s">
        <v>867</v>
      </c>
      <c r="B335" s="6" t="s">
        <v>894</v>
      </c>
      <c r="C335" s="7" t="s">
        <v>895</v>
      </c>
      <c r="D335" s="19" t="s">
        <v>896</v>
      </c>
      <c r="E335" s="20">
        <v>632437071</v>
      </c>
      <c r="F335" s="20">
        <v>632457760</v>
      </c>
      <c r="G335" s="10">
        <v>632494640</v>
      </c>
      <c r="H335" s="51">
        <v>632494699</v>
      </c>
      <c r="I335" s="56">
        <f t="shared" si="16"/>
        <v>62</v>
      </c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</row>
    <row r="336" spans="1:20" ht="45" customHeight="1" x14ac:dyDescent="0.35">
      <c r="A336" s="14" t="s">
        <v>867</v>
      </c>
      <c r="B336" s="6" t="s">
        <v>897</v>
      </c>
      <c r="C336" s="7" t="s">
        <v>898</v>
      </c>
      <c r="D336" s="19" t="s">
        <v>899</v>
      </c>
      <c r="E336" s="20">
        <v>655110304</v>
      </c>
      <c r="F336" s="20">
        <v>655114211</v>
      </c>
      <c r="G336" s="10">
        <v>655263770</v>
      </c>
      <c r="H336" s="51">
        <v>655263799</v>
      </c>
      <c r="I336" s="56">
        <f t="shared" si="16"/>
        <v>32</v>
      </c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</row>
    <row r="337" spans="1:20" ht="47.5" customHeight="1" x14ac:dyDescent="0.35">
      <c r="A337" s="14" t="s">
        <v>867</v>
      </c>
      <c r="B337" s="6" t="s">
        <v>900</v>
      </c>
      <c r="C337" s="7" t="s">
        <v>901</v>
      </c>
      <c r="D337" s="19" t="s">
        <v>902</v>
      </c>
      <c r="E337" s="20">
        <v>627220689</v>
      </c>
      <c r="F337" s="20">
        <v>627227100</v>
      </c>
      <c r="G337" s="10">
        <v>627214470</v>
      </c>
      <c r="H337" s="51">
        <v>627214499</v>
      </c>
      <c r="I337" s="56">
        <f t="shared" si="16"/>
        <v>32</v>
      </c>
    </row>
    <row r="338" spans="1:20" ht="46.4" customHeight="1" x14ac:dyDescent="0.35">
      <c r="A338" s="14" t="s">
        <v>867</v>
      </c>
      <c r="B338" s="6" t="s">
        <v>903</v>
      </c>
      <c r="C338" s="7" t="s">
        <v>904</v>
      </c>
      <c r="D338" s="19" t="s">
        <v>905</v>
      </c>
      <c r="E338" s="20">
        <v>655208797</v>
      </c>
      <c r="F338" s="20">
        <v>655288100</v>
      </c>
      <c r="G338" s="10">
        <v>655263800</v>
      </c>
      <c r="H338" s="51">
        <v>655263839</v>
      </c>
      <c r="I338" s="56">
        <f t="shared" si="16"/>
        <v>42</v>
      </c>
    </row>
    <row r="339" spans="1:20" ht="30.75" customHeight="1" x14ac:dyDescent="0.35">
      <c r="A339" s="14" t="s">
        <v>867</v>
      </c>
      <c r="B339" s="6" t="s">
        <v>906</v>
      </c>
      <c r="C339" s="7" t="s">
        <v>907</v>
      </c>
      <c r="D339" s="19" t="s">
        <v>908</v>
      </c>
      <c r="E339" s="20">
        <v>957482317</v>
      </c>
      <c r="F339" s="20">
        <v>957489595</v>
      </c>
      <c r="G339" s="10">
        <v>957211860</v>
      </c>
      <c r="H339" s="51">
        <v>957211879</v>
      </c>
      <c r="I339" s="56">
        <f t="shared" si="16"/>
        <v>22</v>
      </c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</row>
    <row r="340" spans="1:20" ht="31.4" customHeight="1" x14ac:dyDescent="0.35">
      <c r="A340" s="14" t="s">
        <v>867</v>
      </c>
      <c r="B340" s="6" t="s">
        <v>909</v>
      </c>
      <c r="C340" s="7" t="s">
        <v>910</v>
      </c>
      <c r="D340" s="19" t="s">
        <v>911</v>
      </c>
      <c r="E340" s="20">
        <v>614451272</v>
      </c>
      <c r="F340" s="20">
        <v>614451920</v>
      </c>
      <c r="G340" s="10">
        <v>618213820</v>
      </c>
      <c r="H340" s="51">
        <v>618213849</v>
      </c>
      <c r="I340" s="56">
        <f t="shared" si="16"/>
        <v>32</v>
      </c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</row>
    <row r="341" spans="1:20" ht="45.75" customHeight="1" x14ac:dyDescent="0.35">
      <c r="A341" s="14" t="s">
        <v>867</v>
      </c>
      <c r="B341" s="6" t="s">
        <v>912</v>
      </c>
      <c r="C341" s="7" t="s">
        <v>913</v>
      </c>
      <c r="D341" s="19" t="s">
        <v>914</v>
      </c>
      <c r="E341" s="20">
        <v>672684121</v>
      </c>
      <c r="F341" s="20">
        <v>672684220</v>
      </c>
      <c r="G341" s="10">
        <v>672169300</v>
      </c>
      <c r="H341" s="51">
        <v>672169329</v>
      </c>
      <c r="I341" s="56">
        <f t="shared" si="16"/>
        <v>32</v>
      </c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</row>
    <row r="342" spans="1:20" ht="66" customHeight="1" x14ac:dyDescent="0.35">
      <c r="A342" s="14" t="s">
        <v>867</v>
      </c>
      <c r="B342" s="6" t="s">
        <v>424</v>
      </c>
      <c r="C342" s="7" t="s">
        <v>915</v>
      </c>
      <c r="D342" s="19" t="s">
        <v>916</v>
      </c>
      <c r="E342" s="20">
        <v>625926005</v>
      </c>
      <c r="F342" s="20">
        <v>625926000</v>
      </c>
      <c r="G342" s="10">
        <v>627914030</v>
      </c>
      <c r="H342" s="51">
        <v>627914069</v>
      </c>
      <c r="I342" s="56">
        <f t="shared" si="16"/>
        <v>42</v>
      </c>
    </row>
    <row r="343" spans="1:20" ht="61.4" customHeight="1" x14ac:dyDescent="0.35">
      <c r="A343" s="14" t="s">
        <v>867</v>
      </c>
      <c r="B343" s="6" t="s">
        <v>917</v>
      </c>
      <c r="C343" s="7" t="s">
        <v>918</v>
      </c>
      <c r="D343" s="19" t="s">
        <v>919</v>
      </c>
      <c r="E343" s="20">
        <v>627300235</v>
      </c>
      <c r="F343" s="20">
        <v>627300490</v>
      </c>
      <c r="G343" s="10">
        <v>627657100</v>
      </c>
      <c r="H343" s="51">
        <v>627657139</v>
      </c>
      <c r="I343" s="56">
        <f t="shared" si="16"/>
        <v>42</v>
      </c>
    </row>
    <row r="344" spans="1:20" ht="30.75" customHeight="1" x14ac:dyDescent="0.35">
      <c r="A344" s="14" t="s">
        <v>867</v>
      </c>
      <c r="B344" s="6" t="s">
        <v>920</v>
      </c>
      <c r="C344" s="7" t="s">
        <v>921</v>
      </c>
      <c r="D344" s="19" t="s">
        <v>922</v>
      </c>
      <c r="E344" s="20">
        <v>672142061</v>
      </c>
      <c r="F344" s="20">
        <v>672145082</v>
      </c>
      <c r="G344" s="10">
        <v>672113820</v>
      </c>
      <c r="H344" s="51">
        <v>672113849</v>
      </c>
      <c r="I344" s="56">
        <f t="shared" si="16"/>
        <v>32</v>
      </c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</row>
    <row r="345" spans="1:20" ht="31.75" customHeight="1" x14ac:dyDescent="0.35">
      <c r="A345" s="14" t="s">
        <v>867</v>
      </c>
      <c r="B345" s="6" t="s">
        <v>923</v>
      </c>
      <c r="C345" s="7" t="s">
        <v>924</v>
      </c>
      <c r="D345" s="19" t="s">
        <v>925</v>
      </c>
      <c r="E345" s="20">
        <v>627420120</v>
      </c>
      <c r="F345" s="20">
        <v>627420101</v>
      </c>
      <c r="G345" s="10">
        <v>627914070</v>
      </c>
      <c r="H345" s="51">
        <v>627914099</v>
      </c>
      <c r="I345" s="56">
        <f t="shared" si="16"/>
        <v>32</v>
      </c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</row>
    <row r="346" spans="1:20" ht="13.75" customHeight="1" x14ac:dyDescent="0.35">
      <c r="A346" s="14" t="s">
        <v>867</v>
      </c>
      <c r="B346" s="6" t="s">
        <v>926</v>
      </c>
      <c r="C346" s="7" t="s">
        <v>927</v>
      </c>
      <c r="D346" s="19" t="s">
        <v>928</v>
      </c>
      <c r="E346" s="20">
        <v>616566648</v>
      </c>
      <c r="F346" s="20">
        <v>618455786</v>
      </c>
      <c r="G346" s="10" t="s">
        <v>178</v>
      </c>
      <c r="H346" s="51"/>
      <c r="I346" s="56">
        <v>2</v>
      </c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</row>
    <row r="347" spans="1:20" ht="81.75" customHeight="1" x14ac:dyDescent="0.35">
      <c r="A347" s="14" t="s">
        <v>867</v>
      </c>
      <c r="B347" s="6" t="s">
        <v>929</v>
      </c>
      <c r="C347" s="7" t="s">
        <v>930</v>
      </c>
      <c r="D347" s="19" t="s">
        <v>931</v>
      </c>
      <c r="E347" s="20">
        <v>655475642</v>
      </c>
      <c r="F347" s="20">
        <v>655467702</v>
      </c>
      <c r="G347" s="10">
        <v>655263840</v>
      </c>
      <c r="H347" s="51">
        <v>655263869</v>
      </c>
      <c r="I347" s="56">
        <f t="shared" si="16"/>
        <v>32</v>
      </c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</row>
    <row r="348" spans="1:20" ht="61" customHeight="1" x14ac:dyDescent="0.35">
      <c r="A348" s="14" t="s">
        <v>867</v>
      </c>
      <c r="B348" s="6" t="s">
        <v>932</v>
      </c>
      <c r="C348" s="7" t="s">
        <v>933</v>
      </c>
      <c r="D348" s="19" t="s">
        <v>934</v>
      </c>
      <c r="E348" s="20">
        <v>632771769</v>
      </c>
      <c r="F348" s="20">
        <v>632772590</v>
      </c>
      <c r="G348" s="10">
        <v>632494600</v>
      </c>
      <c r="H348" s="51">
        <v>632494639</v>
      </c>
      <c r="I348" s="56">
        <f t="shared" si="16"/>
        <v>42</v>
      </c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:20" ht="46.4" customHeight="1" x14ac:dyDescent="0.35">
      <c r="A349" s="14" t="s">
        <v>867</v>
      </c>
      <c r="B349" s="6" t="s">
        <v>935</v>
      </c>
      <c r="C349" s="7" t="s">
        <v>936</v>
      </c>
      <c r="D349" s="19" t="s">
        <v>937</v>
      </c>
      <c r="E349" s="20">
        <v>612923977</v>
      </c>
      <c r="F349" s="20">
        <v>612932040</v>
      </c>
      <c r="G349" s="10">
        <v>618213700</v>
      </c>
      <c r="H349" s="51">
        <v>618213729</v>
      </c>
      <c r="I349" s="56">
        <f t="shared" si="16"/>
        <v>32</v>
      </c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1:20" ht="31.4" customHeight="1" x14ac:dyDescent="0.35">
      <c r="A350" s="14" t="s">
        <v>867</v>
      </c>
      <c r="B350" s="6" t="s">
        <v>60</v>
      </c>
      <c r="C350" s="7" t="s">
        <v>938</v>
      </c>
      <c r="D350" s="19" t="s">
        <v>939</v>
      </c>
      <c r="E350" s="20">
        <v>612853412</v>
      </c>
      <c r="F350" s="20">
        <v>612865633</v>
      </c>
      <c r="G350" s="10">
        <v>618213850</v>
      </c>
      <c r="H350" s="51">
        <v>618213879</v>
      </c>
      <c r="I350" s="56">
        <f t="shared" si="16"/>
        <v>32</v>
      </c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1:20" ht="45" customHeight="1" x14ac:dyDescent="0.35">
      <c r="A351" s="14" t="s">
        <v>867</v>
      </c>
      <c r="B351" s="6" t="s">
        <v>940</v>
      </c>
      <c r="C351" s="7" t="s">
        <v>941</v>
      </c>
      <c r="D351" s="19" t="s">
        <v>942</v>
      </c>
      <c r="E351" s="20">
        <v>612828723</v>
      </c>
      <c r="F351" s="20">
        <v>612810642</v>
      </c>
      <c r="G351" s="10">
        <v>618213730</v>
      </c>
      <c r="H351" s="51">
        <v>618213759</v>
      </c>
      <c r="I351" s="56">
        <f t="shared" si="16"/>
        <v>32</v>
      </c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1:20" ht="58.75" customHeight="1" x14ac:dyDescent="0.35">
      <c r="A352" s="14" t="s">
        <v>867</v>
      </c>
      <c r="B352" s="6" t="s">
        <v>943</v>
      </c>
      <c r="C352" s="7" t="s">
        <v>944</v>
      </c>
      <c r="D352" s="19" t="s">
        <v>945</v>
      </c>
      <c r="E352" s="20">
        <v>632891748</v>
      </c>
      <c r="F352" s="20">
        <v>632802103</v>
      </c>
      <c r="G352" s="10">
        <v>632494700</v>
      </c>
      <c r="H352" s="51">
        <v>632494749</v>
      </c>
      <c r="I352" s="56">
        <f t="shared" si="16"/>
        <v>52</v>
      </c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:20" ht="45" customHeight="1" x14ac:dyDescent="0.35">
      <c r="A353" s="14" t="s">
        <v>867</v>
      </c>
      <c r="B353" s="6" t="s">
        <v>946</v>
      </c>
      <c r="C353" s="7" t="s">
        <v>947</v>
      </c>
      <c r="D353" s="19" t="s">
        <v>948</v>
      </c>
      <c r="E353" s="20">
        <v>672685002</v>
      </c>
      <c r="F353" s="20">
        <v>672689122</v>
      </c>
      <c r="G353" s="10">
        <v>672113900</v>
      </c>
      <c r="H353" s="51">
        <v>672113939</v>
      </c>
      <c r="I353" s="56">
        <f t="shared" si="16"/>
        <v>42</v>
      </c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:20" ht="44.5" customHeight="1" x14ac:dyDescent="0.35">
      <c r="A354" s="14" t="s">
        <v>867</v>
      </c>
      <c r="B354" s="6" t="s">
        <v>949</v>
      </c>
      <c r="C354" s="7" t="s">
        <v>950</v>
      </c>
      <c r="D354" s="19" t="s">
        <v>951</v>
      </c>
      <c r="E354" s="20">
        <v>683473098</v>
      </c>
      <c r="F354" s="20">
        <v>683474286</v>
      </c>
      <c r="G354" s="10">
        <v>683251810</v>
      </c>
      <c r="H354" s="51">
        <v>683251849</v>
      </c>
      <c r="I354" s="56">
        <f t="shared" si="16"/>
        <v>42</v>
      </c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1:20" ht="31.75" customHeight="1" x14ac:dyDescent="0.35">
      <c r="A355" s="14" t="s">
        <v>867</v>
      </c>
      <c r="B355" s="6" t="s">
        <v>952</v>
      </c>
      <c r="C355" s="7" t="s">
        <v>953</v>
      </c>
      <c r="D355" s="19" t="s">
        <v>954</v>
      </c>
      <c r="E355" s="20">
        <v>614365713</v>
      </c>
      <c r="F355" s="20">
        <v>614377190</v>
      </c>
      <c r="G355" s="10">
        <v>618213880</v>
      </c>
      <c r="H355" s="51">
        <v>618213899</v>
      </c>
      <c r="I355" s="56">
        <f t="shared" si="16"/>
        <v>22</v>
      </c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1:20" ht="105.75" customHeight="1" x14ac:dyDescent="0.35">
      <c r="A356" s="14" t="s">
        <v>867</v>
      </c>
      <c r="B356" s="6" t="s">
        <v>955</v>
      </c>
      <c r="C356" s="7" t="s">
        <v>956</v>
      </c>
      <c r="D356" s="19" t="s">
        <v>957</v>
      </c>
      <c r="E356" s="20">
        <v>672650141</v>
      </c>
      <c r="F356" s="20">
        <v>672650029</v>
      </c>
      <c r="G356" s="10">
        <v>672169330</v>
      </c>
      <c r="H356" s="51">
        <v>672169349</v>
      </c>
      <c r="I356" s="56">
        <f t="shared" si="16"/>
        <v>22</v>
      </c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1:20" ht="101.5" x14ac:dyDescent="0.35">
      <c r="A357" s="14" t="s">
        <v>867</v>
      </c>
      <c r="B357" s="6" t="s">
        <v>87</v>
      </c>
      <c r="C357" s="7" t="s">
        <v>958</v>
      </c>
      <c r="D357" s="19" t="s">
        <v>959</v>
      </c>
      <c r="E357" s="39" t="s">
        <v>1018</v>
      </c>
      <c r="F357" s="26"/>
      <c r="G357" s="10">
        <v>618455600</v>
      </c>
      <c r="H357" s="51">
        <v>618455699</v>
      </c>
      <c r="I357" s="56">
        <f>H357-G357+7</f>
        <v>106</v>
      </c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</row>
    <row r="358" spans="1:20" ht="14.25" customHeight="1" x14ac:dyDescent="0.35">
      <c r="A358" s="14" t="s">
        <v>867</v>
      </c>
      <c r="B358" s="6" t="s">
        <v>87</v>
      </c>
      <c r="C358" s="7" t="s">
        <v>958</v>
      </c>
      <c r="D358" s="19" t="s">
        <v>959</v>
      </c>
      <c r="E358" s="26"/>
      <c r="F358" s="26"/>
      <c r="G358" s="10">
        <v>618455700</v>
      </c>
      <c r="H358" s="51">
        <v>618455799</v>
      </c>
      <c r="I358" s="56">
        <f>H358-G358+1</f>
        <v>100</v>
      </c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</row>
    <row r="359" spans="1:20" ht="14.25" customHeight="1" x14ac:dyDescent="0.35">
      <c r="A359" s="14" t="s">
        <v>867</v>
      </c>
      <c r="B359" s="6" t="s">
        <v>87</v>
      </c>
      <c r="C359" s="7" t="s">
        <v>958</v>
      </c>
      <c r="D359" s="19" t="s">
        <v>959</v>
      </c>
      <c r="E359" s="26"/>
      <c r="F359" s="26"/>
      <c r="G359" s="10">
        <v>618453800</v>
      </c>
      <c r="H359" s="51">
        <v>618453899</v>
      </c>
      <c r="I359" s="56">
        <f>H359-G359+1</f>
        <v>100</v>
      </c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1:20" ht="14.25" customHeight="1" x14ac:dyDescent="0.35">
      <c r="A360" s="14" t="s">
        <v>867</v>
      </c>
      <c r="B360" s="6" t="s">
        <v>87</v>
      </c>
      <c r="C360" s="7" t="s">
        <v>958</v>
      </c>
      <c r="D360" s="19" t="s">
        <v>959</v>
      </c>
      <c r="E360" s="26"/>
      <c r="F360" s="26"/>
      <c r="G360" s="10">
        <v>618453400</v>
      </c>
      <c r="H360" s="51">
        <v>618453499</v>
      </c>
      <c r="I360" s="56">
        <f>H360-G360+1</f>
        <v>100</v>
      </c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1:20" ht="30.75" customHeight="1" x14ac:dyDescent="0.35">
      <c r="A361" s="14" t="s">
        <v>960</v>
      </c>
      <c r="B361" s="6" t="s">
        <v>961</v>
      </c>
      <c r="C361" s="7" t="s">
        <v>962</v>
      </c>
      <c r="D361" s="19" t="s">
        <v>963</v>
      </c>
      <c r="E361" s="20">
        <v>943127738</v>
      </c>
      <c r="F361" s="20">
        <v>943127727</v>
      </c>
      <c r="G361" s="10">
        <v>943679060</v>
      </c>
      <c r="H361" s="51">
        <v>943679079</v>
      </c>
      <c r="I361" s="56">
        <f t="shared" si="16"/>
        <v>22</v>
      </c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</row>
    <row r="362" spans="1:20" ht="14.25" customHeight="1" x14ac:dyDescent="0.35">
      <c r="A362" s="14" t="s">
        <v>960</v>
      </c>
      <c r="B362" s="6" t="s">
        <v>964</v>
      </c>
      <c r="C362" s="7" t="s">
        <v>965</v>
      </c>
      <c r="D362" s="19" t="s">
        <v>966</v>
      </c>
      <c r="E362" s="20">
        <v>957657374</v>
      </c>
      <c r="F362" s="20">
        <v>957657479</v>
      </c>
      <c r="G362" s="10">
        <v>957211800</v>
      </c>
      <c r="H362" s="51">
        <v>957211819</v>
      </c>
      <c r="I362" s="56">
        <f t="shared" si="16"/>
        <v>22</v>
      </c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</row>
    <row r="363" spans="1:20" ht="31.75" customHeight="1" x14ac:dyDescent="0.35">
      <c r="A363" s="14" t="s">
        <v>960</v>
      </c>
      <c r="B363" s="6" t="s">
        <v>967</v>
      </c>
      <c r="C363" s="7" t="s">
        <v>968</v>
      </c>
      <c r="D363" s="19" t="s">
        <v>969</v>
      </c>
      <c r="E363" s="20">
        <v>943671977</v>
      </c>
      <c r="F363" s="20">
        <v>943671818</v>
      </c>
      <c r="G363" s="10">
        <v>943726570</v>
      </c>
      <c r="H363" s="51">
        <v>943726599</v>
      </c>
      <c r="I363" s="56">
        <f t="shared" si="16"/>
        <v>32</v>
      </c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</row>
    <row r="364" spans="1:20" ht="36.75" customHeight="1" x14ac:dyDescent="0.35">
      <c r="A364" s="14" t="s">
        <v>960</v>
      </c>
      <c r="B364" s="6" t="s">
        <v>970</v>
      </c>
      <c r="C364" s="7" t="s">
        <v>971</v>
      </c>
      <c r="D364" s="19" t="s">
        <v>972</v>
      </c>
      <c r="E364" s="20">
        <v>913922992</v>
      </c>
      <c r="F364" s="20">
        <v>913925766</v>
      </c>
      <c r="G364" s="10">
        <v>914829600</v>
      </c>
      <c r="H364" s="51">
        <v>914829619</v>
      </c>
      <c r="I364" s="56">
        <f t="shared" si="16"/>
        <v>22</v>
      </c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</row>
    <row r="365" spans="1:20" ht="31.4" customHeight="1" x14ac:dyDescent="0.35">
      <c r="A365" s="14" t="s">
        <v>960</v>
      </c>
      <c r="B365" s="6" t="s">
        <v>973</v>
      </c>
      <c r="C365" s="7" t="s">
        <v>974</v>
      </c>
      <c r="D365" s="19" t="s">
        <v>975</v>
      </c>
      <c r="E365" s="20">
        <v>913855597</v>
      </c>
      <c r="F365" s="20">
        <v>913855598</v>
      </c>
      <c r="G365" s="10">
        <v>913855130</v>
      </c>
      <c r="H365" s="51">
        <v>913855159</v>
      </c>
      <c r="I365" s="56">
        <f t="shared" si="16"/>
        <v>32</v>
      </c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</row>
    <row r="366" spans="1:20" ht="14.25" customHeight="1" x14ac:dyDescent="0.35">
      <c r="A366" s="14" t="s">
        <v>960</v>
      </c>
      <c r="B366" s="6" t="s">
        <v>976</v>
      </c>
      <c r="C366" s="7" t="s">
        <v>977</v>
      </c>
      <c r="D366" s="19" t="s">
        <v>978</v>
      </c>
      <c r="E366" s="20">
        <v>914166375</v>
      </c>
      <c r="F366" s="20">
        <v>914166523</v>
      </c>
      <c r="G366" s="10">
        <v>914165080</v>
      </c>
      <c r="H366" s="51">
        <v>914165099</v>
      </c>
      <c r="I366" s="56">
        <f t="shared" si="16"/>
        <v>22</v>
      </c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</row>
    <row r="367" spans="1:20" ht="31.75" customHeight="1" x14ac:dyDescent="0.35">
      <c r="A367" s="14" t="s">
        <v>960</v>
      </c>
      <c r="B367" s="6" t="s">
        <v>979</v>
      </c>
      <c r="C367" s="7" t="s">
        <v>980</v>
      </c>
      <c r="D367" s="19" t="s">
        <v>981</v>
      </c>
      <c r="E367" s="20">
        <v>913860874</v>
      </c>
      <c r="F367" s="20">
        <v>913860875</v>
      </c>
      <c r="G367" s="10">
        <v>914829670</v>
      </c>
      <c r="H367" s="51">
        <v>914829699</v>
      </c>
      <c r="I367" s="56">
        <f t="shared" si="16"/>
        <v>32</v>
      </c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</row>
    <row r="368" spans="1:20" ht="31.4" customHeight="1" x14ac:dyDescent="0.35">
      <c r="A368" s="14" t="s">
        <v>960</v>
      </c>
      <c r="B368" s="6" t="s">
        <v>982</v>
      </c>
      <c r="C368" s="7" t="s">
        <v>983</v>
      </c>
      <c r="D368" s="19" t="s">
        <v>984</v>
      </c>
      <c r="E368" s="20">
        <v>943588307</v>
      </c>
      <c r="F368" s="20">
        <v>943548572</v>
      </c>
      <c r="G368" s="10">
        <v>943679000</v>
      </c>
      <c r="H368" s="51">
        <v>943679029</v>
      </c>
      <c r="I368" s="56">
        <f t="shared" si="16"/>
        <v>32</v>
      </c>
    </row>
    <row r="369" spans="1:9" ht="30" customHeight="1" x14ac:dyDescent="0.35">
      <c r="A369" s="14" t="s">
        <v>960</v>
      </c>
      <c r="B369" s="6" t="s">
        <v>985</v>
      </c>
      <c r="C369" s="7" t="s">
        <v>986</v>
      </c>
      <c r="D369" s="19" t="s">
        <v>987</v>
      </c>
      <c r="E369" s="20">
        <v>943470420</v>
      </c>
      <c r="F369" s="20">
        <v>943470421</v>
      </c>
      <c r="G369" s="10">
        <v>943679000</v>
      </c>
      <c r="H369" s="51">
        <v>943679029</v>
      </c>
      <c r="I369" s="56">
        <f t="shared" si="16"/>
        <v>32</v>
      </c>
    </row>
    <row r="370" spans="1:9" ht="31.4" customHeight="1" x14ac:dyDescent="0.35">
      <c r="A370" s="14" t="s">
        <v>960</v>
      </c>
      <c r="B370" s="6" t="s">
        <v>988</v>
      </c>
      <c r="C370" s="7" t="s">
        <v>989</v>
      </c>
      <c r="D370" s="19" t="s">
        <v>990</v>
      </c>
      <c r="E370" s="20">
        <v>913974109</v>
      </c>
      <c r="F370" s="20">
        <v>913974038</v>
      </c>
      <c r="G370" s="10">
        <v>915777330</v>
      </c>
      <c r="H370" s="51">
        <v>915777349</v>
      </c>
      <c r="I370" s="56">
        <f t="shared" si="16"/>
        <v>22</v>
      </c>
    </row>
    <row r="371" spans="1:9" ht="29.5" customHeight="1" x14ac:dyDescent="0.35">
      <c r="A371" s="14" t="s">
        <v>960</v>
      </c>
      <c r="B371" s="6" t="s">
        <v>991</v>
      </c>
      <c r="C371" s="7" t="s">
        <v>992</v>
      </c>
      <c r="D371" s="19" t="s">
        <v>993</v>
      </c>
      <c r="E371" s="20">
        <v>957609008</v>
      </c>
      <c r="F371" s="20">
        <v>957600452</v>
      </c>
      <c r="G371" s="10">
        <v>957211820</v>
      </c>
      <c r="H371" s="51">
        <v>957211839</v>
      </c>
      <c r="I371" s="56">
        <f t="shared" si="16"/>
        <v>22</v>
      </c>
    </row>
    <row r="372" spans="1:9" ht="61.4" customHeight="1" x14ac:dyDescent="0.35">
      <c r="A372" s="14" t="s">
        <v>960</v>
      </c>
      <c r="B372" s="6" t="s">
        <v>994</v>
      </c>
      <c r="C372" s="7" t="s">
        <v>995</v>
      </c>
      <c r="D372" s="19" t="s">
        <v>996</v>
      </c>
      <c r="E372" s="20">
        <v>914391516</v>
      </c>
      <c r="F372" s="20">
        <v>914343256</v>
      </c>
      <c r="G372" s="10">
        <v>914829620</v>
      </c>
      <c r="H372" s="51">
        <v>914829649</v>
      </c>
      <c r="I372" s="56">
        <f t="shared" si="16"/>
        <v>32</v>
      </c>
    </row>
    <row r="373" spans="1:9" ht="31.75" customHeight="1" x14ac:dyDescent="0.35">
      <c r="A373" s="14" t="s">
        <v>960</v>
      </c>
      <c r="B373" s="6" t="s">
        <v>997</v>
      </c>
      <c r="C373" s="7" t="s">
        <v>998</v>
      </c>
      <c r="D373" s="19" t="s">
        <v>999</v>
      </c>
      <c r="E373" s="20">
        <v>915703034</v>
      </c>
      <c r="F373" s="20">
        <v>915703006</v>
      </c>
      <c r="G373" s="10">
        <v>914829650</v>
      </c>
      <c r="H373" s="51">
        <v>914829669</v>
      </c>
      <c r="I373" s="56">
        <f t="shared" si="16"/>
        <v>22</v>
      </c>
    </row>
    <row r="374" spans="1:9" ht="32.5" customHeight="1" x14ac:dyDescent="0.35">
      <c r="A374" s="14" t="s">
        <v>960</v>
      </c>
      <c r="B374" s="6" t="s">
        <v>1000</v>
      </c>
      <c r="C374" s="7" t="s">
        <v>1001</v>
      </c>
      <c r="D374" s="19" t="s">
        <v>1002</v>
      </c>
      <c r="E374" s="20">
        <v>943143065</v>
      </c>
      <c r="F374" s="20">
        <v>943143064</v>
      </c>
      <c r="G374" s="10">
        <v>943146370</v>
      </c>
      <c r="H374" s="51">
        <v>943146399</v>
      </c>
      <c r="I374" s="56">
        <f t="shared" si="16"/>
        <v>32</v>
      </c>
    </row>
    <row r="375" spans="1:9" ht="30.75" customHeight="1" x14ac:dyDescent="0.35">
      <c r="A375" s="14" t="s">
        <v>960</v>
      </c>
      <c r="B375" s="6" t="s">
        <v>1003</v>
      </c>
      <c r="C375" s="7" t="s">
        <v>1004</v>
      </c>
      <c r="D375" s="19" t="s">
        <v>1005</v>
      </c>
      <c r="E375" s="20">
        <v>915771875</v>
      </c>
      <c r="F375" s="20">
        <v>915771845</v>
      </c>
      <c r="G375" s="10">
        <v>913970770</v>
      </c>
      <c r="H375" s="51">
        <v>913970799</v>
      </c>
      <c r="I375" s="56">
        <f t="shared" si="16"/>
        <v>32</v>
      </c>
    </row>
    <row r="376" spans="1:9" ht="45" customHeight="1" x14ac:dyDescent="0.35">
      <c r="A376" s="14" t="s">
        <v>960</v>
      </c>
      <c r="B376" s="6" t="s">
        <v>1006</v>
      </c>
      <c r="C376" s="7" t="s">
        <v>1007</v>
      </c>
      <c r="D376" s="19" t="s">
        <v>1008</v>
      </c>
      <c r="E376" s="20">
        <v>943724877</v>
      </c>
      <c r="F376" s="20">
        <v>943724688</v>
      </c>
      <c r="G376" s="10">
        <v>943752770</v>
      </c>
      <c r="H376" s="51">
        <v>943752799</v>
      </c>
      <c r="I376" s="56">
        <f t="shared" si="16"/>
        <v>32</v>
      </c>
    </row>
    <row r="377" spans="1:9" ht="31.75" customHeight="1" x14ac:dyDescent="0.35">
      <c r="A377" s="14" t="s">
        <v>960</v>
      </c>
      <c r="B377" s="6" t="s">
        <v>1009</v>
      </c>
      <c r="C377" s="7" t="s">
        <v>1010</v>
      </c>
      <c r="D377" s="19" t="s">
        <v>1011</v>
      </c>
      <c r="E377" s="20">
        <v>943654043</v>
      </c>
      <c r="F377" s="20">
        <v>943654042</v>
      </c>
      <c r="G377" s="10">
        <v>943679030</v>
      </c>
      <c r="H377" s="51">
        <v>943679059</v>
      </c>
      <c r="I377" s="56">
        <f t="shared" si="16"/>
        <v>32</v>
      </c>
    </row>
    <row r="378" spans="1:9" ht="30.75" customHeight="1" x14ac:dyDescent="0.35">
      <c r="A378" s="14" t="s">
        <v>960</v>
      </c>
      <c r="B378" s="6" t="s">
        <v>1012</v>
      </c>
      <c r="C378" s="7" t="s">
        <v>1013</v>
      </c>
      <c r="D378" s="19" t="s">
        <v>1014</v>
      </c>
      <c r="E378" s="20">
        <v>672595455</v>
      </c>
      <c r="F378" s="20">
        <v>672595467</v>
      </c>
      <c r="G378" s="10">
        <v>672113800</v>
      </c>
      <c r="H378" s="51">
        <v>672113819</v>
      </c>
      <c r="I378" s="56">
        <f t="shared" si="16"/>
        <v>22</v>
      </c>
    </row>
    <row r="379" spans="1:9" ht="14.25" customHeight="1" x14ac:dyDescent="0.35">
      <c r="A379" s="14" t="s">
        <v>960</v>
      </c>
      <c r="B379" s="6" t="s">
        <v>87</v>
      </c>
      <c r="C379" s="7" t="s">
        <v>1015</v>
      </c>
      <c r="D379" s="19" t="s">
        <v>1016</v>
      </c>
      <c r="E379" s="29"/>
      <c r="F379" s="26"/>
      <c r="G379" s="10">
        <v>914698400</v>
      </c>
      <c r="H379" s="51">
        <v>914698499</v>
      </c>
      <c r="I379" s="56">
        <f>H379-G379+1</f>
        <v>100</v>
      </c>
    </row>
    <row r="380" spans="1:9" ht="31.5" x14ac:dyDescent="0.35">
      <c r="A380" s="14" t="s">
        <v>960</v>
      </c>
      <c r="B380" s="6" t="s">
        <v>87</v>
      </c>
      <c r="C380" s="7" t="s">
        <v>1015</v>
      </c>
      <c r="D380" s="28" t="s">
        <v>1016</v>
      </c>
      <c r="E380" s="37" t="s">
        <v>1017</v>
      </c>
      <c r="F380" s="29"/>
      <c r="G380" s="30">
        <v>914699500</v>
      </c>
      <c r="H380" s="54">
        <v>914699599</v>
      </c>
      <c r="I380" s="56">
        <f t="shared" si="16"/>
        <v>102</v>
      </c>
    </row>
    <row r="381" spans="1:9" ht="14.25" customHeight="1" x14ac:dyDescent="0.35">
      <c r="A381" s="31"/>
      <c r="B381" s="32"/>
      <c r="C381" s="31"/>
      <c r="D381" s="31"/>
      <c r="E381" s="36"/>
      <c r="G381" s="33"/>
      <c r="H381" s="34"/>
      <c r="I381" s="35">
        <f>SUM(I2:I380)</f>
        <v>23207</v>
      </c>
    </row>
    <row r="382" spans="1:9" ht="14.25" customHeight="1" x14ac:dyDescent="0.35">
      <c r="A382" s="31"/>
      <c r="B382" s="32"/>
      <c r="C382" s="31"/>
      <c r="D382" s="31"/>
      <c r="E382" s="36"/>
      <c r="G382" s="33"/>
    </row>
    <row r="383" spans="1:9" ht="14.25" customHeight="1" x14ac:dyDescent="0.35">
      <c r="A383" s="31"/>
      <c r="B383" s="32"/>
      <c r="C383" s="31"/>
      <c r="D383" s="31"/>
      <c r="G383" s="33"/>
      <c r="H383" s="33"/>
    </row>
    <row r="384" spans="1:9" ht="14.25" customHeight="1" x14ac:dyDescent="0.35">
      <c r="A384" s="31"/>
      <c r="B384" s="32"/>
      <c r="C384" s="31"/>
      <c r="D384" s="31"/>
      <c r="G384" s="33"/>
    </row>
    <row r="385" spans="1:4" ht="14.25" customHeight="1" x14ac:dyDescent="0.35">
      <c r="A385" s="31"/>
      <c r="B385" s="32"/>
      <c r="C385" s="31"/>
      <c r="D385" s="31"/>
    </row>
    <row r="386" spans="1:4" ht="14.25" customHeight="1" x14ac:dyDescent="0.35">
      <c r="A386" s="31"/>
      <c r="B386" s="32"/>
      <c r="C386" s="31"/>
      <c r="D386" s="31"/>
    </row>
    <row r="387" spans="1:4" ht="14.25" customHeight="1" x14ac:dyDescent="0.35">
      <c r="A387" s="31"/>
      <c r="B387" s="32"/>
      <c r="C387" s="31"/>
      <c r="D387" s="31"/>
    </row>
    <row r="388" spans="1:4" ht="14.25" customHeight="1" x14ac:dyDescent="0.35">
      <c r="A388" s="31"/>
      <c r="B388" s="32"/>
      <c r="C388" s="31"/>
      <c r="D388" s="31"/>
    </row>
    <row r="389" spans="1:4" ht="14.25" customHeight="1" x14ac:dyDescent="0.35">
      <c r="A389" s="31"/>
      <c r="B389" s="32"/>
      <c r="C389" s="31"/>
      <c r="D389" s="31"/>
    </row>
    <row r="390" spans="1:4" ht="14.25" customHeight="1" x14ac:dyDescent="0.35">
      <c r="A390" s="31"/>
      <c r="B390" s="32"/>
      <c r="C390" s="31"/>
      <c r="D390" s="31"/>
    </row>
    <row r="391" spans="1:4" ht="14.25" customHeight="1" x14ac:dyDescent="0.35">
      <c r="A391" s="31"/>
      <c r="B391" s="32"/>
      <c r="C391" s="31"/>
      <c r="D391" s="31"/>
    </row>
    <row r="392" spans="1:4" ht="14.25" customHeight="1" x14ac:dyDescent="0.35">
      <c r="A392" s="31"/>
      <c r="B392" s="32"/>
      <c r="C392" s="31"/>
      <c r="D392" s="31"/>
    </row>
    <row r="393" spans="1:4" ht="14.25" customHeight="1" x14ac:dyDescent="0.35">
      <c r="A393" s="31"/>
      <c r="B393" s="32"/>
      <c r="C393" s="31"/>
      <c r="D393" s="31"/>
    </row>
    <row r="394" spans="1:4" ht="14.25" customHeight="1" x14ac:dyDescent="0.35">
      <c r="A394" s="31"/>
      <c r="B394" s="32"/>
      <c r="C394" s="31"/>
      <c r="D394" s="31"/>
    </row>
    <row r="395" spans="1:4" ht="14.25" customHeight="1" x14ac:dyDescent="0.35">
      <c r="A395" s="31"/>
      <c r="B395" s="32"/>
      <c r="C395" s="31"/>
      <c r="D395" s="31"/>
    </row>
    <row r="396" spans="1:4" ht="14.25" customHeight="1" x14ac:dyDescent="0.35">
      <c r="A396" s="31"/>
      <c r="B396" s="32"/>
      <c r="C396" s="31"/>
      <c r="D396" s="31"/>
    </row>
    <row r="397" spans="1:4" ht="14.25" customHeight="1" x14ac:dyDescent="0.35">
      <c r="A397" s="31"/>
      <c r="B397" s="32"/>
      <c r="C397" s="31"/>
      <c r="D397" s="31"/>
    </row>
    <row r="398" spans="1:4" ht="14.25" customHeight="1" x14ac:dyDescent="0.35">
      <c r="A398" s="31"/>
      <c r="B398" s="32"/>
      <c r="C398" s="31"/>
      <c r="D398" s="31"/>
    </row>
    <row r="399" spans="1:4" ht="14.25" customHeight="1" x14ac:dyDescent="0.35">
      <c r="A399" s="31"/>
      <c r="B399" s="32"/>
      <c r="C399" s="31"/>
      <c r="D399" s="31"/>
    </row>
    <row r="400" spans="1:4" ht="14.25" customHeight="1" x14ac:dyDescent="0.35">
      <c r="A400" s="31"/>
      <c r="B400" s="32"/>
      <c r="C400" s="31"/>
      <c r="D400" s="31"/>
    </row>
    <row r="401" spans="1:4" ht="14.25" customHeight="1" x14ac:dyDescent="0.35">
      <c r="A401" s="31"/>
      <c r="B401" s="32"/>
      <c r="C401" s="31"/>
      <c r="D401" s="31"/>
    </row>
    <row r="402" spans="1:4" ht="14.25" customHeight="1" x14ac:dyDescent="0.35">
      <c r="A402" s="31"/>
      <c r="B402" s="32"/>
      <c r="C402" s="31"/>
      <c r="D402" s="31"/>
    </row>
    <row r="403" spans="1:4" ht="14.25" customHeight="1" x14ac:dyDescent="0.35">
      <c r="A403" s="31"/>
      <c r="B403" s="32"/>
      <c r="C403" s="31"/>
      <c r="D403" s="31"/>
    </row>
    <row r="404" spans="1:4" ht="14.25" customHeight="1" x14ac:dyDescent="0.35">
      <c r="A404" s="31"/>
      <c r="B404" s="32"/>
      <c r="C404" s="31"/>
      <c r="D404" s="31"/>
    </row>
    <row r="405" spans="1:4" ht="13.4" customHeight="1" x14ac:dyDescent="0.35">
      <c r="A405" s="31"/>
      <c r="B405" s="32"/>
      <c r="C405" s="31"/>
      <c r="D405" s="31"/>
    </row>
    <row r="406" spans="1:4" ht="14.25" customHeight="1" x14ac:dyDescent="0.35">
      <c r="A406" s="31"/>
      <c r="B406" s="32"/>
      <c r="C406" s="31"/>
      <c r="D406" s="31"/>
    </row>
    <row r="407" spans="1:4" ht="14.25" customHeight="1" x14ac:dyDescent="0.35">
      <c r="A407" s="31"/>
      <c r="B407" s="32"/>
      <c r="C407" s="31"/>
      <c r="D407" s="31"/>
    </row>
    <row r="408" spans="1:4" ht="14.25" customHeight="1" x14ac:dyDescent="0.35">
      <c r="A408" s="31"/>
      <c r="B408" s="32"/>
      <c r="C408" s="31"/>
      <c r="D408" s="31"/>
    </row>
    <row r="409" spans="1:4" ht="14.25" customHeight="1" x14ac:dyDescent="0.35">
      <c r="A409" s="31"/>
      <c r="B409" s="32"/>
      <c r="C409" s="31"/>
      <c r="D409" s="31"/>
    </row>
    <row r="410" spans="1:4" ht="14.25" customHeight="1" x14ac:dyDescent="0.35">
      <c r="A410" s="31"/>
      <c r="B410" s="32"/>
      <c r="C410" s="31"/>
      <c r="D410" s="31"/>
    </row>
    <row r="411" spans="1:4" ht="14.25" customHeight="1" x14ac:dyDescent="0.35">
      <c r="A411" s="31"/>
      <c r="B411" s="32"/>
      <c r="C411" s="31"/>
      <c r="D411" s="31"/>
    </row>
    <row r="412" spans="1:4" ht="14.25" customHeight="1" x14ac:dyDescent="0.35">
      <c r="A412" s="31"/>
      <c r="B412" s="32"/>
      <c r="C412" s="31"/>
      <c r="D412" s="31"/>
    </row>
    <row r="413" spans="1:4" ht="14.25" customHeight="1" x14ac:dyDescent="0.35">
      <c r="A413" s="31"/>
      <c r="B413" s="32"/>
      <c r="C413" s="31"/>
      <c r="D413" s="31"/>
    </row>
    <row r="414" spans="1:4" ht="14.25" customHeight="1" x14ac:dyDescent="0.35">
      <c r="A414" s="31"/>
      <c r="B414" s="32"/>
      <c r="C414" s="31"/>
      <c r="D414" s="31"/>
    </row>
    <row r="415" spans="1:4" ht="14.25" customHeight="1" x14ac:dyDescent="0.35">
      <c r="A415" s="31"/>
      <c r="B415" s="32"/>
      <c r="C415" s="31"/>
      <c r="D415" s="31"/>
    </row>
    <row r="416" spans="1:4" ht="14.25" customHeight="1" x14ac:dyDescent="0.35">
      <c r="A416" s="31"/>
      <c r="B416" s="32"/>
      <c r="C416" s="31"/>
      <c r="D416" s="31"/>
    </row>
    <row r="417" spans="1:4" ht="14.25" customHeight="1" x14ac:dyDescent="0.35">
      <c r="A417" s="31"/>
      <c r="B417" s="32"/>
      <c r="C417" s="31"/>
      <c r="D417" s="31"/>
    </row>
    <row r="418" spans="1:4" ht="14.25" customHeight="1" x14ac:dyDescent="0.35">
      <c r="A418" s="31"/>
      <c r="B418" s="32"/>
      <c r="C418" s="31"/>
      <c r="D418" s="31"/>
    </row>
    <row r="419" spans="1:4" ht="14.25" customHeight="1" x14ac:dyDescent="0.35">
      <c r="A419" s="31"/>
      <c r="B419" s="32"/>
      <c r="C419" s="31"/>
      <c r="D419" s="31"/>
    </row>
    <row r="420" spans="1:4" ht="14.25" customHeight="1" x14ac:dyDescent="0.35">
      <c r="A420" s="31"/>
      <c r="B420" s="32"/>
      <c r="C420" s="31"/>
      <c r="D420" s="31"/>
    </row>
    <row r="421" spans="1:4" ht="14.25" customHeight="1" x14ac:dyDescent="0.35">
      <c r="A421" s="31"/>
      <c r="B421" s="32"/>
      <c r="C421" s="31"/>
      <c r="D421" s="31"/>
    </row>
    <row r="422" spans="1:4" ht="14.25" customHeight="1" x14ac:dyDescent="0.35">
      <c r="A422" s="31"/>
      <c r="B422" s="32"/>
      <c r="C422" s="31"/>
      <c r="D422" s="31"/>
    </row>
    <row r="423" spans="1:4" ht="14.25" customHeight="1" x14ac:dyDescent="0.35">
      <c r="A423" s="31"/>
      <c r="B423" s="32"/>
      <c r="C423" s="31"/>
      <c r="D423" s="31"/>
    </row>
    <row r="424" spans="1:4" ht="14.25" customHeight="1" x14ac:dyDescent="0.35">
      <c r="A424" s="31"/>
      <c r="B424" s="32"/>
      <c r="C424" s="31"/>
      <c r="D424" s="31"/>
    </row>
    <row r="425" spans="1:4" ht="14.25" customHeight="1" x14ac:dyDescent="0.35">
      <c r="A425" s="31"/>
      <c r="B425" s="32"/>
      <c r="C425" s="31"/>
      <c r="D425" s="31"/>
    </row>
    <row r="426" spans="1:4" ht="14.25" customHeight="1" x14ac:dyDescent="0.35">
      <c r="A426" s="31"/>
      <c r="B426" s="32"/>
      <c r="C426" s="31"/>
      <c r="D426" s="31"/>
    </row>
    <row r="427" spans="1:4" ht="14.25" customHeight="1" x14ac:dyDescent="0.35">
      <c r="A427" s="31"/>
      <c r="B427" s="32"/>
      <c r="C427" s="31"/>
      <c r="D427" s="31"/>
    </row>
    <row r="428" spans="1:4" ht="14.25" customHeight="1" x14ac:dyDescent="0.35">
      <c r="A428" s="31"/>
      <c r="B428" s="32"/>
      <c r="C428" s="31"/>
      <c r="D428" s="31"/>
    </row>
    <row r="429" spans="1:4" ht="14.25" customHeight="1" x14ac:dyDescent="0.35">
      <c r="A429" s="31"/>
      <c r="B429" s="32"/>
      <c r="C429" s="31"/>
      <c r="D429" s="31"/>
    </row>
    <row r="430" spans="1:4" ht="14.25" customHeight="1" x14ac:dyDescent="0.35">
      <c r="A430" s="31"/>
      <c r="B430" s="32"/>
      <c r="C430" s="31"/>
      <c r="D430" s="31"/>
    </row>
    <row r="431" spans="1:4" ht="14.25" customHeight="1" x14ac:dyDescent="0.35">
      <c r="A431" s="31"/>
      <c r="B431" s="32"/>
      <c r="C431" s="31"/>
      <c r="D431" s="31"/>
    </row>
    <row r="432" spans="1:4" ht="14.25" customHeight="1" x14ac:dyDescent="0.35">
      <c r="A432" s="31"/>
      <c r="B432" s="32"/>
      <c r="C432" s="31"/>
      <c r="D432" s="31"/>
    </row>
    <row r="433" spans="1:4" ht="14.25" customHeight="1" x14ac:dyDescent="0.35">
      <c r="A433" s="31"/>
      <c r="B433" s="32"/>
      <c r="C433" s="31"/>
      <c r="D433" s="31"/>
    </row>
    <row r="434" spans="1:4" ht="14.25" customHeight="1" x14ac:dyDescent="0.35">
      <c r="A434" s="31"/>
      <c r="B434" s="32"/>
      <c r="C434" s="31"/>
      <c r="D434" s="31"/>
    </row>
    <row r="435" spans="1:4" ht="14.25" customHeight="1" x14ac:dyDescent="0.35">
      <c r="A435" s="31"/>
      <c r="B435" s="32"/>
      <c r="C435" s="31"/>
      <c r="D435" s="31"/>
    </row>
    <row r="436" spans="1:4" ht="14.25" customHeight="1" x14ac:dyDescent="0.35">
      <c r="A436" s="31"/>
      <c r="B436" s="32"/>
      <c r="C436" s="31"/>
      <c r="D436" s="31"/>
    </row>
    <row r="437" spans="1:4" ht="14.25" customHeight="1" x14ac:dyDescent="0.35">
      <c r="A437" s="31"/>
      <c r="B437" s="32"/>
      <c r="C437" s="31"/>
      <c r="D437" s="31"/>
    </row>
    <row r="438" spans="1:4" ht="14.25" customHeight="1" x14ac:dyDescent="0.35">
      <c r="A438" s="31"/>
      <c r="B438" s="32"/>
      <c r="C438" s="31"/>
      <c r="D438" s="31"/>
    </row>
    <row r="439" spans="1:4" ht="14.25" customHeight="1" x14ac:dyDescent="0.35">
      <c r="A439" s="31"/>
      <c r="B439" s="32"/>
      <c r="C439" s="31"/>
      <c r="D439" s="31"/>
    </row>
    <row r="440" spans="1:4" ht="14.25" customHeight="1" x14ac:dyDescent="0.35">
      <c r="A440" s="31"/>
      <c r="B440" s="32"/>
      <c r="C440" s="31"/>
      <c r="D440" s="31"/>
    </row>
    <row r="441" spans="1:4" ht="14.25" customHeight="1" x14ac:dyDescent="0.35">
      <c r="A441" s="31"/>
      <c r="B441" s="32"/>
      <c r="C441" s="31"/>
      <c r="D441" s="31"/>
    </row>
    <row r="442" spans="1:4" ht="14.25" customHeight="1" x14ac:dyDescent="0.35">
      <c r="A442" s="31"/>
      <c r="B442" s="32"/>
      <c r="C442" s="31"/>
      <c r="D442" s="31"/>
    </row>
    <row r="443" spans="1:4" ht="14.25" customHeight="1" x14ac:dyDescent="0.35">
      <c r="A443" s="31"/>
      <c r="B443" s="32"/>
      <c r="C443" s="31"/>
      <c r="D443" s="31"/>
    </row>
    <row r="444" spans="1:4" ht="14.25" customHeight="1" x14ac:dyDescent="0.35">
      <c r="A444" s="31"/>
      <c r="B444" s="32"/>
      <c r="C444" s="31"/>
      <c r="D444" s="31"/>
    </row>
    <row r="445" spans="1:4" ht="14.25" customHeight="1" x14ac:dyDescent="0.35">
      <c r="A445" s="31"/>
      <c r="B445" s="32"/>
      <c r="C445" s="31"/>
      <c r="D445" s="31"/>
    </row>
    <row r="446" spans="1:4" ht="14.25" customHeight="1" x14ac:dyDescent="0.35">
      <c r="A446" s="31"/>
      <c r="B446" s="32"/>
      <c r="C446" s="31"/>
      <c r="D446" s="31"/>
    </row>
    <row r="447" spans="1:4" ht="14.25" customHeight="1" x14ac:dyDescent="0.35">
      <c r="A447" s="31"/>
      <c r="B447" s="32"/>
      <c r="C447" s="31"/>
      <c r="D447" s="31"/>
    </row>
    <row r="448" spans="1:4" ht="14.25" customHeight="1" x14ac:dyDescent="0.35">
      <c r="A448" s="31"/>
      <c r="B448" s="32"/>
      <c r="C448" s="31"/>
      <c r="D448" s="31"/>
    </row>
    <row r="449" spans="1:4" ht="14.25" customHeight="1" x14ac:dyDescent="0.35">
      <c r="A449" s="31"/>
      <c r="B449" s="32"/>
      <c r="C449" s="31"/>
      <c r="D449" s="31"/>
    </row>
    <row r="450" spans="1:4" ht="14.25" customHeight="1" x14ac:dyDescent="0.35">
      <c r="A450" s="31"/>
      <c r="B450" s="32"/>
      <c r="C450" s="31"/>
      <c r="D450" s="31"/>
    </row>
    <row r="451" spans="1:4" ht="14.25" customHeight="1" x14ac:dyDescent="0.35">
      <c r="A451" s="31"/>
      <c r="B451" s="32"/>
      <c r="C451" s="31"/>
      <c r="D451" s="31"/>
    </row>
    <row r="452" spans="1:4" ht="14.25" customHeight="1" x14ac:dyDescent="0.35">
      <c r="A452" s="31"/>
      <c r="B452" s="32"/>
      <c r="C452" s="31"/>
      <c r="D452" s="31"/>
    </row>
    <row r="453" spans="1:4" ht="14.25" customHeight="1" x14ac:dyDescent="0.35">
      <c r="A453" s="31"/>
      <c r="B453" s="32"/>
      <c r="C453" s="31"/>
      <c r="D453" s="31"/>
    </row>
    <row r="454" spans="1:4" ht="14.25" customHeight="1" x14ac:dyDescent="0.35">
      <c r="A454" s="31"/>
      <c r="B454" s="32"/>
      <c r="C454" s="31"/>
      <c r="D454" s="31"/>
    </row>
    <row r="455" spans="1:4" ht="14.25" customHeight="1" x14ac:dyDescent="0.35">
      <c r="A455" s="31"/>
      <c r="B455" s="32"/>
      <c r="C455" s="31"/>
      <c r="D455" s="31"/>
    </row>
    <row r="456" spans="1:4" ht="14.25" customHeight="1" x14ac:dyDescent="0.35">
      <c r="A456" s="31"/>
      <c r="B456" s="32"/>
      <c r="C456" s="31"/>
      <c r="D456" s="31"/>
    </row>
    <row r="457" spans="1:4" ht="14.25" customHeight="1" x14ac:dyDescent="0.35">
      <c r="A457" s="31"/>
      <c r="B457" s="32"/>
      <c r="C457" s="31"/>
      <c r="D457" s="31"/>
    </row>
    <row r="458" spans="1:4" ht="14.25" customHeight="1" x14ac:dyDescent="0.35">
      <c r="A458" s="31"/>
      <c r="B458" s="32"/>
      <c r="C458" s="31"/>
      <c r="D458" s="31"/>
    </row>
    <row r="459" spans="1:4" ht="14.25" customHeight="1" x14ac:dyDescent="0.35">
      <c r="A459" s="31"/>
      <c r="B459" s="32"/>
      <c r="C459" s="31"/>
      <c r="D459" s="31"/>
    </row>
    <row r="460" spans="1:4" ht="14.25" customHeight="1" x14ac:dyDescent="0.35">
      <c r="A460" s="31"/>
      <c r="B460" s="32"/>
      <c r="C460" s="31"/>
      <c r="D460" s="31"/>
    </row>
    <row r="461" spans="1:4" ht="14.25" customHeight="1" x14ac:dyDescent="0.35">
      <c r="A461" s="31"/>
      <c r="B461" s="32"/>
      <c r="C461" s="31"/>
      <c r="D461" s="31"/>
    </row>
    <row r="462" spans="1:4" ht="14.25" customHeight="1" x14ac:dyDescent="0.35">
      <c r="A462" s="31"/>
      <c r="B462" s="32"/>
      <c r="C462" s="31"/>
      <c r="D462" s="31"/>
    </row>
    <row r="463" spans="1:4" ht="14.25" customHeight="1" x14ac:dyDescent="0.35">
      <c r="A463" s="31"/>
      <c r="B463" s="32"/>
      <c r="C463" s="31"/>
      <c r="D463" s="31"/>
    </row>
    <row r="464" spans="1:4" ht="14.25" customHeight="1" x14ac:dyDescent="0.35">
      <c r="A464" s="31"/>
      <c r="B464" s="32"/>
      <c r="C464" s="31"/>
      <c r="D464" s="31"/>
    </row>
    <row r="465" spans="1:4" ht="14.25" customHeight="1" x14ac:dyDescent="0.35">
      <c r="A465" s="31"/>
      <c r="B465" s="32"/>
      <c r="C465" s="31"/>
      <c r="D465" s="31"/>
    </row>
    <row r="466" spans="1:4" ht="14.25" customHeight="1" x14ac:dyDescent="0.35">
      <c r="A466" s="31"/>
      <c r="B466" s="32"/>
      <c r="C466" s="31"/>
      <c r="D466" s="31"/>
    </row>
    <row r="467" spans="1:4" ht="14.25" customHeight="1" x14ac:dyDescent="0.35">
      <c r="A467" s="31"/>
      <c r="B467" s="32"/>
      <c r="C467" s="31"/>
      <c r="D467" s="31"/>
    </row>
    <row r="468" spans="1:4" ht="14.25" customHeight="1" x14ac:dyDescent="0.35">
      <c r="A468" s="31"/>
      <c r="B468" s="32"/>
      <c r="C468" s="31"/>
      <c r="D468" s="31"/>
    </row>
    <row r="469" spans="1:4" ht="14.25" customHeight="1" x14ac:dyDescent="0.35">
      <c r="A469" s="31"/>
      <c r="B469" s="32"/>
      <c r="C469" s="31"/>
      <c r="D469" s="31"/>
    </row>
    <row r="470" spans="1:4" ht="14.25" customHeight="1" x14ac:dyDescent="0.35">
      <c r="A470" s="31"/>
      <c r="B470" s="32"/>
      <c r="C470" s="31"/>
      <c r="D470" s="31"/>
    </row>
    <row r="471" spans="1:4" ht="14.25" customHeight="1" x14ac:dyDescent="0.35">
      <c r="A471" s="31"/>
      <c r="B471" s="32"/>
      <c r="C471" s="31"/>
      <c r="D471" s="31"/>
    </row>
    <row r="472" spans="1:4" ht="14.25" customHeight="1" x14ac:dyDescent="0.35">
      <c r="A472" s="31"/>
      <c r="B472" s="32"/>
      <c r="C472" s="31"/>
      <c r="D472" s="31"/>
    </row>
    <row r="473" spans="1:4" ht="14.25" customHeight="1" x14ac:dyDescent="0.35">
      <c r="A473" s="31"/>
      <c r="B473" s="32"/>
      <c r="C473" s="31"/>
      <c r="D473" s="31"/>
    </row>
    <row r="474" spans="1:4" ht="14.25" customHeight="1" x14ac:dyDescent="0.35">
      <c r="A474" s="31"/>
      <c r="B474" s="32"/>
      <c r="C474" s="31"/>
      <c r="D474" s="31"/>
    </row>
    <row r="475" spans="1:4" ht="14.25" customHeight="1" x14ac:dyDescent="0.35">
      <c r="A475" s="31"/>
      <c r="B475" s="32"/>
      <c r="C475" s="31"/>
      <c r="D475" s="31"/>
    </row>
    <row r="476" spans="1:4" ht="14.25" customHeight="1" x14ac:dyDescent="0.35">
      <c r="A476" s="31"/>
      <c r="B476" s="32"/>
      <c r="C476" s="31"/>
      <c r="D476" s="31"/>
    </row>
    <row r="477" spans="1:4" ht="14.25" customHeight="1" x14ac:dyDescent="0.35">
      <c r="A477" s="31"/>
      <c r="B477" s="32"/>
      <c r="C477" s="31"/>
      <c r="D477" s="31"/>
    </row>
    <row r="478" spans="1:4" ht="14.25" customHeight="1" x14ac:dyDescent="0.35">
      <c r="A478" s="31"/>
      <c r="B478" s="32"/>
      <c r="C478" s="31"/>
      <c r="D478" s="31"/>
    </row>
    <row r="479" spans="1:4" ht="14.25" customHeight="1" x14ac:dyDescent="0.35">
      <c r="A479" s="31"/>
      <c r="B479" s="32"/>
      <c r="C479" s="31"/>
      <c r="D479" s="31"/>
    </row>
    <row r="480" spans="1:4" ht="14.25" customHeight="1" x14ac:dyDescent="0.35">
      <c r="A480" s="31"/>
      <c r="B480" s="32"/>
      <c r="C480" s="31"/>
      <c r="D480" s="31"/>
    </row>
    <row r="481" spans="1:4" ht="14.25" customHeight="1" x14ac:dyDescent="0.35">
      <c r="A481" s="31"/>
      <c r="B481" s="32"/>
      <c r="C481" s="31"/>
      <c r="D481" s="31"/>
    </row>
    <row r="482" spans="1:4" ht="14.25" customHeight="1" x14ac:dyDescent="0.35">
      <c r="A482" s="31"/>
      <c r="B482" s="32"/>
      <c r="C482" s="31"/>
      <c r="D482" s="31"/>
    </row>
    <row r="483" spans="1:4" ht="14.25" customHeight="1" x14ac:dyDescent="0.35">
      <c r="A483" s="31"/>
      <c r="B483" s="32"/>
      <c r="C483" s="31"/>
      <c r="D483" s="31"/>
    </row>
    <row r="484" spans="1:4" ht="14.25" customHeight="1" x14ac:dyDescent="0.35">
      <c r="A484" s="31"/>
      <c r="B484" s="32"/>
      <c r="C484" s="31"/>
      <c r="D484" s="31"/>
    </row>
    <row r="485" spans="1:4" ht="14.25" customHeight="1" x14ac:dyDescent="0.35">
      <c r="A485" s="31"/>
      <c r="B485" s="32"/>
      <c r="C485" s="31"/>
      <c r="D485" s="31"/>
    </row>
    <row r="486" spans="1:4" ht="14.25" customHeight="1" x14ac:dyDescent="0.35">
      <c r="A486" s="31"/>
      <c r="B486" s="32"/>
      <c r="C486" s="31"/>
      <c r="D486" s="31"/>
    </row>
    <row r="487" spans="1:4" ht="14.25" customHeight="1" x14ac:dyDescent="0.35">
      <c r="A487" s="31"/>
      <c r="B487" s="32"/>
      <c r="C487" s="31"/>
      <c r="D487" s="31"/>
    </row>
    <row r="488" spans="1:4" ht="14.25" customHeight="1" x14ac:dyDescent="0.35">
      <c r="A488" s="31"/>
      <c r="B488" s="32"/>
      <c r="C488" s="31"/>
      <c r="D488" s="31"/>
    </row>
    <row r="489" spans="1:4" ht="14.25" customHeight="1" x14ac:dyDescent="0.35">
      <c r="A489" s="31"/>
      <c r="B489" s="32"/>
      <c r="C489" s="31"/>
      <c r="D489" s="31"/>
    </row>
    <row r="490" spans="1:4" ht="14.25" customHeight="1" x14ac:dyDescent="0.35">
      <c r="A490" s="31"/>
      <c r="B490" s="32"/>
      <c r="C490" s="31"/>
      <c r="D490" s="31"/>
    </row>
    <row r="491" spans="1:4" ht="14.25" customHeight="1" x14ac:dyDescent="0.35">
      <c r="A491" s="31"/>
      <c r="B491" s="32"/>
      <c r="C491" s="31"/>
      <c r="D491" s="31"/>
    </row>
    <row r="492" spans="1:4" ht="14.25" customHeight="1" x14ac:dyDescent="0.35">
      <c r="A492" s="31"/>
      <c r="B492" s="32"/>
      <c r="C492" s="31"/>
      <c r="D492" s="31"/>
    </row>
    <row r="493" spans="1:4" ht="14.25" customHeight="1" x14ac:dyDescent="0.35">
      <c r="A493" s="31"/>
      <c r="B493" s="32"/>
      <c r="C493" s="31"/>
      <c r="D493" s="31"/>
    </row>
    <row r="494" spans="1:4" ht="14.25" customHeight="1" x14ac:dyDescent="0.35">
      <c r="A494" s="31"/>
      <c r="B494" s="32"/>
      <c r="C494" s="31"/>
      <c r="D494" s="31"/>
    </row>
    <row r="495" spans="1:4" ht="14.25" customHeight="1" x14ac:dyDescent="0.35">
      <c r="A495" s="31"/>
      <c r="B495" s="32"/>
      <c r="C495" s="31"/>
      <c r="D495" s="31"/>
    </row>
    <row r="496" spans="1:4" ht="14.25" customHeight="1" x14ac:dyDescent="0.35">
      <c r="A496" s="31"/>
      <c r="B496" s="32"/>
      <c r="C496" s="31"/>
      <c r="D496" s="31"/>
    </row>
    <row r="497" spans="1:4" ht="14.25" customHeight="1" x14ac:dyDescent="0.35">
      <c r="A497" s="31"/>
      <c r="B497" s="32"/>
      <c r="C497" s="31"/>
      <c r="D497" s="31"/>
    </row>
    <row r="498" spans="1:4" ht="14.25" customHeight="1" x14ac:dyDescent="0.35">
      <c r="A498" s="31"/>
      <c r="B498" s="32"/>
      <c r="C498" s="31"/>
      <c r="D498" s="31"/>
    </row>
    <row r="499" spans="1:4" ht="14.25" customHeight="1" x14ac:dyDescent="0.35">
      <c r="A499" s="31"/>
      <c r="B499" s="32"/>
      <c r="C499" s="31"/>
      <c r="D499" s="31"/>
    </row>
    <row r="500" spans="1:4" ht="14.25" customHeight="1" x14ac:dyDescent="0.35">
      <c r="A500" s="31"/>
      <c r="B500" s="32"/>
      <c r="C500" s="31"/>
      <c r="D500" s="31"/>
    </row>
    <row r="501" spans="1:4" ht="14.25" customHeight="1" x14ac:dyDescent="0.35">
      <c r="A501" s="31"/>
      <c r="B501" s="32"/>
      <c r="C501" s="31"/>
      <c r="D501" s="31"/>
    </row>
    <row r="502" spans="1:4" ht="14.25" customHeight="1" x14ac:dyDescent="0.35">
      <c r="A502" s="31"/>
      <c r="B502" s="32"/>
      <c r="C502" s="31"/>
      <c r="D502" s="31"/>
    </row>
    <row r="503" spans="1:4" ht="14.25" customHeight="1" x14ac:dyDescent="0.35">
      <c r="A503" s="31"/>
      <c r="B503" s="32"/>
      <c r="C503" s="31"/>
      <c r="D503" s="31"/>
    </row>
    <row r="504" spans="1:4" ht="14.25" customHeight="1" x14ac:dyDescent="0.35">
      <c r="A504" s="31"/>
      <c r="B504" s="32"/>
      <c r="C504" s="31"/>
      <c r="D504" s="31"/>
    </row>
    <row r="505" spans="1:4" ht="14.25" customHeight="1" x14ac:dyDescent="0.35">
      <c r="A505" s="31"/>
      <c r="B505" s="32"/>
      <c r="C505" s="31"/>
      <c r="D505" s="31"/>
    </row>
    <row r="506" spans="1:4" ht="14.25" customHeight="1" x14ac:dyDescent="0.35">
      <c r="A506" s="31"/>
      <c r="B506" s="32"/>
      <c r="C506" s="31"/>
      <c r="D506" s="31"/>
    </row>
    <row r="507" spans="1:4" ht="14.25" customHeight="1" x14ac:dyDescent="0.35">
      <c r="A507" s="31"/>
      <c r="B507" s="32"/>
      <c r="C507" s="31"/>
      <c r="D507" s="31"/>
    </row>
    <row r="508" spans="1:4" ht="14.25" customHeight="1" x14ac:dyDescent="0.35">
      <c r="A508" s="31"/>
      <c r="B508" s="32"/>
      <c r="C508" s="31"/>
      <c r="D508" s="31"/>
    </row>
    <row r="509" spans="1:4" ht="14.25" customHeight="1" x14ac:dyDescent="0.35">
      <c r="A509" s="31"/>
      <c r="B509" s="32"/>
      <c r="C509" s="31"/>
      <c r="D509" s="31"/>
    </row>
    <row r="510" spans="1:4" ht="14.25" customHeight="1" x14ac:dyDescent="0.35">
      <c r="A510" s="31"/>
      <c r="B510" s="32"/>
      <c r="C510" s="31"/>
      <c r="D510" s="31"/>
    </row>
    <row r="511" spans="1:4" ht="14.25" customHeight="1" x14ac:dyDescent="0.35">
      <c r="A511" s="31"/>
      <c r="B511" s="32"/>
      <c r="C511" s="31"/>
      <c r="D511" s="31"/>
    </row>
    <row r="512" spans="1:4" ht="14.25" customHeight="1" x14ac:dyDescent="0.35">
      <c r="A512" s="31"/>
      <c r="B512" s="32"/>
      <c r="C512" s="31"/>
      <c r="D512" s="31"/>
    </row>
    <row r="513" spans="1:4" ht="14.25" customHeight="1" x14ac:dyDescent="0.35">
      <c r="A513" s="31"/>
      <c r="B513" s="32"/>
      <c r="C513" s="31"/>
      <c r="D513" s="31"/>
    </row>
    <row r="514" spans="1:4" ht="14.25" customHeight="1" x14ac:dyDescent="0.35">
      <c r="A514" s="31"/>
      <c r="B514" s="32"/>
      <c r="C514" s="31"/>
      <c r="D514" s="31"/>
    </row>
    <row r="515" spans="1:4" ht="14.25" customHeight="1" x14ac:dyDescent="0.35">
      <c r="A515" s="31"/>
      <c r="B515" s="32"/>
      <c r="C515" s="31"/>
      <c r="D515" s="31"/>
    </row>
    <row r="516" spans="1:4" ht="14.25" customHeight="1" x14ac:dyDescent="0.35">
      <c r="A516" s="31"/>
      <c r="B516" s="32"/>
      <c r="C516" s="31"/>
      <c r="D516" s="31"/>
    </row>
    <row r="517" spans="1:4" ht="14.25" customHeight="1" x14ac:dyDescent="0.35">
      <c r="A517" s="31"/>
      <c r="B517" s="32"/>
      <c r="C517" s="31"/>
      <c r="D517" s="31"/>
    </row>
    <row r="518" spans="1:4" ht="14.25" customHeight="1" x14ac:dyDescent="0.35">
      <c r="A518" s="31"/>
      <c r="B518" s="32"/>
      <c r="C518" s="31"/>
      <c r="D518" s="31"/>
    </row>
    <row r="519" spans="1:4" ht="14.25" customHeight="1" x14ac:dyDescent="0.35">
      <c r="A519" s="31"/>
      <c r="B519" s="32"/>
      <c r="C519" s="31"/>
      <c r="D519" s="31"/>
    </row>
    <row r="520" spans="1:4" ht="14.25" customHeight="1" x14ac:dyDescent="0.35">
      <c r="A520" s="31"/>
      <c r="B520" s="32"/>
      <c r="C520" s="31"/>
      <c r="D520" s="31"/>
    </row>
    <row r="521" spans="1:4" ht="14.25" customHeight="1" x14ac:dyDescent="0.35">
      <c r="A521" s="31"/>
      <c r="B521" s="32"/>
      <c r="C521" s="31"/>
      <c r="D521" s="31"/>
    </row>
    <row r="522" spans="1:4" ht="14.25" customHeight="1" x14ac:dyDescent="0.35">
      <c r="A522" s="31"/>
      <c r="B522" s="32"/>
      <c r="C522" s="31"/>
      <c r="D522" s="31"/>
    </row>
    <row r="523" spans="1:4" ht="14.25" customHeight="1" x14ac:dyDescent="0.35">
      <c r="A523" s="31"/>
      <c r="B523" s="32"/>
      <c r="C523" s="31"/>
      <c r="D523" s="31"/>
    </row>
    <row r="524" spans="1:4" ht="14.25" customHeight="1" x14ac:dyDescent="0.35">
      <c r="A524" s="31"/>
      <c r="B524" s="32"/>
      <c r="C524" s="31"/>
      <c r="D524" s="31"/>
    </row>
    <row r="525" spans="1:4" ht="14.25" customHeight="1" x14ac:dyDescent="0.35">
      <c r="A525" s="31"/>
      <c r="B525" s="32"/>
      <c r="C525" s="31"/>
      <c r="D525" s="31"/>
    </row>
    <row r="526" spans="1:4" ht="14.25" customHeight="1" x14ac:dyDescent="0.35">
      <c r="A526" s="31"/>
      <c r="B526" s="32"/>
      <c r="C526" s="31"/>
      <c r="D526" s="31"/>
    </row>
    <row r="527" spans="1:4" ht="14.25" customHeight="1" x14ac:dyDescent="0.35">
      <c r="A527" s="31"/>
      <c r="B527" s="32"/>
      <c r="C527" s="31"/>
      <c r="D527" s="31"/>
    </row>
    <row r="528" spans="1:4" ht="14.25" customHeight="1" x14ac:dyDescent="0.35">
      <c r="A528" s="31"/>
      <c r="B528" s="32"/>
      <c r="C528" s="31"/>
      <c r="D528" s="31"/>
    </row>
    <row r="529" spans="1:4" ht="14.25" customHeight="1" x14ac:dyDescent="0.35">
      <c r="A529" s="31"/>
      <c r="B529" s="32"/>
      <c r="C529" s="31"/>
      <c r="D529" s="31"/>
    </row>
    <row r="530" spans="1:4" ht="14.25" customHeight="1" x14ac:dyDescent="0.35">
      <c r="A530" s="31"/>
      <c r="B530" s="32"/>
      <c r="C530" s="31"/>
      <c r="D530" s="31"/>
    </row>
    <row r="531" spans="1:4" ht="14.25" customHeight="1" x14ac:dyDescent="0.35">
      <c r="A531" s="31"/>
      <c r="B531" s="32"/>
      <c r="C531" s="31"/>
      <c r="D531" s="31"/>
    </row>
    <row r="532" spans="1:4" ht="14.25" customHeight="1" x14ac:dyDescent="0.35">
      <c r="A532" s="31"/>
      <c r="B532" s="32"/>
      <c r="C532" s="31"/>
      <c r="D532" s="31"/>
    </row>
    <row r="533" spans="1:4" ht="14.25" customHeight="1" x14ac:dyDescent="0.35">
      <c r="A533" s="31"/>
      <c r="B533" s="32"/>
      <c r="C533" s="31"/>
      <c r="D533" s="31"/>
    </row>
    <row r="534" spans="1:4" ht="14.25" customHeight="1" x14ac:dyDescent="0.35">
      <c r="A534" s="31"/>
      <c r="B534" s="32"/>
      <c r="C534" s="31"/>
      <c r="D534" s="31"/>
    </row>
    <row r="535" spans="1:4" ht="14.25" customHeight="1" x14ac:dyDescent="0.35">
      <c r="A535" s="31"/>
      <c r="B535" s="32"/>
      <c r="C535" s="31"/>
      <c r="D535" s="31"/>
    </row>
    <row r="536" spans="1:4" ht="14.25" customHeight="1" x14ac:dyDescent="0.35">
      <c r="A536" s="31"/>
      <c r="B536" s="32"/>
      <c r="C536" s="31"/>
      <c r="D536" s="31"/>
    </row>
    <row r="537" spans="1:4" ht="14.25" customHeight="1" x14ac:dyDescent="0.35">
      <c r="A537" s="31"/>
      <c r="B537" s="32"/>
      <c r="C537" s="31"/>
      <c r="D537" s="31"/>
    </row>
    <row r="538" spans="1:4" ht="14.25" customHeight="1" x14ac:dyDescent="0.35">
      <c r="A538" s="31"/>
      <c r="B538" s="32"/>
      <c r="C538" s="31"/>
      <c r="D538" s="31"/>
    </row>
    <row r="539" spans="1:4" ht="14.25" customHeight="1" x14ac:dyDescent="0.35">
      <c r="A539" s="31"/>
      <c r="B539" s="32"/>
      <c r="C539" s="31"/>
      <c r="D539" s="31"/>
    </row>
    <row r="540" spans="1:4" ht="14.25" customHeight="1" x14ac:dyDescent="0.35">
      <c r="A540" s="31"/>
      <c r="B540" s="32"/>
      <c r="C540" s="31"/>
      <c r="D540" s="31"/>
    </row>
    <row r="541" spans="1:4" ht="14.25" customHeight="1" x14ac:dyDescent="0.35">
      <c r="A541" s="31"/>
      <c r="B541" s="32"/>
      <c r="C541" s="31"/>
      <c r="D541" s="31"/>
    </row>
    <row r="542" spans="1:4" ht="14.25" customHeight="1" x14ac:dyDescent="0.35">
      <c r="A542" s="31"/>
      <c r="B542" s="32"/>
      <c r="C542" s="31"/>
      <c r="D542" s="31"/>
    </row>
    <row r="543" spans="1:4" ht="14.25" customHeight="1" x14ac:dyDescent="0.35">
      <c r="A543" s="31"/>
      <c r="B543" s="32"/>
      <c r="C543" s="31"/>
      <c r="D543" s="31"/>
    </row>
    <row r="544" spans="1:4" ht="14.25" customHeight="1" x14ac:dyDescent="0.35">
      <c r="A544" s="31"/>
      <c r="B544" s="32"/>
      <c r="C544" s="31"/>
      <c r="D544" s="31"/>
    </row>
    <row r="545" spans="1:4" ht="14.25" customHeight="1" x14ac:dyDescent="0.35">
      <c r="A545" s="31"/>
      <c r="B545" s="32"/>
      <c r="C545" s="31"/>
      <c r="D545" s="31"/>
    </row>
    <row r="546" spans="1:4" ht="14.25" customHeight="1" x14ac:dyDescent="0.35">
      <c r="A546" s="31"/>
      <c r="B546" s="32"/>
      <c r="C546" s="31"/>
      <c r="D546" s="31"/>
    </row>
    <row r="547" spans="1:4" ht="14.25" customHeight="1" x14ac:dyDescent="0.35">
      <c r="A547" s="31"/>
      <c r="B547" s="32"/>
      <c r="C547" s="31"/>
      <c r="D547" s="31"/>
    </row>
    <row r="548" spans="1:4" ht="14.25" customHeight="1" x14ac:dyDescent="0.35">
      <c r="A548" s="31"/>
      <c r="B548" s="32"/>
      <c r="C548" s="31"/>
      <c r="D548" s="31"/>
    </row>
    <row r="549" spans="1:4" ht="14.25" customHeight="1" x14ac:dyDescent="0.35">
      <c r="A549" s="31"/>
      <c r="B549" s="32"/>
      <c r="C549" s="31"/>
      <c r="D549" s="31"/>
    </row>
    <row r="550" spans="1:4" ht="14.25" customHeight="1" x14ac:dyDescent="0.35">
      <c r="A550" s="31"/>
      <c r="B550" s="32"/>
      <c r="C550" s="31"/>
      <c r="D550" s="31"/>
    </row>
    <row r="551" spans="1:4" ht="14.25" customHeight="1" x14ac:dyDescent="0.35">
      <c r="A551" s="31"/>
      <c r="B551" s="32"/>
      <c r="C551" s="31"/>
      <c r="D551" s="31"/>
    </row>
    <row r="552" spans="1:4" ht="14.25" customHeight="1" x14ac:dyDescent="0.35">
      <c r="A552" s="31"/>
      <c r="B552" s="32"/>
      <c r="C552" s="31"/>
      <c r="D552" s="31"/>
    </row>
    <row r="553" spans="1:4" ht="14.25" customHeight="1" x14ac:dyDescent="0.35">
      <c r="A553" s="31"/>
      <c r="B553" s="32"/>
      <c r="C553" s="31"/>
      <c r="D553" s="31"/>
    </row>
    <row r="554" spans="1:4" ht="14.25" customHeight="1" x14ac:dyDescent="0.35">
      <c r="A554" s="31"/>
      <c r="B554" s="32"/>
      <c r="C554" s="31"/>
      <c r="D554" s="31"/>
    </row>
    <row r="555" spans="1:4" ht="14.25" customHeight="1" x14ac:dyDescent="0.35">
      <c r="A555" s="31"/>
      <c r="B555" s="32"/>
      <c r="C555" s="31"/>
      <c r="D555" s="31"/>
    </row>
    <row r="556" spans="1:4" ht="14.25" customHeight="1" x14ac:dyDescent="0.35">
      <c r="A556" s="31"/>
      <c r="B556" s="32"/>
      <c r="C556" s="31"/>
      <c r="D556" s="31"/>
    </row>
    <row r="557" spans="1:4" ht="14.25" customHeight="1" x14ac:dyDescent="0.35">
      <c r="A557" s="31"/>
      <c r="B557" s="32"/>
      <c r="C557" s="31"/>
      <c r="D557" s="31"/>
    </row>
    <row r="558" spans="1:4" ht="14.25" customHeight="1" x14ac:dyDescent="0.35">
      <c r="A558" s="31"/>
      <c r="B558" s="32"/>
      <c r="C558" s="31"/>
      <c r="D558" s="31"/>
    </row>
    <row r="559" spans="1:4" ht="14.25" customHeight="1" x14ac:dyDescent="0.35">
      <c r="A559" s="31"/>
      <c r="B559" s="32"/>
      <c r="C559" s="31"/>
      <c r="D559" s="31"/>
    </row>
    <row r="560" spans="1:4" ht="14.25" customHeight="1" x14ac:dyDescent="0.35">
      <c r="A560" s="31"/>
      <c r="B560" s="32"/>
      <c r="C560" s="31"/>
      <c r="D560" s="31"/>
    </row>
    <row r="561" spans="1:4" ht="14.25" customHeight="1" x14ac:dyDescent="0.35">
      <c r="A561" s="31"/>
      <c r="B561" s="32"/>
      <c r="C561" s="31"/>
      <c r="D561" s="31"/>
    </row>
    <row r="562" spans="1:4" ht="14.25" customHeight="1" x14ac:dyDescent="0.35">
      <c r="A562" s="31"/>
      <c r="B562" s="32"/>
      <c r="C562" s="31"/>
      <c r="D562" s="31"/>
    </row>
    <row r="563" spans="1:4" ht="14.25" customHeight="1" x14ac:dyDescent="0.35">
      <c r="A563" s="31"/>
      <c r="B563" s="32"/>
      <c r="C563" s="31"/>
      <c r="D563" s="31"/>
    </row>
    <row r="564" spans="1:4" ht="14.25" customHeight="1" x14ac:dyDescent="0.35">
      <c r="A564" s="31"/>
      <c r="B564" s="32"/>
      <c r="C564" s="31"/>
      <c r="D564" s="31"/>
    </row>
    <row r="565" spans="1:4" ht="14.25" customHeight="1" x14ac:dyDescent="0.35">
      <c r="A565" s="31"/>
      <c r="B565" s="32"/>
      <c r="C565" s="31"/>
      <c r="D565" s="31"/>
    </row>
    <row r="566" spans="1:4" ht="14.25" customHeight="1" x14ac:dyDescent="0.35">
      <c r="A566" s="31"/>
      <c r="B566" s="32"/>
      <c r="C566" s="31"/>
      <c r="D566" s="31"/>
    </row>
    <row r="567" spans="1:4" ht="14.25" customHeight="1" x14ac:dyDescent="0.35">
      <c r="A567" s="31"/>
      <c r="B567" s="32"/>
      <c r="C567" s="31"/>
      <c r="D567" s="31"/>
    </row>
    <row r="568" spans="1:4" ht="14.25" customHeight="1" x14ac:dyDescent="0.35">
      <c r="A568" s="31"/>
      <c r="B568" s="32"/>
      <c r="C568" s="31"/>
      <c r="D568" s="31"/>
    </row>
    <row r="569" spans="1:4" ht="14.25" customHeight="1" x14ac:dyDescent="0.35">
      <c r="A569" s="31"/>
      <c r="B569" s="32"/>
      <c r="C569" s="31"/>
      <c r="D569" s="31"/>
    </row>
    <row r="570" spans="1:4" ht="14.25" customHeight="1" x14ac:dyDescent="0.35">
      <c r="A570" s="31"/>
      <c r="B570" s="32"/>
      <c r="C570" s="31"/>
      <c r="D570" s="31"/>
    </row>
    <row r="571" spans="1:4" ht="14.25" customHeight="1" x14ac:dyDescent="0.35">
      <c r="A571" s="31"/>
      <c r="B571" s="32"/>
      <c r="C571" s="31"/>
      <c r="D571" s="31"/>
    </row>
    <row r="572" spans="1:4" ht="14.25" customHeight="1" x14ac:dyDescent="0.35">
      <c r="A572" s="31"/>
      <c r="B572" s="32"/>
      <c r="C572" s="31"/>
      <c r="D572" s="31"/>
    </row>
    <row r="573" spans="1:4" ht="14.25" customHeight="1" x14ac:dyDescent="0.35">
      <c r="A573" s="31"/>
      <c r="B573" s="32"/>
      <c r="C573" s="31"/>
      <c r="D573" s="31"/>
    </row>
    <row r="574" spans="1:4" ht="14.25" customHeight="1" x14ac:dyDescent="0.35">
      <c r="A574" s="31"/>
      <c r="B574" s="32"/>
      <c r="C574" s="31"/>
      <c r="D574" s="31"/>
    </row>
    <row r="575" spans="1:4" ht="14.25" customHeight="1" x14ac:dyDescent="0.35">
      <c r="A575" s="31"/>
      <c r="B575" s="32"/>
      <c r="C575" s="31"/>
      <c r="D575" s="31"/>
    </row>
    <row r="576" spans="1:4" ht="14.25" customHeight="1" x14ac:dyDescent="0.35">
      <c r="A576" s="31"/>
      <c r="B576" s="32"/>
      <c r="C576" s="31"/>
      <c r="D576" s="31"/>
    </row>
    <row r="577" spans="1:4" ht="14.25" customHeight="1" x14ac:dyDescent="0.35">
      <c r="A577" s="31"/>
      <c r="B577" s="32"/>
      <c r="C577" s="31"/>
      <c r="D577" s="31"/>
    </row>
    <row r="578" spans="1:4" ht="14.25" customHeight="1" x14ac:dyDescent="0.35">
      <c r="A578" s="31"/>
      <c r="B578" s="32"/>
      <c r="C578" s="31"/>
      <c r="D578" s="31"/>
    </row>
    <row r="579" spans="1:4" ht="14.25" customHeight="1" x14ac:dyDescent="0.35">
      <c r="A579" s="31"/>
      <c r="B579" s="32"/>
      <c r="C579" s="31"/>
      <c r="D579" s="31"/>
    </row>
    <row r="580" spans="1:4" ht="14.25" customHeight="1" x14ac:dyDescent="0.35">
      <c r="A580" s="31"/>
      <c r="B580" s="32"/>
      <c r="C580" s="31"/>
      <c r="D580" s="31"/>
    </row>
    <row r="581" spans="1:4" ht="14.25" customHeight="1" x14ac:dyDescent="0.35">
      <c r="A581" s="31"/>
      <c r="B581" s="32"/>
      <c r="C581" s="31"/>
      <c r="D581" s="31"/>
    </row>
    <row r="582" spans="1:4" ht="14.25" customHeight="1" x14ac:dyDescent="0.35">
      <c r="A582" s="31"/>
      <c r="B582" s="32"/>
      <c r="C582" s="31"/>
      <c r="D582" s="31"/>
    </row>
    <row r="583" spans="1:4" ht="14.25" customHeight="1" x14ac:dyDescent="0.35">
      <c r="A583" s="31"/>
      <c r="B583" s="32"/>
      <c r="C583" s="31"/>
      <c r="D583" s="31"/>
    </row>
    <row r="584" spans="1:4" ht="14.25" customHeight="1" x14ac:dyDescent="0.35">
      <c r="A584" s="31"/>
      <c r="B584" s="32"/>
      <c r="C584" s="31"/>
      <c r="D584" s="31"/>
    </row>
    <row r="585" spans="1:4" ht="14.25" customHeight="1" x14ac:dyDescent="0.35">
      <c r="A585" s="31"/>
      <c r="B585" s="32"/>
      <c r="C585" s="31"/>
      <c r="D585" s="31"/>
    </row>
    <row r="586" spans="1:4" ht="14.25" customHeight="1" x14ac:dyDescent="0.35">
      <c r="A586" s="31"/>
      <c r="B586" s="32"/>
      <c r="C586" s="31"/>
      <c r="D586" s="31"/>
    </row>
    <row r="587" spans="1:4" ht="14.25" customHeight="1" x14ac:dyDescent="0.35">
      <c r="A587" s="31"/>
      <c r="B587" s="32"/>
      <c r="C587" s="31"/>
      <c r="D587" s="31"/>
    </row>
    <row r="588" spans="1:4" ht="14.25" customHeight="1" x14ac:dyDescent="0.35">
      <c r="A588" s="31"/>
      <c r="B588" s="32"/>
      <c r="C588" s="31"/>
      <c r="D588" s="31"/>
    </row>
    <row r="589" spans="1:4" ht="14.25" customHeight="1" x14ac:dyDescent="0.35">
      <c r="A589" s="31"/>
      <c r="B589" s="32"/>
      <c r="C589" s="31"/>
      <c r="D589" s="31"/>
    </row>
    <row r="590" spans="1:4" ht="14.25" customHeight="1" x14ac:dyDescent="0.35">
      <c r="A590" s="31"/>
      <c r="B590" s="32"/>
      <c r="C590" s="31"/>
      <c r="D590" s="31"/>
    </row>
    <row r="591" spans="1:4" ht="14.25" customHeight="1" x14ac:dyDescent="0.35">
      <c r="A591" s="31"/>
      <c r="B591" s="32"/>
      <c r="C591" s="31"/>
      <c r="D591" s="31"/>
    </row>
    <row r="592" spans="1:4" ht="14.25" customHeight="1" x14ac:dyDescent="0.35">
      <c r="A592" s="31"/>
      <c r="B592" s="32"/>
      <c r="C592" s="31"/>
      <c r="D592" s="31"/>
    </row>
    <row r="593" spans="1:4" ht="14.25" customHeight="1" x14ac:dyDescent="0.35">
      <c r="A593" s="31"/>
      <c r="B593" s="32"/>
      <c r="C593" s="31"/>
      <c r="D593" s="31"/>
    </row>
    <row r="594" spans="1:4" ht="14.25" customHeight="1" x14ac:dyDescent="0.35">
      <c r="A594" s="31"/>
      <c r="B594" s="32"/>
      <c r="C594" s="31"/>
      <c r="D594" s="31"/>
    </row>
    <row r="595" spans="1:4" ht="14.25" customHeight="1" x14ac:dyDescent="0.35">
      <c r="A595" s="31"/>
      <c r="B595" s="32"/>
      <c r="C595" s="31"/>
      <c r="D595" s="31"/>
    </row>
    <row r="596" spans="1:4" ht="14.25" customHeight="1" x14ac:dyDescent="0.35">
      <c r="A596" s="31"/>
      <c r="B596" s="32"/>
      <c r="C596" s="31"/>
      <c r="D596" s="31"/>
    </row>
    <row r="597" spans="1:4" ht="14.25" customHeight="1" x14ac:dyDescent="0.35">
      <c r="A597" s="31"/>
      <c r="B597" s="32"/>
      <c r="C597" s="31"/>
      <c r="D597" s="31"/>
    </row>
    <row r="598" spans="1:4" ht="14.25" customHeight="1" x14ac:dyDescent="0.35">
      <c r="A598" s="31"/>
      <c r="B598" s="32"/>
      <c r="C598" s="31"/>
      <c r="D598" s="31"/>
    </row>
    <row r="599" spans="1:4" ht="14.25" customHeight="1" x14ac:dyDescent="0.35">
      <c r="A599" s="31"/>
      <c r="B599" s="32"/>
      <c r="C599" s="31"/>
      <c r="D599" s="31"/>
    </row>
    <row r="600" spans="1:4" ht="14.25" customHeight="1" x14ac:dyDescent="0.35">
      <c r="A600" s="31"/>
      <c r="B600" s="32"/>
      <c r="C600" s="31"/>
      <c r="D600" s="31"/>
    </row>
    <row r="601" spans="1:4" ht="14.25" customHeight="1" x14ac:dyDescent="0.35">
      <c r="A601" s="31"/>
      <c r="B601" s="32"/>
      <c r="C601" s="31"/>
      <c r="D601" s="31"/>
    </row>
    <row r="602" spans="1:4" ht="14.25" customHeight="1" x14ac:dyDescent="0.35">
      <c r="A602" s="31"/>
      <c r="B602" s="32"/>
      <c r="C602" s="31"/>
      <c r="D602" s="31"/>
    </row>
    <row r="603" spans="1:4" ht="14.25" customHeight="1" x14ac:dyDescent="0.35">
      <c r="A603" s="31"/>
      <c r="B603" s="32"/>
      <c r="C603" s="31"/>
      <c r="D603" s="31"/>
    </row>
    <row r="604" spans="1:4" ht="14.25" customHeight="1" x14ac:dyDescent="0.35">
      <c r="A604" s="31"/>
      <c r="B604" s="32"/>
      <c r="C604" s="31"/>
      <c r="D604" s="31"/>
    </row>
    <row r="605" spans="1:4" ht="14.25" customHeight="1" x14ac:dyDescent="0.35">
      <c r="A605" s="31"/>
      <c r="B605" s="32"/>
      <c r="C605" s="31"/>
      <c r="D605" s="31"/>
    </row>
    <row r="606" spans="1:4" ht="14.25" customHeight="1" x14ac:dyDescent="0.35">
      <c r="A606" s="31"/>
      <c r="B606" s="32"/>
      <c r="C606" s="31"/>
      <c r="D606" s="31"/>
    </row>
    <row r="607" spans="1:4" ht="14.25" customHeight="1" x14ac:dyDescent="0.35">
      <c r="A607" s="31"/>
      <c r="B607" s="32"/>
      <c r="C607" s="31"/>
      <c r="D607" s="31"/>
    </row>
    <row r="608" spans="1:4" ht="14.25" customHeight="1" x14ac:dyDescent="0.35">
      <c r="A608" s="31"/>
      <c r="B608" s="32"/>
      <c r="C608" s="31"/>
      <c r="D608" s="31"/>
    </row>
    <row r="609" spans="1:4" ht="14.25" customHeight="1" x14ac:dyDescent="0.35">
      <c r="A609" s="31"/>
      <c r="B609" s="32"/>
      <c r="C609" s="31"/>
      <c r="D609" s="31"/>
    </row>
    <row r="610" spans="1:4" ht="14.25" customHeight="1" x14ac:dyDescent="0.35">
      <c r="A610" s="31"/>
      <c r="B610" s="32"/>
      <c r="C610" s="31"/>
      <c r="D610" s="31"/>
    </row>
    <row r="611" spans="1:4" ht="14.25" customHeight="1" x14ac:dyDescent="0.35">
      <c r="A611" s="31"/>
      <c r="B611" s="32"/>
      <c r="C611" s="31"/>
      <c r="D611" s="31"/>
    </row>
    <row r="612" spans="1:4" ht="14.25" customHeight="1" x14ac:dyDescent="0.35">
      <c r="A612" s="31"/>
      <c r="B612" s="32"/>
      <c r="C612" s="31"/>
      <c r="D612" s="31"/>
    </row>
    <row r="613" spans="1:4" ht="14.25" customHeight="1" x14ac:dyDescent="0.35">
      <c r="A613" s="31"/>
      <c r="B613" s="32"/>
      <c r="C613" s="31"/>
      <c r="D613" s="31"/>
    </row>
    <row r="614" spans="1:4" ht="14.25" customHeight="1" x14ac:dyDescent="0.35">
      <c r="A614" s="31"/>
      <c r="B614" s="32"/>
      <c r="C614" s="31"/>
      <c r="D614" s="31"/>
    </row>
    <row r="615" spans="1:4" ht="14.25" customHeight="1" x14ac:dyDescent="0.35">
      <c r="A615" s="31"/>
      <c r="B615" s="32"/>
      <c r="C615" s="31"/>
      <c r="D615" s="31"/>
    </row>
    <row r="616" spans="1:4" ht="14.25" customHeight="1" x14ac:dyDescent="0.35">
      <c r="A616" s="31"/>
      <c r="B616" s="32"/>
      <c r="C616" s="31"/>
      <c r="D616" s="31"/>
    </row>
    <row r="617" spans="1:4" ht="14.25" customHeight="1" x14ac:dyDescent="0.35">
      <c r="A617" s="31"/>
      <c r="B617" s="32"/>
      <c r="C617" s="31"/>
      <c r="D617" s="31"/>
    </row>
    <row r="618" spans="1:4" ht="14.25" customHeight="1" x14ac:dyDescent="0.35">
      <c r="A618" s="31"/>
      <c r="B618" s="32"/>
      <c r="C618" s="31"/>
      <c r="D618" s="31"/>
    </row>
    <row r="619" spans="1:4" ht="14.25" customHeight="1" x14ac:dyDescent="0.35">
      <c r="A619" s="31"/>
      <c r="B619" s="32"/>
      <c r="C619" s="31"/>
      <c r="D619" s="31"/>
    </row>
    <row r="620" spans="1:4" ht="14.25" customHeight="1" x14ac:dyDescent="0.35">
      <c r="A620" s="31"/>
      <c r="B620" s="32"/>
      <c r="C620" s="31"/>
      <c r="D620" s="31"/>
    </row>
    <row r="621" spans="1:4" ht="14.25" customHeight="1" x14ac:dyDescent="0.35">
      <c r="A621" s="31"/>
      <c r="B621" s="32"/>
      <c r="C621" s="31"/>
      <c r="D621" s="31"/>
    </row>
    <row r="622" spans="1:4" ht="14.25" customHeight="1" x14ac:dyDescent="0.35">
      <c r="A622" s="31"/>
      <c r="B622" s="32"/>
      <c r="C622" s="31"/>
      <c r="D622" s="31"/>
    </row>
    <row r="623" spans="1:4" ht="14.25" customHeight="1" x14ac:dyDescent="0.35">
      <c r="A623" s="31"/>
      <c r="B623" s="32"/>
      <c r="C623" s="31"/>
      <c r="D623" s="31"/>
    </row>
    <row r="624" spans="1:4" ht="14.25" customHeight="1" x14ac:dyDescent="0.35">
      <c r="A624" s="31"/>
      <c r="B624" s="32"/>
      <c r="C624" s="31"/>
      <c r="D624" s="31"/>
    </row>
    <row r="625" spans="1:4" ht="14.25" customHeight="1" x14ac:dyDescent="0.35">
      <c r="A625" s="31"/>
      <c r="B625" s="32"/>
      <c r="C625" s="31"/>
      <c r="D625" s="31"/>
    </row>
    <row r="626" spans="1:4" ht="14.25" customHeight="1" x14ac:dyDescent="0.35">
      <c r="A626" s="31"/>
      <c r="B626" s="32"/>
      <c r="C626" s="31"/>
      <c r="D626" s="31"/>
    </row>
    <row r="627" spans="1:4" ht="14.25" customHeight="1" x14ac:dyDescent="0.35">
      <c r="A627" s="31"/>
      <c r="B627" s="32"/>
      <c r="C627" s="31"/>
      <c r="D627" s="31"/>
    </row>
    <row r="628" spans="1:4" ht="14.25" customHeight="1" x14ac:dyDescent="0.35">
      <c r="A628" s="31"/>
      <c r="B628" s="32"/>
      <c r="C628" s="31"/>
      <c r="D628" s="31"/>
    </row>
    <row r="629" spans="1:4" ht="14.25" customHeight="1" x14ac:dyDescent="0.35">
      <c r="A629" s="31"/>
      <c r="B629" s="32"/>
      <c r="C629" s="31"/>
      <c r="D629" s="31"/>
    </row>
    <row r="630" spans="1:4" ht="14.25" customHeight="1" x14ac:dyDescent="0.35">
      <c r="A630" s="31"/>
      <c r="B630" s="32"/>
      <c r="C630" s="31"/>
      <c r="D630" s="31"/>
    </row>
    <row r="631" spans="1:4" ht="14.25" customHeight="1" x14ac:dyDescent="0.35">
      <c r="A631" s="31"/>
      <c r="B631" s="32"/>
      <c r="C631" s="31"/>
      <c r="D631" s="31"/>
    </row>
    <row r="632" spans="1:4" ht="14.25" customHeight="1" x14ac:dyDescent="0.35">
      <c r="A632" s="31"/>
      <c r="B632" s="32"/>
      <c r="C632" s="31"/>
      <c r="D632" s="31"/>
    </row>
    <row r="633" spans="1:4" ht="14.25" customHeight="1" x14ac:dyDescent="0.35">
      <c r="A633" s="31"/>
      <c r="B633" s="32"/>
      <c r="C633" s="31"/>
      <c r="D633" s="31"/>
    </row>
    <row r="634" spans="1:4" ht="14.25" customHeight="1" x14ac:dyDescent="0.35">
      <c r="A634" s="31"/>
      <c r="B634" s="32"/>
      <c r="C634" s="31"/>
      <c r="D634" s="31"/>
    </row>
    <row r="635" spans="1:4" ht="14.25" customHeight="1" x14ac:dyDescent="0.35">
      <c r="A635" s="31"/>
      <c r="B635" s="32"/>
      <c r="C635" s="31"/>
      <c r="D635" s="31"/>
    </row>
    <row r="636" spans="1:4" ht="14.25" customHeight="1" x14ac:dyDescent="0.35">
      <c r="A636" s="31"/>
      <c r="B636" s="32"/>
      <c r="C636" s="31"/>
      <c r="D636" s="31"/>
    </row>
    <row r="637" spans="1:4" ht="14.25" customHeight="1" x14ac:dyDescent="0.35">
      <c r="A637" s="31"/>
      <c r="B637" s="32"/>
      <c r="C637" s="31"/>
      <c r="D637" s="31"/>
    </row>
    <row r="638" spans="1:4" ht="14.25" customHeight="1" x14ac:dyDescent="0.35">
      <c r="A638" s="31"/>
      <c r="B638" s="32"/>
      <c r="C638" s="31"/>
      <c r="D638" s="31"/>
    </row>
    <row r="639" spans="1:4" ht="14.25" customHeight="1" x14ac:dyDescent="0.35">
      <c r="A639" s="31"/>
      <c r="B639" s="32"/>
      <c r="C639" s="31"/>
      <c r="D639" s="31"/>
    </row>
    <row r="640" spans="1:4" ht="14.25" customHeight="1" x14ac:dyDescent="0.35">
      <c r="A640" s="31"/>
      <c r="B640" s="32"/>
      <c r="C640" s="31"/>
      <c r="D640" s="31"/>
    </row>
    <row r="641" spans="1:4" ht="14.25" customHeight="1" x14ac:dyDescent="0.35">
      <c r="A641" s="31"/>
      <c r="B641" s="32"/>
      <c r="C641" s="31"/>
      <c r="D641" s="31"/>
    </row>
    <row r="642" spans="1:4" ht="14.25" customHeight="1" x14ac:dyDescent="0.35">
      <c r="A642" s="31"/>
      <c r="B642" s="32"/>
      <c r="C642" s="31"/>
      <c r="D642" s="31"/>
    </row>
    <row r="643" spans="1:4" ht="14.25" customHeight="1" x14ac:dyDescent="0.35">
      <c r="A643" s="31"/>
      <c r="B643" s="32"/>
      <c r="C643" s="31"/>
      <c r="D643" s="31"/>
    </row>
    <row r="644" spans="1:4" ht="14.25" customHeight="1" x14ac:dyDescent="0.35">
      <c r="A644" s="31"/>
      <c r="B644" s="32"/>
      <c r="C644" s="31"/>
      <c r="D644" s="31"/>
    </row>
    <row r="645" spans="1:4" ht="14.25" customHeight="1" x14ac:dyDescent="0.35">
      <c r="A645" s="31"/>
      <c r="B645" s="32"/>
      <c r="C645" s="31"/>
      <c r="D645" s="31"/>
    </row>
    <row r="646" spans="1:4" ht="14.25" customHeight="1" x14ac:dyDescent="0.35">
      <c r="A646" s="31"/>
      <c r="B646" s="32"/>
      <c r="C646" s="31"/>
      <c r="D646" s="31"/>
    </row>
    <row r="647" spans="1:4" ht="14.25" customHeight="1" x14ac:dyDescent="0.35">
      <c r="A647" s="31"/>
      <c r="B647" s="32"/>
      <c r="C647" s="31"/>
      <c r="D647" s="31"/>
    </row>
    <row r="648" spans="1:4" ht="14.25" customHeight="1" x14ac:dyDescent="0.35">
      <c r="A648" s="31"/>
      <c r="B648" s="32"/>
      <c r="C648" s="31"/>
      <c r="D648" s="31"/>
    </row>
    <row r="649" spans="1:4" ht="14.25" customHeight="1" x14ac:dyDescent="0.35">
      <c r="A649" s="31"/>
      <c r="B649" s="32"/>
      <c r="C649" s="31"/>
      <c r="D649" s="31"/>
    </row>
    <row r="650" spans="1:4" ht="14.25" customHeight="1" x14ac:dyDescent="0.35">
      <c r="A650" s="31"/>
      <c r="B650" s="32"/>
      <c r="C650" s="31"/>
      <c r="D650" s="31"/>
    </row>
    <row r="651" spans="1:4" ht="14.25" customHeight="1" x14ac:dyDescent="0.35">
      <c r="A651" s="31"/>
      <c r="B651" s="32"/>
      <c r="C651" s="31"/>
      <c r="D651" s="31"/>
    </row>
    <row r="652" spans="1:4" ht="14.25" customHeight="1" x14ac:dyDescent="0.35">
      <c r="A652" s="31"/>
      <c r="B652" s="32"/>
      <c r="C652" s="31"/>
      <c r="D652" s="31"/>
    </row>
    <row r="653" spans="1:4" ht="14.25" customHeight="1" x14ac:dyDescent="0.35">
      <c r="A653" s="31"/>
      <c r="B653" s="32"/>
      <c r="C653" s="31"/>
      <c r="D653" s="31"/>
    </row>
    <row r="654" spans="1:4" ht="14.25" customHeight="1" x14ac:dyDescent="0.35">
      <c r="A654" s="31"/>
      <c r="B654" s="32"/>
      <c r="C654" s="31"/>
      <c r="D654" s="31"/>
    </row>
    <row r="655" spans="1:4" ht="14.25" customHeight="1" x14ac:dyDescent="0.35">
      <c r="A655" s="31"/>
      <c r="B655" s="32"/>
      <c r="C655" s="31"/>
      <c r="D655" s="31"/>
    </row>
    <row r="656" spans="1:4" ht="14.25" customHeight="1" x14ac:dyDescent="0.35">
      <c r="A656" s="31"/>
      <c r="B656" s="32"/>
      <c r="C656" s="31"/>
      <c r="D656" s="31"/>
    </row>
    <row r="657" spans="1:4" ht="14.25" customHeight="1" x14ac:dyDescent="0.35">
      <c r="A657" s="31"/>
      <c r="B657" s="32"/>
      <c r="C657" s="31"/>
      <c r="D657" s="31"/>
    </row>
    <row r="658" spans="1:4" ht="14.25" customHeight="1" x14ac:dyDescent="0.35">
      <c r="A658" s="31"/>
      <c r="B658" s="32"/>
      <c r="C658" s="31"/>
      <c r="D658" s="31"/>
    </row>
    <row r="659" spans="1:4" ht="14.25" customHeight="1" x14ac:dyDescent="0.35">
      <c r="A659" s="31"/>
      <c r="B659" s="32"/>
      <c r="C659" s="31"/>
      <c r="D659" s="31"/>
    </row>
    <row r="660" spans="1:4" ht="14.25" customHeight="1" x14ac:dyDescent="0.35">
      <c r="A660" s="31"/>
      <c r="B660" s="32"/>
      <c r="C660" s="31"/>
      <c r="D660" s="31"/>
    </row>
    <row r="661" spans="1:4" ht="14.25" customHeight="1" x14ac:dyDescent="0.35">
      <c r="A661" s="31"/>
      <c r="B661" s="32"/>
      <c r="C661" s="31"/>
      <c r="D661" s="31"/>
    </row>
    <row r="662" spans="1:4" ht="14.25" customHeight="1" x14ac:dyDescent="0.35">
      <c r="A662" s="31"/>
      <c r="B662" s="32"/>
      <c r="C662" s="31"/>
      <c r="D662" s="31"/>
    </row>
    <row r="663" spans="1:4" ht="14.25" customHeight="1" x14ac:dyDescent="0.35">
      <c r="A663" s="31"/>
      <c r="B663" s="32"/>
      <c r="C663" s="31"/>
      <c r="D663" s="31"/>
    </row>
    <row r="664" spans="1:4" ht="14.25" customHeight="1" x14ac:dyDescent="0.35">
      <c r="A664" s="31"/>
      <c r="B664" s="32"/>
      <c r="C664" s="31"/>
      <c r="D664" s="31"/>
    </row>
    <row r="665" spans="1:4" ht="14.25" customHeight="1" x14ac:dyDescent="0.35">
      <c r="A665" s="31"/>
      <c r="B665" s="32"/>
      <c r="C665" s="31"/>
      <c r="D665" s="31"/>
    </row>
    <row r="666" spans="1:4" ht="14.25" customHeight="1" x14ac:dyDescent="0.35">
      <c r="A666" s="31"/>
      <c r="B666" s="32"/>
      <c r="C666" s="31"/>
      <c r="D666" s="31"/>
    </row>
    <row r="667" spans="1:4" ht="14.25" customHeight="1" x14ac:dyDescent="0.35">
      <c r="A667" s="31"/>
      <c r="B667" s="32"/>
      <c r="C667" s="31"/>
      <c r="D667" s="31"/>
    </row>
    <row r="668" spans="1:4" ht="14.25" customHeight="1" x14ac:dyDescent="0.35">
      <c r="A668" s="31"/>
      <c r="B668" s="32"/>
      <c r="C668" s="31"/>
      <c r="D668" s="31"/>
    </row>
    <row r="669" spans="1:4" ht="14.25" customHeight="1" x14ac:dyDescent="0.35">
      <c r="A669" s="31"/>
      <c r="B669" s="32"/>
      <c r="C669" s="31"/>
      <c r="D669" s="31"/>
    </row>
    <row r="670" spans="1:4" ht="14.25" customHeight="1" x14ac:dyDescent="0.35">
      <c r="A670" s="31"/>
      <c r="B670" s="32"/>
      <c r="C670" s="31"/>
      <c r="D670" s="31"/>
    </row>
    <row r="671" spans="1:4" ht="14.25" customHeight="1" x14ac:dyDescent="0.35">
      <c r="A671" s="31"/>
      <c r="B671" s="32"/>
      <c r="C671" s="31"/>
      <c r="D671" s="31"/>
    </row>
    <row r="672" spans="1:4" ht="14.25" customHeight="1" x14ac:dyDescent="0.35">
      <c r="A672" s="31"/>
      <c r="B672" s="32"/>
      <c r="C672" s="31"/>
      <c r="D672" s="31"/>
    </row>
    <row r="673" spans="1:4" ht="14.25" customHeight="1" x14ac:dyDescent="0.35">
      <c r="A673" s="31"/>
      <c r="B673" s="32"/>
      <c r="C673" s="31"/>
      <c r="D673" s="31"/>
    </row>
    <row r="674" spans="1:4" ht="14.25" customHeight="1" x14ac:dyDescent="0.35">
      <c r="A674" s="31"/>
      <c r="B674" s="32"/>
      <c r="C674" s="31"/>
      <c r="D674" s="31"/>
    </row>
    <row r="675" spans="1:4" ht="14.25" customHeight="1" x14ac:dyDescent="0.35">
      <c r="A675" s="31"/>
      <c r="B675" s="32"/>
      <c r="C675" s="31"/>
      <c r="D675" s="31"/>
    </row>
    <row r="676" spans="1:4" ht="14.25" customHeight="1" x14ac:dyDescent="0.35">
      <c r="A676" s="31"/>
      <c r="B676" s="32"/>
      <c r="C676" s="31"/>
      <c r="D676" s="31"/>
    </row>
    <row r="677" spans="1:4" ht="14.25" customHeight="1" x14ac:dyDescent="0.35">
      <c r="A677" s="31"/>
      <c r="B677" s="32"/>
      <c r="C677" s="31"/>
      <c r="D677" s="31"/>
    </row>
    <row r="678" spans="1:4" ht="14.25" customHeight="1" x14ac:dyDescent="0.35">
      <c r="A678" s="31"/>
      <c r="B678" s="32"/>
      <c r="C678" s="31"/>
      <c r="D678" s="31"/>
    </row>
    <row r="679" spans="1:4" ht="14.25" customHeight="1" x14ac:dyDescent="0.35">
      <c r="A679" s="31"/>
      <c r="B679" s="32"/>
      <c r="C679" s="31"/>
      <c r="D679" s="31"/>
    </row>
    <row r="680" spans="1:4" ht="14.25" customHeight="1" x14ac:dyDescent="0.35">
      <c r="A680" s="31"/>
      <c r="B680" s="32"/>
      <c r="C680" s="31"/>
      <c r="D680" s="31"/>
    </row>
    <row r="681" spans="1:4" ht="14.25" customHeight="1" x14ac:dyDescent="0.35">
      <c r="A681" s="31"/>
      <c r="B681" s="32"/>
      <c r="C681" s="31"/>
      <c r="D681" s="31"/>
    </row>
    <row r="682" spans="1:4" ht="14.25" customHeight="1" x14ac:dyDescent="0.35">
      <c r="A682" s="31"/>
      <c r="B682" s="32"/>
      <c r="C682" s="31"/>
      <c r="D682" s="31"/>
    </row>
    <row r="683" spans="1:4" ht="14.25" customHeight="1" x14ac:dyDescent="0.35">
      <c r="A683" s="31"/>
      <c r="B683" s="32"/>
      <c r="C683" s="31"/>
      <c r="D683" s="31"/>
    </row>
    <row r="684" spans="1:4" ht="14.25" customHeight="1" x14ac:dyDescent="0.35">
      <c r="A684" s="31"/>
      <c r="B684" s="32"/>
      <c r="C684" s="31"/>
      <c r="D684" s="31"/>
    </row>
    <row r="685" spans="1:4" ht="14.25" customHeight="1" x14ac:dyDescent="0.35">
      <c r="A685" s="31"/>
      <c r="B685" s="32"/>
      <c r="C685" s="31"/>
      <c r="D685" s="31"/>
    </row>
    <row r="686" spans="1:4" ht="14.25" customHeight="1" x14ac:dyDescent="0.35">
      <c r="A686" s="31"/>
      <c r="B686" s="32"/>
      <c r="C686" s="31"/>
      <c r="D686" s="31"/>
    </row>
    <row r="687" spans="1:4" ht="14.25" customHeight="1" x14ac:dyDescent="0.35">
      <c r="A687" s="31"/>
      <c r="B687" s="32"/>
      <c r="C687" s="31"/>
      <c r="D687" s="31"/>
    </row>
    <row r="688" spans="1:4" ht="14.25" customHeight="1" x14ac:dyDescent="0.35">
      <c r="A688" s="31"/>
      <c r="B688" s="32"/>
      <c r="C688" s="31"/>
      <c r="D688" s="31"/>
    </row>
    <row r="689" spans="1:4" ht="14.25" customHeight="1" x14ac:dyDescent="0.35">
      <c r="A689" s="31"/>
      <c r="B689" s="32"/>
      <c r="C689" s="31"/>
      <c r="D689" s="31"/>
    </row>
    <row r="690" spans="1:4" ht="14.25" customHeight="1" x14ac:dyDescent="0.35">
      <c r="A690" s="31"/>
      <c r="B690" s="32"/>
      <c r="C690" s="31"/>
      <c r="D690" s="31"/>
    </row>
    <row r="691" spans="1:4" ht="14.25" customHeight="1" x14ac:dyDescent="0.35">
      <c r="A691" s="31"/>
      <c r="B691" s="32"/>
      <c r="C691" s="31"/>
      <c r="D691" s="31"/>
    </row>
    <row r="692" spans="1:4" ht="14.25" customHeight="1" x14ac:dyDescent="0.35">
      <c r="A692" s="31"/>
      <c r="B692" s="32"/>
      <c r="C692" s="31"/>
      <c r="D692" s="31"/>
    </row>
    <row r="693" spans="1:4" ht="14.25" customHeight="1" x14ac:dyDescent="0.35">
      <c r="A693" s="31"/>
      <c r="B693" s="32"/>
      <c r="C693" s="31"/>
      <c r="D693" s="31"/>
    </row>
    <row r="694" spans="1:4" ht="14.25" customHeight="1" x14ac:dyDescent="0.35">
      <c r="A694" s="31"/>
      <c r="B694" s="32"/>
      <c r="C694" s="31"/>
      <c r="D694" s="31"/>
    </row>
    <row r="695" spans="1:4" ht="14.25" customHeight="1" x14ac:dyDescent="0.35">
      <c r="A695" s="31"/>
      <c r="B695" s="32"/>
      <c r="C695" s="31"/>
      <c r="D695" s="31"/>
    </row>
    <row r="696" spans="1:4" ht="14.25" customHeight="1" x14ac:dyDescent="0.35">
      <c r="A696" s="31"/>
      <c r="B696" s="32"/>
      <c r="C696" s="31"/>
      <c r="D696" s="31"/>
    </row>
    <row r="697" spans="1:4" ht="14.25" customHeight="1" x14ac:dyDescent="0.35">
      <c r="A697" s="31"/>
      <c r="B697" s="32"/>
      <c r="C697" s="31"/>
      <c r="D697" s="31"/>
    </row>
    <row r="698" spans="1:4" ht="14.25" customHeight="1" x14ac:dyDescent="0.35">
      <c r="A698" s="31"/>
      <c r="B698" s="32"/>
      <c r="C698" s="31"/>
      <c r="D698" s="31"/>
    </row>
    <row r="699" spans="1:4" ht="14.25" customHeight="1" x14ac:dyDescent="0.35">
      <c r="A699" s="31"/>
      <c r="B699" s="32"/>
      <c r="C699" s="31"/>
      <c r="D699" s="31"/>
    </row>
    <row r="700" spans="1:4" ht="14.25" customHeight="1" x14ac:dyDescent="0.35">
      <c r="A700" s="31"/>
      <c r="B700" s="32"/>
      <c r="C700" s="31"/>
      <c r="D700" s="31"/>
    </row>
    <row r="701" spans="1:4" ht="14.25" customHeight="1" x14ac:dyDescent="0.35">
      <c r="A701" s="31"/>
      <c r="B701" s="32"/>
      <c r="C701" s="31"/>
      <c r="D701" s="31"/>
    </row>
    <row r="702" spans="1:4" ht="14.25" customHeight="1" x14ac:dyDescent="0.35">
      <c r="A702" s="31"/>
      <c r="B702" s="32"/>
      <c r="C702" s="31"/>
      <c r="D702" s="31"/>
    </row>
    <row r="703" spans="1:4" ht="14.25" customHeight="1" x14ac:dyDescent="0.35">
      <c r="A703" s="31"/>
      <c r="B703" s="32"/>
      <c r="C703" s="31"/>
      <c r="D703" s="31"/>
    </row>
    <row r="704" spans="1:4" ht="14.25" customHeight="1" x14ac:dyDescent="0.35">
      <c r="A704" s="31"/>
      <c r="B704" s="32"/>
      <c r="C704" s="31"/>
      <c r="D704" s="31"/>
    </row>
    <row r="705" spans="1:4" ht="14.25" customHeight="1" x14ac:dyDescent="0.35">
      <c r="A705" s="31"/>
      <c r="B705" s="32"/>
      <c r="C705" s="31"/>
      <c r="D705" s="31"/>
    </row>
    <row r="706" spans="1:4" ht="14.25" customHeight="1" x14ac:dyDescent="0.35">
      <c r="A706" s="31"/>
      <c r="B706" s="32"/>
      <c r="C706" s="31"/>
      <c r="D706" s="31"/>
    </row>
    <row r="707" spans="1:4" ht="14.25" customHeight="1" x14ac:dyDescent="0.35">
      <c r="A707" s="31"/>
      <c r="B707" s="32"/>
      <c r="C707" s="31"/>
      <c r="D707" s="31"/>
    </row>
    <row r="708" spans="1:4" ht="14.25" customHeight="1" x14ac:dyDescent="0.35">
      <c r="A708" s="31"/>
      <c r="B708" s="32"/>
      <c r="C708" s="31"/>
      <c r="D708" s="31"/>
    </row>
    <row r="709" spans="1:4" ht="14.25" customHeight="1" x14ac:dyDescent="0.35">
      <c r="A709" s="31"/>
      <c r="B709" s="32"/>
      <c r="C709" s="31"/>
      <c r="D709" s="31"/>
    </row>
    <row r="710" spans="1:4" ht="14.25" customHeight="1" x14ac:dyDescent="0.35">
      <c r="A710" s="31"/>
      <c r="B710" s="32"/>
      <c r="C710" s="31"/>
      <c r="D710" s="31"/>
    </row>
    <row r="711" spans="1:4" ht="14.25" customHeight="1" x14ac:dyDescent="0.35">
      <c r="A711" s="31"/>
      <c r="B711" s="32"/>
      <c r="C711" s="31"/>
      <c r="D711" s="31"/>
    </row>
    <row r="712" spans="1:4" ht="14.25" customHeight="1" x14ac:dyDescent="0.35">
      <c r="A712" s="31"/>
      <c r="B712" s="32"/>
      <c r="C712" s="31"/>
      <c r="D712" s="31"/>
    </row>
    <row r="713" spans="1:4" ht="14.25" customHeight="1" x14ac:dyDescent="0.35">
      <c r="A713" s="31"/>
      <c r="B713" s="32"/>
      <c r="C713" s="31"/>
      <c r="D713" s="31"/>
    </row>
    <row r="714" spans="1:4" ht="14.25" customHeight="1" x14ac:dyDescent="0.35">
      <c r="A714" s="31"/>
      <c r="B714" s="32"/>
      <c r="C714" s="31"/>
      <c r="D714" s="31"/>
    </row>
    <row r="715" spans="1:4" ht="14.25" customHeight="1" x14ac:dyDescent="0.35">
      <c r="A715" s="31"/>
      <c r="B715" s="32"/>
      <c r="C715" s="31"/>
      <c r="D715" s="31"/>
    </row>
    <row r="716" spans="1:4" ht="14.25" customHeight="1" x14ac:dyDescent="0.35">
      <c r="A716" s="31"/>
      <c r="B716" s="32"/>
      <c r="C716" s="31"/>
      <c r="D716" s="31"/>
    </row>
    <row r="717" spans="1:4" ht="14.25" customHeight="1" x14ac:dyDescent="0.35">
      <c r="A717" s="31"/>
      <c r="B717" s="32"/>
      <c r="C717" s="31"/>
      <c r="D717" s="31"/>
    </row>
    <row r="718" spans="1:4" ht="14.25" customHeight="1" x14ac:dyDescent="0.35">
      <c r="A718" s="31"/>
      <c r="B718" s="32"/>
      <c r="C718" s="31"/>
      <c r="D718" s="31"/>
    </row>
    <row r="719" spans="1:4" ht="14.25" customHeight="1" x14ac:dyDescent="0.35">
      <c r="A719" s="31"/>
      <c r="B719" s="32"/>
      <c r="C719" s="31"/>
      <c r="D719" s="31"/>
    </row>
    <row r="720" spans="1:4" ht="14.25" customHeight="1" x14ac:dyDescent="0.35">
      <c r="A720" s="31"/>
      <c r="B720" s="32"/>
      <c r="C720" s="31"/>
      <c r="D720" s="31"/>
    </row>
    <row r="721" spans="1:4" ht="14.25" customHeight="1" x14ac:dyDescent="0.35">
      <c r="A721" s="31"/>
      <c r="B721" s="32"/>
      <c r="C721" s="31"/>
      <c r="D721" s="31"/>
    </row>
    <row r="722" spans="1:4" ht="14.25" customHeight="1" x14ac:dyDescent="0.35">
      <c r="A722" s="31"/>
      <c r="B722" s="32"/>
      <c r="C722" s="31"/>
      <c r="D722" s="31"/>
    </row>
    <row r="723" spans="1:4" ht="14.25" customHeight="1" x14ac:dyDescent="0.35">
      <c r="A723" s="31"/>
      <c r="B723" s="32"/>
      <c r="C723" s="31"/>
      <c r="D723" s="31"/>
    </row>
    <row r="724" spans="1:4" ht="14.25" customHeight="1" x14ac:dyDescent="0.35">
      <c r="A724" s="31"/>
      <c r="B724" s="32"/>
      <c r="C724" s="31"/>
      <c r="D724" s="31"/>
    </row>
    <row r="725" spans="1:4" ht="14.25" customHeight="1" x14ac:dyDescent="0.35">
      <c r="A725" s="31"/>
      <c r="B725" s="32"/>
      <c r="C725" s="31"/>
      <c r="D725" s="31"/>
    </row>
    <row r="726" spans="1:4" ht="14.25" customHeight="1" x14ac:dyDescent="0.35">
      <c r="A726" s="31"/>
      <c r="B726" s="32"/>
      <c r="C726" s="31"/>
      <c r="D726" s="31"/>
    </row>
    <row r="727" spans="1:4" ht="14.25" customHeight="1" x14ac:dyDescent="0.35">
      <c r="A727" s="31"/>
      <c r="B727" s="32"/>
      <c r="C727" s="31"/>
      <c r="D727" s="31"/>
    </row>
    <row r="728" spans="1:4" ht="14.25" customHeight="1" x14ac:dyDescent="0.35">
      <c r="A728" s="31"/>
      <c r="B728" s="32"/>
      <c r="C728" s="31"/>
      <c r="D728" s="31"/>
    </row>
    <row r="729" spans="1:4" ht="14.25" customHeight="1" x14ac:dyDescent="0.35">
      <c r="A729" s="31"/>
      <c r="B729" s="32"/>
      <c r="C729" s="31"/>
      <c r="D729" s="31"/>
    </row>
    <row r="730" spans="1:4" ht="14.25" customHeight="1" x14ac:dyDescent="0.35">
      <c r="A730" s="31"/>
      <c r="B730" s="32"/>
      <c r="C730" s="31"/>
      <c r="D730" s="31"/>
    </row>
    <row r="731" spans="1:4" ht="14.25" customHeight="1" x14ac:dyDescent="0.35">
      <c r="A731" s="31"/>
      <c r="B731" s="32"/>
      <c r="C731" s="31"/>
      <c r="D731" s="31"/>
    </row>
    <row r="732" spans="1:4" ht="14.25" customHeight="1" x14ac:dyDescent="0.35">
      <c r="A732" s="31"/>
      <c r="B732" s="32"/>
      <c r="C732" s="31"/>
      <c r="D732" s="31"/>
    </row>
    <row r="733" spans="1:4" ht="14.25" customHeight="1" x14ac:dyDescent="0.35">
      <c r="A733" s="31"/>
      <c r="B733" s="32"/>
      <c r="C733" s="31"/>
      <c r="D733" s="31"/>
    </row>
    <row r="734" spans="1:4" ht="14.25" customHeight="1" x14ac:dyDescent="0.35">
      <c r="A734" s="31"/>
      <c r="B734" s="32"/>
      <c r="C734" s="31"/>
      <c r="D734" s="31"/>
    </row>
    <row r="735" spans="1:4" ht="14.25" customHeight="1" x14ac:dyDescent="0.35">
      <c r="A735" s="31"/>
      <c r="B735" s="32"/>
      <c r="C735" s="31"/>
      <c r="D735" s="31"/>
    </row>
    <row r="736" spans="1:4" ht="14.25" customHeight="1" x14ac:dyDescent="0.35">
      <c r="A736" s="31"/>
      <c r="B736" s="32"/>
      <c r="C736" s="31"/>
      <c r="D736" s="31"/>
    </row>
    <row r="737" spans="1:4" ht="14.25" customHeight="1" x14ac:dyDescent="0.35">
      <c r="A737" s="31"/>
      <c r="B737" s="32"/>
      <c r="C737" s="31"/>
      <c r="D737" s="31"/>
    </row>
    <row r="738" spans="1:4" ht="14.25" customHeight="1" x14ac:dyDescent="0.35">
      <c r="A738" s="31"/>
      <c r="B738" s="32"/>
      <c r="C738" s="31"/>
      <c r="D738" s="31"/>
    </row>
    <row r="739" spans="1:4" ht="14.25" customHeight="1" x14ac:dyDescent="0.35">
      <c r="A739" s="31"/>
      <c r="B739" s="32"/>
      <c r="C739" s="31"/>
      <c r="D739" s="31"/>
    </row>
    <row r="740" spans="1:4" ht="14.25" customHeight="1" x14ac:dyDescent="0.35">
      <c r="A740" s="31"/>
      <c r="B740" s="32"/>
      <c r="C740" s="31"/>
      <c r="D740" s="31"/>
    </row>
    <row r="741" spans="1:4" ht="14.25" customHeight="1" x14ac:dyDescent="0.35">
      <c r="A741" s="31"/>
      <c r="B741" s="32"/>
      <c r="C741" s="31"/>
      <c r="D741" s="31"/>
    </row>
    <row r="742" spans="1:4" ht="14.25" customHeight="1" x14ac:dyDescent="0.35">
      <c r="A742" s="31"/>
      <c r="B742" s="32"/>
      <c r="C742" s="31"/>
      <c r="D742" s="31"/>
    </row>
    <row r="743" spans="1:4" ht="14.25" customHeight="1" x14ac:dyDescent="0.35">
      <c r="A743" s="31"/>
      <c r="B743" s="32"/>
      <c r="C743" s="31"/>
      <c r="D743" s="31"/>
    </row>
    <row r="744" spans="1:4" ht="14.25" customHeight="1" x14ac:dyDescent="0.35">
      <c r="A744" s="31"/>
      <c r="B744" s="32"/>
      <c r="C744" s="31"/>
      <c r="D744" s="31"/>
    </row>
    <row r="745" spans="1:4" ht="14.25" customHeight="1" x14ac:dyDescent="0.35">
      <c r="A745" s="31"/>
      <c r="B745" s="32"/>
      <c r="C745" s="31"/>
      <c r="D745" s="31"/>
    </row>
    <row r="746" spans="1:4" ht="14.25" customHeight="1" x14ac:dyDescent="0.35">
      <c r="A746" s="31"/>
      <c r="B746" s="32"/>
      <c r="C746" s="31"/>
      <c r="D746" s="31"/>
    </row>
    <row r="747" spans="1:4" ht="14.25" customHeight="1" x14ac:dyDescent="0.35">
      <c r="A747" s="31"/>
      <c r="B747" s="32"/>
      <c r="C747" s="31"/>
      <c r="D747" s="31"/>
    </row>
    <row r="748" spans="1:4" ht="14.25" customHeight="1" x14ac:dyDescent="0.35">
      <c r="A748" s="31"/>
      <c r="B748" s="32"/>
      <c r="C748" s="31"/>
      <c r="D748" s="31"/>
    </row>
    <row r="749" spans="1:4" ht="14.25" customHeight="1" x14ac:dyDescent="0.35">
      <c r="A749" s="31"/>
      <c r="B749" s="32"/>
      <c r="C749" s="31"/>
      <c r="D749" s="31"/>
    </row>
    <row r="750" spans="1:4" ht="14.25" customHeight="1" x14ac:dyDescent="0.35">
      <c r="A750" s="31"/>
      <c r="B750" s="32"/>
      <c r="C750" s="31"/>
      <c r="D750" s="31"/>
    </row>
    <row r="751" spans="1:4" ht="14.25" customHeight="1" x14ac:dyDescent="0.35">
      <c r="A751" s="31"/>
      <c r="B751" s="32"/>
      <c r="C751" s="31"/>
      <c r="D751" s="31"/>
    </row>
    <row r="752" spans="1:4" ht="14.25" customHeight="1" x14ac:dyDescent="0.35">
      <c r="A752" s="31"/>
      <c r="B752" s="32"/>
      <c r="C752" s="31"/>
      <c r="D752" s="31"/>
    </row>
    <row r="753" spans="1:4" ht="14.25" customHeight="1" x14ac:dyDescent="0.35">
      <c r="A753" s="31"/>
      <c r="B753" s="32"/>
      <c r="C753" s="31"/>
      <c r="D753" s="31"/>
    </row>
    <row r="754" spans="1:4" ht="14.25" customHeight="1" x14ac:dyDescent="0.35">
      <c r="A754" s="31"/>
      <c r="B754" s="32"/>
      <c r="C754" s="31"/>
      <c r="D754" s="31"/>
    </row>
    <row r="755" spans="1:4" ht="14.25" customHeight="1" x14ac:dyDescent="0.35">
      <c r="A755" s="31"/>
      <c r="B755" s="32"/>
      <c r="C755" s="31"/>
      <c r="D755" s="31"/>
    </row>
    <row r="756" spans="1:4" ht="14.25" customHeight="1" x14ac:dyDescent="0.35">
      <c r="A756" s="31"/>
      <c r="B756" s="32"/>
      <c r="C756" s="31"/>
      <c r="D756" s="31"/>
    </row>
    <row r="757" spans="1:4" ht="14.25" customHeight="1" x14ac:dyDescent="0.35">
      <c r="A757" s="31"/>
      <c r="B757" s="32"/>
      <c r="C757" s="31"/>
      <c r="D757" s="31"/>
    </row>
    <row r="758" spans="1:4" ht="14.25" customHeight="1" x14ac:dyDescent="0.35">
      <c r="A758" s="31"/>
      <c r="B758" s="32"/>
      <c r="C758" s="31"/>
      <c r="D758" s="31"/>
    </row>
    <row r="759" spans="1:4" ht="14.25" customHeight="1" x14ac:dyDescent="0.35">
      <c r="A759" s="31"/>
      <c r="B759" s="32"/>
      <c r="C759" s="31"/>
      <c r="D759" s="31"/>
    </row>
    <row r="760" spans="1:4" ht="14.25" customHeight="1" x14ac:dyDescent="0.35">
      <c r="A760" s="31"/>
      <c r="B760" s="32"/>
      <c r="C760" s="31"/>
      <c r="D760" s="31"/>
    </row>
    <row r="761" spans="1:4" ht="14.25" customHeight="1" x14ac:dyDescent="0.35">
      <c r="A761" s="31"/>
      <c r="B761" s="32"/>
      <c r="C761" s="31"/>
      <c r="D761" s="31"/>
    </row>
    <row r="762" spans="1:4" ht="14.25" customHeight="1" x14ac:dyDescent="0.35">
      <c r="A762" s="31"/>
      <c r="B762" s="32"/>
      <c r="C762" s="31"/>
      <c r="D762" s="31"/>
    </row>
    <row r="763" spans="1:4" ht="14.25" customHeight="1" x14ac:dyDescent="0.35">
      <c r="A763" s="31"/>
      <c r="B763" s="32"/>
      <c r="C763" s="31"/>
      <c r="D763" s="31"/>
    </row>
    <row r="764" spans="1:4" ht="14.25" customHeight="1" x14ac:dyDescent="0.35">
      <c r="A764" s="31"/>
      <c r="B764" s="32"/>
      <c r="C764" s="31"/>
      <c r="D764" s="31"/>
    </row>
    <row r="765" spans="1:4" ht="14.25" customHeight="1" x14ac:dyDescent="0.35">
      <c r="A765" s="31"/>
      <c r="B765" s="32"/>
      <c r="C765" s="31"/>
      <c r="D765" s="31"/>
    </row>
    <row r="766" spans="1:4" ht="14.25" customHeight="1" x14ac:dyDescent="0.35">
      <c r="A766" s="31"/>
      <c r="B766" s="32"/>
      <c r="C766" s="31"/>
      <c r="D766" s="31"/>
    </row>
    <row r="767" spans="1:4" ht="14.25" customHeight="1" x14ac:dyDescent="0.35">
      <c r="A767" s="31"/>
      <c r="B767" s="32"/>
      <c r="C767" s="31"/>
      <c r="D767" s="31"/>
    </row>
    <row r="768" spans="1:4" ht="14.25" customHeight="1" x14ac:dyDescent="0.35">
      <c r="A768" s="31"/>
      <c r="B768" s="32"/>
      <c r="C768" s="31"/>
      <c r="D768" s="31"/>
    </row>
    <row r="769" spans="1:4" ht="14.25" customHeight="1" x14ac:dyDescent="0.35">
      <c r="A769" s="31"/>
      <c r="B769" s="32"/>
      <c r="C769" s="31"/>
      <c r="D769" s="31"/>
    </row>
    <row r="770" spans="1:4" ht="14.25" customHeight="1" x14ac:dyDescent="0.35">
      <c r="A770" s="31"/>
      <c r="B770" s="32"/>
      <c r="C770" s="31"/>
      <c r="D770" s="31"/>
    </row>
    <row r="771" spans="1:4" ht="14.25" customHeight="1" x14ac:dyDescent="0.35">
      <c r="A771" s="31"/>
      <c r="B771" s="32"/>
      <c r="C771" s="31"/>
      <c r="D771" s="31"/>
    </row>
    <row r="772" spans="1:4" ht="14.25" customHeight="1" x14ac:dyDescent="0.35">
      <c r="A772" s="31"/>
      <c r="B772" s="32"/>
      <c r="C772" s="31"/>
      <c r="D772" s="31"/>
    </row>
    <row r="773" spans="1:4" ht="14.25" customHeight="1" x14ac:dyDescent="0.35">
      <c r="A773" s="31"/>
      <c r="B773" s="32"/>
      <c r="C773" s="31"/>
      <c r="D773" s="31"/>
    </row>
    <row r="774" spans="1:4" ht="14.25" customHeight="1" x14ac:dyDescent="0.35">
      <c r="A774" s="31"/>
      <c r="B774" s="32"/>
      <c r="C774" s="31"/>
      <c r="D774" s="31"/>
    </row>
    <row r="775" spans="1:4" ht="14.25" customHeight="1" x14ac:dyDescent="0.35">
      <c r="A775" s="31"/>
      <c r="B775" s="32"/>
      <c r="C775" s="31"/>
      <c r="D775" s="31"/>
    </row>
    <row r="776" spans="1:4" ht="14.25" customHeight="1" x14ac:dyDescent="0.35">
      <c r="A776" s="31"/>
      <c r="B776" s="32"/>
      <c r="C776" s="31"/>
      <c r="D776" s="31"/>
    </row>
    <row r="777" spans="1:4" ht="14.25" customHeight="1" x14ac:dyDescent="0.35">
      <c r="A777" s="31"/>
      <c r="B777" s="32"/>
      <c r="C777" s="31"/>
      <c r="D777" s="31"/>
    </row>
    <row r="778" spans="1:4" ht="14.25" customHeight="1" x14ac:dyDescent="0.35">
      <c r="A778" s="31"/>
      <c r="B778" s="32"/>
      <c r="C778" s="31"/>
      <c r="D778" s="31"/>
    </row>
    <row r="779" spans="1:4" ht="14.25" customHeight="1" x14ac:dyDescent="0.35">
      <c r="A779" s="31"/>
      <c r="B779" s="32"/>
      <c r="C779" s="31"/>
      <c r="D779" s="31"/>
    </row>
    <row r="780" spans="1:4" ht="14.25" customHeight="1" x14ac:dyDescent="0.35">
      <c r="A780" s="31"/>
      <c r="B780" s="32"/>
      <c r="C780" s="31"/>
      <c r="D780" s="31"/>
    </row>
    <row r="781" spans="1:4" ht="14.25" customHeight="1" x14ac:dyDescent="0.35">
      <c r="A781" s="31"/>
      <c r="B781" s="32"/>
      <c r="C781" s="31"/>
      <c r="D781" s="31"/>
    </row>
    <row r="782" spans="1:4" ht="14.25" customHeight="1" x14ac:dyDescent="0.35">
      <c r="A782" s="31"/>
      <c r="B782" s="32"/>
      <c r="C782" s="31"/>
      <c r="D782" s="31"/>
    </row>
    <row r="783" spans="1:4" ht="14.25" customHeight="1" x14ac:dyDescent="0.35">
      <c r="A783" s="31"/>
      <c r="B783" s="32"/>
      <c r="C783" s="31"/>
      <c r="D783" s="31"/>
    </row>
    <row r="784" spans="1:4" ht="14.25" customHeight="1" x14ac:dyDescent="0.35">
      <c r="A784" s="31"/>
      <c r="B784" s="32"/>
      <c r="C784" s="31"/>
      <c r="D784" s="31"/>
    </row>
    <row r="785" spans="1:4" ht="14.25" customHeight="1" x14ac:dyDescent="0.35">
      <c r="A785" s="31"/>
      <c r="B785" s="32"/>
      <c r="C785" s="31"/>
      <c r="D785" s="31"/>
    </row>
    <row r="786" spans="1:4" ht="14.25" customHeight="1" x14ac:dyDescent="0.35">
      <c r="A786" s="31"/>
      <c r="B786" s="32"/>
      <c r="C786" s="31"/>
      <c r="D786" s="31"/>
    </row>
    <row r="787" spans="1:4" ht="14.25" customHeight="1" x14ac:dyDescent="0.35">
      <c r="A787" s="31"/>
      <c r="B787" s="32"/>
      <c r="C787" s="31"/>
      <c r="D787" s="31"/>
    </row>
    <row r="788" spans="1:4" ht="14.25" customHeight="1" x14ac:dyDescent="0.35">
      <c r="A788" s="31"/>
      <c r="B788" s="32"/>
      <c r="C788" s="31"/>
      <c r="D788" s="31"/>
    </row>
    <row r="789" spans="1:4" ht="14.25" customHeight="1" x14ac:dyDescent="0.35">
      <c r="A789" s="31"/>
      <c r="B789" s="32"/>
      <c r="C789" s="31"/>
      <c r="D789" s="31"/>
    </row>
    <row r="790" spans="1:4" ht="14.25" customHeight="1" x14ac:dyDescent="0.35">
      <c r="A790" s="31"/>
      <c r="B790" s="32"/>
      <c r="C790" s="31"/>
      <c r="D790" s="31"/>
    </row>
    <row r="791" spans="1:4" ht="14.25" customHeight="1" x14ac:dyDescent="0.35">
      <c r="A791" s="31"/>
      <c r="B791" s="32"/>
      <c r="C791" s="31"/>
      <c r="D791" s="31"/>
    </row>
    <row r="792" spans="1:4" ht="14.25" customHeight="1" x14ac:dyDescent="0.35">
      <c r="A792" s="31"/>
      <c r="B792" s="32"/>
      <c r="C792" s="31"/>
      <c r="D792" s="31"/>
    </row>
    <row r="793" spans="1:4" ht="14.25" customHeight="1" x14ac:dyDescent="0.35">
      <c r="A793" s="31"/>
      <c r="B793" s="32"/>
      <c r="C793" s="31"/>
      <c r="D793" s="31"/>
    </row>
    <row r="794" spans="1:4" ht="14.25" customHeight="1" x14ac:dyDescent="0.35">
      <c r="A794" s="31"/>
      <c r="B794" s="32"/>
      <c r="C794" s="31"/>
      <c r="D794" s="31"/>
    </row>
    <row r="795" spans="1:4" ht="14.25" customHeight="1" x14ac:dyDescent="0.35">
      <c r="A795" s="31"/>
      <c r="B795" s="32"/>
      <c r="C795" s="31"/>
      <c r="D795" s="31"/>
    </row>
    <row r="796" spans="1:4" ht="14.25" customHeight="1" x14ac:dyDescent="0.35">
      <c r="A796" s="31"/>
      <c r="B796" s="32"/>
      <c r="C796" s="31"/>
      <c r="D796" s="31"/>
    </row>
    <row r="797" spans="1:4" ht="14.25" customHeight="1" x14ac:dyDescent="0.35">
      <c r="A797" s="31"/>
      <c r="B797" s="32"/>
      <c r="C797" s="31"/>
      <c r="D797" s="31"/>
    </row>
    <row r="798" spans="1:4" ht="14.25" customHeight="1" x14ac:dyDescent="0.35">
      <c r="A798" s="31"/>
      <c r="B798" s="32"/>
      <c r="C798" s="31"/>
      <c r="D798" s="31"/>
    </row>
    <row r="799" spans="1:4" ht="14.25" customHeight="1" x14ac:dyDescent="0.35">
      <c r="A799" s="31"/>
      <c r="B799" s="32"/>
      <c r="C799" s="31"/>
      <c r="D799" s="31"/>
    </row>
    <row r="800" spans="1:4" ht="14.25" customHeight="1" x14ac:dyDescent="0.35">
      <c r="A800" s="31"/>
      <c r="B800" s="32"/>
      <c r="C800" s="31"/>
      <c r="D800" s="31"/>
    </row>
    <row r="801" spans="1:4" ht="14.25" customHeight="1" x14ac:dyDescent="0.35">
      <c r="A801" s="31"/>
      <c r="B801" s="32"/>
      <c r="C801" s="31"/>
      <c r="D801" s="31"/>
    </row>
    <row r="802" spans="1:4" ht="14.25" customHeight="1" x14ac:dyDescent="0.35">
      <c r="A802" s="31"/>
      <c r="B802" s="32"/>
      <c r="C802" s="31"/>
      <c r="D802" s="31"/>
    </row>
    <row r="803" spans="1:4" ht="14.25" customHeight="1" x14ac:dyDescent="0.35">
      <c r="A803" s="31"/>
      <c r="B803" s="32"/>
      <c r="C803" s="31"/>
      <c r="D803" s="31"/>
    </row>
    <row r="804" spans="1:4" ht="14.25" customHeight="1" x14ac:dyDescent="0.35">
      <c r="A804" s="31"/>
      <c r="B804" s="32"/>
      <c r="C804" s="31"/>
      <c r="D804" s="31"/>
    </row>
    <row r="805" spans="1:4" ht="14.25" customHeight="1" x14ac:dyDescent="0.35">
      <c r="A805" s="31"/>
      <c r="B805" s="32"/>
      <c r="C805" s="31"/>
      <c r="D805" s="31"/>
    </row>
    <row r="806" spans="1:4" ht="14.25" customHeight="1" x14ac:dyDescent="0.35">
      <c r="A806" s="31"/>
      <c r="B806" s="32"/>
      <c r="C806" s="31"/>
      <c r="D806" s="31"/>
    </row>
    <row r="807" spans="1:4" ht="14.25" customHeight="1" x14ac:dyDescent="0.35">
      <c r="A807" s="31"/>
      <c r="B807" s="32"/>
      <c r="C807" s="31"/>
      <c r="D807" s="31"/>
    </row>
    <row r="808" spans="1:4" ht="14.25" customHeight="1" x14ac:dyDescent="0.35">
      <c r="A808" s="31"/>
      <c r="B808" s="32"/>
      <c r="C808" s="31"/>
      <c r="D808" s="31"/>
    </row>
    <row r="809" spans="1:4" ht="14.25" customHeight="1" x14ac:dyDescent="0.35">
      <c r="A809" s="31"/>
      <c r="B809" s="32"/>
      <c r="C809" s="31"/>
      <c r="D809" s="31"/>
    </row>
    <row r="810" spans="1:4" ht="14.25" customHeight="1" x14ac:dyDescent="0.35">
      <c r="A810" s="31"/>
      <c r="B810" s="32"/>
      <c r="C810" s="31"/>
      <c r="D810" s="31"/>
    </row>
    <row r="811" spans="1:4" ht="14.25" customHeight="1" x14ac:dyDescent="0.35">
      <c r="A811" s="31"/>
      <c r="B811" s="32"/>
      <c r="C811" s="31"/>
      <c r="D811" s="31"/>
    </row>
    <row r="812" spans="1:4" ht="14.25" customHeight="1" x14ac:dyDescent="0.35">
      <c r="A812" s="31"/>
      <c r="B812" s="32"/>
      <c r="C812" s="31"/>
      <c r="D812" s="31"/>
    </row>
    <row r="813" spans="1:4" ht="14.25" customHeight="1" x14ac:dyDescent="0.35">
      <c r="A813" s="31"/>
      <c r="B813" s="32"/>
      <c r="C813" s="31"/>
      <c r="D813" s="31"/>
    </row>
    <row r="814" spans="1:4" ht="14.25" customHeight="1" x14ac:dyDescent="0.35">
      <c r="A814" s="31"/>
      <c r="B814" s="32"/>
      <c r="C814" s="31"/>
      <c r="D814" s="31"/>
    </row>
    <row r="815" spans="1:4" ht="14.25" customHeight="1" x14ac:dyDescent="0.35">
      <c r="A815" s="31"/>
      <c r="B815" s="32"/>
      <c r="C815" s="31"/>
      <c r="D815" s="31"/>
    </row>
    <row r="816" spans="1:4" ht="14.25" customHeight="1" x14ac:dyDescent="0.35">
      <c r="A816" s="31"/>
      <c r="B816" s="32"/>
      <c r="C816" s="31"/>
      <c r="D816" s="31"/>
    </row>
    <row r="817" spans="1:4" ht="14.25" customHeight="1" x14ac:dyDescent="0.35">
      <c r="A817" s="31"/>
      <c r="B817" s="32"/>
      <c r="C817" s="31"/>
      <c r="D817" s="31"/>
    </row>
    <row r="818" spans="1:4" ht="14.25" customHeight="1" x14ac:dyDescent="0.35">
      <c r="A818" s="31"/>
      <c r="B818" s="32"/>
      <c r="C818" s="31"/>
      <c r="D818" s="31"/>
    </row>
    <row r="819" spans="1:4" ht="14.25" customHeight="1" x14ac:dyDescent="0.35">
      <c r="A819" s="31"/>
      <c r="B819" s="32"/>
      <c r="C819" s="31"/>
      <c r="D819" s="31"/>
    </row>
    <row r="820" spans="1:4" ht="14.25" customHeight="1" x14ac:dyDescent="0.35">
      <c r="A820" s="31"/>
      <c r="B820" s="32"/>
      <c r="C820" s="31"/>
      <c r="D820" s="31"/>
    </row>
    <row r="821" spans="1:4" ht="14.25" customHeight="1" x14ac:dyDescent="0.35">
      <c r="A821" s="31"/>
      <c r="B821" s="32"/>
      <c r="C821" s="31"/>
      <c r="D821" s="31"/>
    </row>
    <row r="822" spans="1:4" ht="14.25" customHeight="1" x14ac:dyDescent="0.35">
      <c r="A822" s="31"/>
      <c r="B822" s="32"/>
      <c r="C822" s="31"/>
      <c r="D822" s="31"/>
    </row>
    <row r="823" spans="1:4" ht="14.25" customHeight="1" x14ac:dyDescent="0.35">
      <c r="A823" s="31"/>
      <c r="B823" s="32"/>
      <c r="C823" s="31"/>
      <c r="D823" s="31"/>
    </row>
    <row r="824" spans="1:4" ht="14.25" customHeight="1" x14ac:dyDescent="0.35">
      <c r="A824" s="31"/>
      <c r="B824" s="32"/>
      <c r="C824" s="31"/>
      <c r="D824" s="31"/>
    </row>
    <row r="825" spans="1:4" ht="14.25" customHeight="1" x14ac:dyDescent="0.35">
      <c r="A825" s="31"/>
      <c r="B825" s="32"/>
      <c r="C825" s="31"/>
      <c r="D825" s="31"/>
    </row>
    <row r="826" spans="1:4" ht="14.25" customHeight="1" x14ac:dyDescent="0.35">
      <c r="A826" s="31"/>
      <c r="B826" s="32"/>
      <c r="C826" s="31"/>
      <c r="D826" s="31"/>
    </row>
    <row r="827" spans="1:4" ht="14.25" customHeight="1" x14ac:dyDescent="0.35">
      <c r="A827" s="31"/>
      <c r="B827" s="32"/>
      <c r="C827" s="31"/>
      <c r="D827" s="31"/>
    </row>
    <row r="828" spans="1:4" ht="14.25" customHeight="1" x14ac:dyDescent="0.35">
      <c r="A828" s="31"/>
      <c r="B828" s="32"/>
      <c r="C828" s="31"/>
      <c r="D828" s="31"/>
    </row>
    <row r="829" spans="1:4" ht="14.25" customHeight="1" x14ac:dyDescent="0.35">
      <c r="A829" s="31"/>
      <c r="B829" s="32"/>
      <c r="C829" s="31"/>
      <c r="D829" s="31"/>
    </row>
    <row r="830" spans="1:4" ht="14.25" customHeight="1" x14ac:dyDescent="0.35">
      <c r="A830" s="31"/>
      <c r="B830" s="32"/>
      <c r="C830" s="31"/>
      <c r="D830" s="31"/>
    </row>
    <row r="831" spans="1:4" ht="14.25" customHeight="1" x14ac:dyDescent="0.35">
      <c r="A831" s="31"/>
      <c r="B831" s="32"/>
      <c r="C831" s="31"/>
      <c r="D831" s="31"/>
    </row>
    <row r="832" spans="1:4" ht="14.25" customHeight="1" x14ac:dyDescent="0.35">
      <c r="A832" s="31"/>
      <c r="B832" s="32"/>
      <c r="C832" s="31"/>
      <c r="D832" s="31"/>
    </row>
    <row r="833" spans="1:4" ht="14.25" customHeight="1" x14ac:dyDescent="0.35">
      <c r="A833" s="31"/>
      <c r="B833" s="32"/>
      <c r="C833" s="31"/>
      <c r="D833" s="31"/>
    </row>
    <row r="834" spans="1:4" ht="14.25" customHeight="1" x14ac:dyDescent="0.35">
      <c r="A834" s="31"/>
      <c r="B834" s="32"/>
      <c r="C834" s="31"/>
      <c r="D834" s="31"/>
    </row>
    <row r="835" spans="1:4" ht="14.25" customHeight="1" x14ac:dyDescent="0.35">
      <c r="A835" s="31"/>
      <c r="B835" s="32"/>
      <c r="C835" s="31"/>
      <c r="D835" s="31"/>
    </row>
    <row r="836" spans="1:4" ht="14.25" customHeight="1" x14ac:dyDescent="0.35">
      <c r="A836" s="31"/>
      <c r="B836" s="32"/>
      <c r="C836" s="31"/>
      <c r="D836" s="31"/>
    </row>
    <row r="837" spans="1:4" ht="14.25" customHeight="1" x14ac:dyDescent="0.35">
      <c r="A837" s="31"/>
      <c r="B837" s="32"/>
      <c r="C837" s="31"/>
      <c r="D837" s="31"/>
    </row>
    <row r="838" spans="1:4" ht="14.25" customHeight="1" x14ac:dyDescent="0.35">
      <c r="A838" s="31"/>
      <c r="B838" s="32"/>
      <c r="C838" s="31"/>
      <c r="D838" s="31"/>
    </row>
    <row r="839" spans="1:4" ht="14.25" customHeight="1" x14ac:dyDescent="0.35">
      <c r="A839" s="31"/>
      <c r="B839" s="32"/>
      <c r="C839" s="31"/>
      <c r="D839" s="31"/>
    </row>
    <row r="840" spans="1:4" ht="14.25" customHeight="1" x14ac:dyDescent="0.35">
      <c r="A840" s="31"/>
      <c r="B840" s="32"/>
      <c r="C840" s="31"/>
      <c r="D840" s="31"/>
    </row>
    <row r="841" spans="1:4" ht="14.25" customHeight="1" x14ac:dyDescent="0.35">
      <c r="A841" s="31"/>
      <c r="B841" s="32"/>
      <c r="C841" s="31"/>
      <c r="D841" s="31"/>
    </row>
    <row r="842" spans="1:4" ht="14.25" customHeight="1" x14ac:dyDescent="0.35">
      <c r="A842" s="31"/>
      <c r="B842" s="32"/>
      <c r="C842" s="31"/>
      <c r="D842" s="31"/>
    </row>
    <row r="843" spans="1:4" ht="14.25" customHeight="1" x14ac:dyDescent="0.35">
      <c r="A843" s="31"/>
      <c r="B843" s="32"/>
      <c r="C843" s="31"/>
      <c r="D843" s="31"/>
    </row>
    <row r="844" spans="1:4" ht="14.25" customHeight="1" x14ac:dyDescent="0.35">
      <c r="A844" s="31"/>
      <c r="B844" s="32"/>
      <c r="C844" s="31"/>
      <c r="D844" s="31"/>
    </row>
    <row r="845" spans="1:4" ht="14.25" customHeight="1" x14ac:dyDescent="0.35">
      <c r="A845" s="31"/>
      <c r="B845" s="32"/>
      <c r="C845" s="31"/>
      <c r="D845" s="31"/>
    </row>
    <row r="846" spans="1:4" ht="14.25" customHeight="1" x14ac:dyDescent="0.35">
      <c r="A846" s="31"/>
      <c r="B846" s="32"/>
      <c r="C846" s="31"/>
      <c r="D846" s="31"/>
    </row>
    <row r="847" spans="1:4" ht="14.25" customHeight="1" x14ac:dyDescent="0.35">
      <c r="A847" s="31"/>
      <c r="B847" s="32"/>
      <c r="C847" s="31"/>
      <c r="D847" s="31"/>
    </row>
    <row r="848" spans="1:4" ht="14.25" customHeight="1" x14ac:dyDescent="0.35">
      <c r="A848" s="31"/>
      <c r="B848" s="32"/>
      <c r="C848" s="31"/>
      <c r="D848" s="31"/>
    </row>
    <row r="849" spans="1:4" ht="14.25" customHeight="1" x14ac:dyDescent="0.35">
      <c r="A849" s="31"/>
      <c r="B849" s="32"/>
      <c r="C849" s="31"/>
      <c r="D849" s="31"/>
    </row>
    <row r="850" spans="1:4" ht="14.25" customHeight="1" x14ac:dyDescent="0.35">
      <c r="A850" s="31"/>
      <c r="B850" s="32"/>
      <c r="C850" s="31"/>
      <c r="D850" s="31"/>
    </row>
    <row r="851" spans="1:4" ht="14.25" customHeight="1" x14ac:dyDescent="0.35">
      <c r="A851" s="31"/>
      <c r="B851" s="32"/>
      <c r="C851" s="31"/>
      <c r="D851" s="31"/>
    </row>
    <row r="852" spans="1:4" ht="14.25" customHeight="1" x14ac:dyDescent="0.35">
      <c r="A852" s="31"/>
      <c r="B852" s="32"/>
      <c r="C852" s="31"/>
      <c r="D852" s="31"/>
    </row>
    <row r="853" spans="1:4" ht="14.25" customHeight="1" x14ac:dyDescent="0.35">
      <c r="A853" s="31"/>
      <c r="B853" s="32"/>
      <c r="C853" s="31"/>
      <c r="D853" s="31"/>
    </row>
    <row r="854" spans="1:4" ht="14.25" customHeight="1" x14ac:dyDescent="0.35">
      <c r="A854" s="31"/>
      <c r="B854" s="32"/>
      <c r="C854" s="31"/>
      <c r="D854" s="31"/>
    </row>
    <row r="855" spans="1:4" ht="14.25" customHeight="1" x14ac:dyDescent="0.35">
      <c r="A855" s="31"/>
      <c r="B855" s="32"/>
      <c r="C855" s="31"/>
      <c r="D855" s="31"/>
    </row>
    <row r="856" spans="1:4" ht="14.25" customHeight="1" x14ac:dyDescent="0.35">
      <c r="A856" s="31"/>
      <c r="B856" s="32"/>
      <c r="C856" s="31"/>
      <c r="D856" s="31"/>
    </row>
    <row r="857" spans="1:4" ht="14.25" customHeight="1" x14ac:dyDescent="0.35">
      <c r="A857" s="31"/>
      <c r="B857" s="32"/>
      <c r="C857" s="31"/>
      <c r="D857" s="31"/>
    </row>
    <row r="858" spans="1:4" ht="14.25" customHeight="1" x14ac:dyDescent="0.35">
      <c r="A858" s="31"/>
      <c r="B858" s="32"/>
      <c r="C858" s="31"/>
      <c r="D858" s="31"/>
    </row>
    <row r="859" spans="1:4" ht="14.25" customHeight="1" x14ac:dyDescent="0.35">
      <c r="A859" s="31"/>
      <c r="B859" s="32"/>
      <c r="C859" s="31"/>
      <c r="D859" s="31"/>
    </row>
    <row r="860" spans="1:4" ht="14.25" customHeight="1" x14ac:dyDescent="0.35">
      <c r="A860" s="31"/>
      <c r="B860" s="32"/>
      <c r="C860" s="31"/>
      <c r="D860" s="31"/>
    </row>
    <row r="861" spans="1:4" ht="14.25" customHeight="1" x14ac:dyDescent="0.35">
      <c r="A861" s="31"/>
      <c r="B861" s="32"/>
      <c r="C861" s="31"/>
      <c r="D861" s="31"/>
    </row>
    <row r="862" spans="1:4" ht="14.25" customHeight="1" x14ac:dyDescent="0.35">
      <c r="A862" s="31"/>
      <c r="B862" s="32"/>
      <c r="C862" s="31"/>
      <c r="D862" s="31"/>
    </row>
    <row r="863" spans="1:4" ht="14.25" customHeight="1" x14ac:dyDescent="0.35">
      <c r="A863" s="31"/>
      <c r="B863" s="32"/>
      <c r="C863" s="31"/>
      <c r="D863" s="31"/>
    </row>
    <row r="864" spans="1:4" ht="14.25" customHeight="1" x14ac:dyDescent="0.35">
      <c r="A864" s="31"/>
      <c r="B864" s="32"/>
      <c r="C864" s="31"/>
      <c r="D864" s="31"/>
    </row>
    <row r="865" spans="1:4" ht="14.25" customHeight="1" x14ac:dyDescent="0.35">
      <c r="A865" s="31"/>
      <c r="B865" s="32"/>
      <c r="C865" s="31"/>
      <c r="D865" s="31"/>
    </row>
    <row r="866" spans="1:4" ht="14.25" customHeight="1" x14ac:dyDescent="0.35">
      <c r="A866" s="31"/>
      <c r="B866" s="32"/>
      <c r="C866" s="31"/>
      <c r="D866" s="31"/>
    </row>
    <row r="867" spans="1:4" ht="14.25" customHeight="1" x14ac:dyDescent="0.35">
      <c r="A867" s="31"/>
      <c r="B867" s="32"/>
      <c r="C867" s="31"/>
      <c r="D867" s="31"/>
    </row>
    <row r="868" spans="1:4" ht="14.25" customHeight="1" x14ac:dyDescent="0.35">
      <c r="A868" s="31"/>
      <c r="B868" s="32"/>
      <c r="C868" s="31"/>
      <c r="D868" s="31"/>
    </row>
    <row r="869" spans="1:4" ht="14.25" customHeight="1" x14ac:dyDescent="0.35">
      <c r="A869" s="31"/>
      <c r="B869" s="32"/>
      <c r="C869" s="31"/>
      <c r="D869" s="31"/>
    </row>
    <row r="870" spans="1:4" ht="14.25" customHeight="1" x14ac:dyDescent="0.35">
      <c r="A870" s="31"/>
      <c r="B870" s="32"/>
      <c r="C870" s="31"/>
      <c r="D870" s="31"/>
    </row>
    <row r="871" spans="1:4" ht="14.25" customHeight="1" x14ac:dyDescent="0.35">
      <c r="A871" s="31"/>
      <c r="B871" s="32"/>
      <c r="C871" s="31"/>
      <c r="D871" s="31"/>
    </row>
    <row r="872" spans="1:4" ht="14.25" customHeight="1" x14ac:dyDescent="0.35">
      <c r="A872" s="31"/>
      <c r="B872" s="32"/>
      <c r="C872" s="31"/>
      <c r="D872" s="31"/>
    </row>
    <row r="873" spans="1:4" ht="14.25" customHeight="1" x14ac:dyDescent="0.35">
      <c r="A873" s="31"/>
      <c r="B873" s="32"/>
      <c r="C873" s="31"/>
      <c r="D873" s="31"/>
    </row>
    <row r="874" spans="1:4" ht="14.25" customHeight="1" x14ac:dyDescent="0.35">
      <c r="A874" s="31"/>
      <c r="B874" s="32"/>
      <c r="C874" s="31"/>
      <c r="D874" s="31"/>
    </row>
    <row r="875" spans="1:4" ht="14.25" customHeight="1" x14ac:dyDescent="0.35">
      <c r="A875" s="31"/>
      <c r="B875" s="32"/>
      <c r="C875" s="31"/>
      <c r="D875" s="31"/>
    </row>
    <row r="876" spans="1:4" ht="14.25" customHeight="1" x14ac:dyDescent="0.35">
      <c r="A876" s="31"/>
      <c r="B876" s="32"/>
      <c r="C876" s="31"/>
      <c r="D876" s="31"/>
    </row>
    <row r="877" spans="1:4" ht="14.25" customHeight="1" x14ac:dyDescent="0.35">
      <c r="A877" s="31"/>
      <c r="B877" s="32"/>
      <c r="C877" s="31"/>
      <c r="D877" s="31"/>
    </row>
    <row r="878" spans="1:4" ht="14.25" customHeight="1" x14ac:dyDescent="0.35">
      <c r="A878" s="31"/>
      <c r="B878" s="32"/>
      <c r="C878" s="31"/>
      <c r="D878" s="31"/>
    </row>
    <row r="879" spans="1:4" ht="14.25" customHeight="1" x14ac:dyDescent="0.35">
      <c r="A879" s="31"/>
      <c r="B879" s="32"/>
      <c r="C879" s="31"/>
      <c r="D879" s="31"/>
    </row>
    <row r="880" spans="1:4" ht="14.25" customHeight="1" x14ac:dyDescent="0.35">
      <c r="A880" s="31"/>
      <c r="B880" s="32"/>
      <c r="C880" s="31"/>
      <c r="D880" s="31"/>
    </row>
    <row r="881" spans="1:4" ht="14.25" customHeight="1" x14ac:dyDescent="0.35">
      <c r="A881" s="31"/>
      <c r="B881" s="32"/>
      <c r="C881" s="31"/>
      <c r="D881" s="31"/>
    </row>
    <row r="882" spans="1:4" ht="14.25" customHeight="1" x14ac:dyDescent="0.35">
      <c r="A882" s="31"/>
      <c r="B882" s="32"/>
      <c r="C882" s="31"/>
      <c r="D882" s="31"/>
    </row>
    <row r="883" spans="1:4" ht="14.25" customHeight="1" x14ac:dyDescent="0.35">
      <c r="A883" s="31"/>
      <c r="B883" s="32"/>
      <c r="C883" s="31"/>
      <c r="D883" s="31"/>
    </row>
    <row r="884" spans="1:4" ht="14.25" customHeight="1" x14ac:dyDescent="0.35">
      <c r="A884" s="31"/>
      <c r="B884" s="32"/>
      <c r="C884" s="31"/>
      <c r="D884" s="31"/>
    </row>
    <row r="885" spans="1:4" ht="14.25" customHeight="1" x14ac:dyDescent="0.35">
      <c r="A885" s="31"/>
      <c r="B885" s="32"/>
      <c r="C885" s="31"/>
      <c r="D885" s="31"/>
    </row>
    <row r="886" spans="1:4" ht="14.25" customHeight="1" x14ac:dyDescent="0.35">
      <c r="A886" s="31"/>
      <c r="B886" s="32"/>
      <c r="C886" s="31"/>
      <c r="D886" s="31"/>
    </row>
    <row r="887" spans="1:4" ht="14.25" customHeight="1" x14ac:dyDescent="0.35">
      <c r="A887" s="31"/>
      <c r="B887" s="32"/>
      <c r="C887" s="31"/>
      <c r="D887" s="31"/>
    </row>
    <row r="888" spans="1:4" ht="14.25" customHeight="1" x14ac:dyDescent="0.35">
      <c r="A888" s="31"/>
      <c r="B888" s="32"/>
      <c r="C888" s="31"/>
      <c r="D888" s="31"/>
    </row>
    <row r="889" spans="1:4" ht="14.25" customHeight="1" x14ac:dyDescent="0.35">
      <c r="A889" s="31"/>
      <c r="B889" s="32"/>
      <c r="C889" s="31"/>
      <c r="D889" s="31"/>
    </row>
    <row r="890" spans="1:4" ht="14.25" customHeight="1" x14ac:dyDescent="0.35">
      <c r="A890" s="31"/>
      <c r="B890" s="32"/>
      <c r="C890" s="31"/>
      <c r="D890" s="31"/>
    </row>
    <row r="891" spans="1:4" ht="14.25" customHeight="1" x14ac:dyDescent="0.35">
      <c r="A891" s="31"/>
      <c r="B891" s="32"/>
      <c r="C891" s="31"/>
      <c r="D891" s="31"/>
    </row>
    <row r="892" spans="1:4" ht="14.25" customHeight="1" x14ac:dyDescent="0.35">
      <c r="A892" s="31"/>
      <c r="B892" s="32"/>
      <c r="C892" s="31"/>
      <c r="D892" s="31"/>
    </row>
    <row r="893" spans="1:4" ht="14.25" customHeight="1" x14ac:dyDescent="0.35">
      <c r="A893" s="31"/>
      <c r="B893" s="32"/>
      <c r="C893" s="31"/>
      <c r="D893" s="31"/>
    </row>
    <row r="894" spans="1:4" ht="14.25" customHeight="1" x14ac:dyDescent="0.35">
      <c r="A894" s="31"/>
      <c r="B894" s="32"/>
      <c r="C894" s="31"/>
      <c r="D894" s="31"/>
    </row>
    <row r="895" spans="1:4" ht="14.25" customHeight="1" x14ac:dyDescent="0.35">
      <c r="A895" s="31"/>
      <c r="B895" s="32"/>
      <c r="C895" s="31"/>
      <c r="D895" s="31"/>
    </row>
    <row r="896" spans="1:4" ht="14.25" customHeight="1" x14ac:dyDescent="0.35">
      <c r="A896" s="31"/>
      <c r="B896" s="32"/>
      <c r="C896" s="31"/>
      <c r="D896" s="31"/>
    </row>
    <row r="897" spans="1:4" ht="14.25" customHeight="1" x14ac:dyDescent="0.35">
      <c r="A897" s="31"/>
      <c r="B897" s="32"/>
      <c r="C897" s="31"/>
      <c r="D897" s="31"/>
    </row>
    <row r="898" spans="1:4" ht="14.25" customHeight="1" x14ac:dyDescent="0.35">
      <c r="A898" s="31"/>
      <c r="B898" s="32"/>
      <c r="C898" s="31"/>
      <c r="D898" s="31"/>
    </row>
    <row r="899" spans="1:4" ht="14.25" customHeight="1" x14ac:dyDescent="0.35">
      <c r="A899" s="31"/>
      <c r="B899" s="32"/>
      <c r="C899" s="31"/>
      <c r="D899" s="31"/>
    </row>
    <row r="900" spans="1:4" ht="14.25" customHeight="1" x14ac:dyDescent="0.35">
      <c r="A900" s="31"/>
      <c r="B900" s="32"/>
      <c r="C900" s="31"/>
      <c r="D900" s="31"/>
    </row>
    <row r="901" spans="1:4" ht="14.25" customHeight="1" x14ac:dyDescent="0.35">
      <c r="A901" s="31"/>
      <c r="B901" s="32"/>
      <c r="C901" s="31"/>
      <c r="D901" s="31"/>
    </row>
    <row r="902" spans="1:4" ht="14.25" customHeight="1" x14ac:dyDescent="0.35">
      <c r="A902" s="31"/>
      <c r="B902" s="32"/>
      <c r="C902" s="31"/>
      <c r="D902" s="31"/>
    </row>
    <row r="903" spans="1:4" ht="14.25" customHeight="1" x14ac:dyDescent="0.35">
      <c r="A903" s="31"/>
      <c r="B903" s="32"/>
      <c r="C903" s="31"/>
      <c r="D903" s="31"/>
    </row>
    <row r="904" spans="1:4" ht="14.25" customHeight="1" x14ac:dyDescent="0.35">
      <c r="A904" s="31"/>
      <c r="B904" s="32"/>
      <c r="C904" s="31"/>
      <c r="D904" s="31"/>
    </row>
    <row r="905" spans="1:4" ht="14.25" customHeight="1" x14ac:dyDescent="0.35">
      <c r="A905" s="31"/>
      <c r="B905" s="32"/>
      <c r="C905" s="31"/>
      <c r="D905" s="31"/>
    </row>
    <row r="906" spans="1:4" ht="14.25" customHeight="1" x14ac:dyDescent="0.35">
      <c r="A906" s="31"/>
      <c r="B906" s="32"/>
      <c r="C906" s="31"/>
      <c r="D906" s="31"/>
    </row>
    <row r="907" spans="1:4" ht="14.25" customHeight="1" x14ac:dyDescent="0.35">
      <c r="A907" s="31"/>
      <c r="B907" s="32"/>
      <c r="C907" s="31"/>
      <c r="D907" s="31"/>
    </row>
    <row r="908" spans="1:4" ht="14.25" customHeight="1" x14ac:dyDescent="0.35">
      <c r="A908" s="31"/>
      <c r="B908" s="32"/>
      <c r="C908" s="31"/>
      <c r="D908" s="31"/>
    </row>
    <row r="909" spans="1:4" ht="14.25" customHeight="1" x14ac:dyDescent="0.35">
      <c r="A909" s="31"/>
      <c r="B909" s="32"/>
      <c r="C909" s="31"/>
      <c r="D909" s="31"/>
    </row>
    <row r="910" spans="1:4" ht="14.25" customHeight="1" x14ac:dyDescent="0.35">
      <c r="A910" s="31"/>
      <c r="B910" s="32"/>
      <c r="C910" s="31"/>
      <c r="D910" s="31"/>
    </row>
    <row r="911" spans="1:4" ht="14.25" customHeight="1" x14ac:dyDescent="0.35">
      <c r="A911" s="31"/>
      <c r="B911" s="32"/>
      <c r="C911" s="31"/>
      <c r="D911" s="31"/>
    </row>
    <row r="912" spans="1:4" ht="14.25" customHeight="1" x14ac:dyDescent="0.35">
      <c r="A912" s="31"/>
      <c r="B912" s="32"/>
      <c r="C912" s="31"/>
      <c r="D912" s="31"/>
    </row>
    <row r="913" spans="1:4" ht="14.25" customHeight="1" x14ac:dyDescent="0.35">
      <c r="A913" s="31"/>
      <c r="B913" s="32"/>
      <c r="C913" s="31"/>
      <c r="D913" s="31"/>
    </row>
    <row r="914" spans="1:4" ht="14.25" customHeight="1" x14ac:dyDescent="0.35">
      <c r="A914" s="31"/>
      <c r="B914" s="32"/>
      <c r="C914" s="31"/>
      <c r="D914" s="31"/>
    </row>
    <row r="915" spans="1:4" ht="14.25" customHeight="1" x14ac:dyDescent="0.35">
      <c r="A915" s="31"/>
      <c r="B915" s="32"/>
      <c r="C915" s="31"/>
      <c r="D915" s="31"/>
    </row>
    <row r="916" spans="1:4" ht="14.25" customHeight="1" x14ac:dyDescent="0.35">
      <c r="A916" s="31"/>
      <c r="B916" s="32"/>
      <c r="C916" s="31"/>
      <c r="D916" s="31"/>
    </row>
    <row r="917" spans="1:4" ht="14.25" customHeight="1" x14ac:dyDescent="0.35">
      <c r="A917" s="31"/>
      <c r="B917" s="32"/>
      <c r="C917" s="31"/>
      <c r="D917" s="31"/>
    </row>
    <row r="918" spans="1:4" ht="14.25" customHeight="1" x14ac:dyDescent="0.35">
      <c r="A918" s="31"/>
      <c r="B918" s="32"/>
      <c r="C918" s="31"/>
      <c r="D918" s="31"/>
    </row>
    <row r="919" spans="1:4" ht="14.25" customHeight="1" x14ac:dyDescent="0.35">
      <c r="A919" s="31"/>
      <c r="B919" s="32"/>
      <c r="C919" s="31"/>
      <c r="D919" s="31"/>
    </row>
    <row r="920" spans="1:4" ht="14.25" customHeight="1" x14ac:dyDescent="0.35">
      <c r="A920" s="31"/>
      <c r="B920" s="32"/>
      <c r="C920" s="31"/>
      <c r="D920" s="31"/>
    </row>
    <row r="921" spans="1:4" ht="14.25" customHeight="1" x14ac:dyDescent="0.35">
      <c r="A921" s="31"/>
      <c r="B921" s="32"/>
      <c r="C921" s="31"/>
      <c r="D921" s="31"/>
    </row>
    <row r="922" spans="1:4" ht="14.25" customHeight="1" x14ac:dyDescent="0.35">
      <c r="A922" s="31"/>
      <c r="B922" s="32"/>
      <c r="C922" s="31"/>
      <c r="D922" s="31"/>
    </row>
    <row r="923" spans="1:4" ht="14.25" customHeight="1" x14ac:dyDescent="0.35">
      <c r="A923" s="31"/>
      <c r="B923" s="32"/>
      <c r="C923" s="31"/>
      <c r="D923" s="31"/>
    </row>
    <row r="924" spans="1:4" ht="14.25" customHeight="1" x14ac:dyDescent="0.35">
      <c r="A924" s="31"/>
      <c r="B924" s="32"/>
      <c r="C924" s="31"/>
      <c r="D924" s="31"/>
    </row>
    <row r="925" spans="1:4" ht="14.25" customHeight="1" x14ac:dyDescent="0.35">
      <c r="A925" s="31"/>
      <c r="B925" s="32"/>
      <c r="C925" s="31"/>
      <c r="D925" s="31"/>
    </row>
    <row r="926" spans="1:4" ht="14.25" customHeight="1" x14ac:dyDescent="0.35">
      <c r="A926" s="31"/>
      <c r="B926" s="32"/>
      <c r="C926" s="31"/>
      <c r="D926" s="31"/>
    </row>
    <row r="927" spans="1:4" ht="14.25" customHeight="1" x14ac:dyDescent="0.35">
      <c r="A927" s="31"/>
      <c r="B927" s="32"/>
      <c r="C927" s="31"/>
      <c r="D927" s="31"/>
    </row>
    <row r="928" spans="1:4" ht="14.25" customHeight="1" x14ac:dyDescent="0.35">
      <c r="A928" s="31"/>
      <c r="B928" s="32"/>
      <c r="C928" s="31"/>
      <c r="D928" s="31"/>
    </row>
    <row r="929" spans="1:4" ht="14.25" customHeight="1" x14ac:dyDescent="0.35">
      <c r="A929" s="31"/>
      <c r="B929" s="32"/>
      <c r="C929" s="31"/>
      <c r="D929" s="31"/>
    </row>
    <row r="930" spans="1:4" ht="14.25" customHeight="1" x14ac:dyDescent="0.35">
      <c r="A930" s="31"/>
      <c r="B930" s="32"/>
      <c r="C930" s="31"/>
      <c r="D930" s="31"/>
    </row>
    <row r="931" spans="1:4" ht="14.25" customHeight="1" x14ac:dyDescent="0.35">
      <c r="A931" s="31"/>
      <c r="B931" s="32"/>
      <c r="C931" s="31"/>
      <c r="D931" s="31"/>
    </row>
    <row r="932" spans="1:4" ht="14.25" customHeight="1" x14ac:dyDescent="0.35">
      <c r="A932" s="31"/>
      <c r="B932" s="32"/>
      <c r="C932" s="31"/>
      <c r="D932" s="31"/>
    </row>
    <row r="933" spans="1:4" ht="14.25" customHeight="1" x14ac:dyDescent="0.35">
      <c r="A933" s="31"/>
      <c r="B933" s="32"/>
      <c r="C933" s="31"/>
      <c r="D933" s="31"/>
    </row>
    <row r="934" spans="1:4" ht="14.25" customHeight="1" x14ac:dyDescent="0.35">
      <c r="A934" s="31"/>
      <c r="B934" s="32"/>
      <c r="C934" s="31"/>
      <c r="D934" s="31"/>
    </row>
    <row r="935" spans="1:4" ht="14.25" customHeight="1" x14ac:dyDescent="0.35">
      <c r="A935" s="31"/>
      <c r="B935" s="32"/>
      <c r="C935" s="31"/>
      <c r="D935" s="31"/>
    </row>
    <row r="936" spans="1:4" ht="14.25" customHeight="1" x14ac:dyDescent="0.35">
      <c r="A936" s="31"/>
      <c r="B936" s="32"/>
      <c r="C936" s="31"/>
      <c r="D936" s="31"/>
    </row>
    <row r="937" spans="1:4" ht="14.25" customHeight="1" x14ac:dyDescent="0.35">
      <c r="A937" s="31"/>
      <c r="B937" s="32"/>
      <c r="C937" s="31"/>
      <c r="D937" s="31"/>
    </row>
    <row r="938" spans="1:4" ht="14.25" customHeight="1" x14ac:dyDescent="0.35">
      <c r="A938" s="31"/>
      <c r="B938" s="32"/>
      <c r="C938" s="31"/>
      <c r="D938" s="31"/>
    </row>
    <row r="939" spans="1:4" ht="14.25" customHeight="1" x14ac:dyDescent="0.35">
      <c r="A939" s="31"/>
      <c r="B939" s="32"/>
      <c r="C939" s="31"/>
      <c r="D939" s="31"/>
    </row>
    <row r="940" spans="1:4" ht="14.25" customHeight="1" x14ac:dyDescent="0.35">
      <c r="A940" s="31"/>
      <c r="B940" s="32"/>
      <c r="C940" s="31"/>
      <c r="D940" s="31"/>
    </row>
    <row r="941" spans="1:4" ht="14.25" customHeight="1" x14ac:dyDescent="0.35">
      <c r="A941" s="31"/>
      <c r="B941" s="32"/>
      <c r="C941" s="31"/>
      <c r="D941" s="31"/>
    </row>
    <row r="942" spans="1:4" ht="14.25" customHeight="1" x14ac:dyDescent="0.35">
      <c r="A942" s="31"/>
      <c r="B942" s="32"/>
      <c r="C942" s="31"/>
      <c r="D942" s="31"/>
    </row>
    <row r="943" spans="1:4" ht="14.25" customHeight="1" x14ac:dyDescent="0.35">
      <c r="A943" s="31"/>
      <c r="B943" s="32"/>
      <c r="C943" s="31"/>
      <c r="D943" s="31"/>
    </row>
    <row r="944" spans="1:4" ht="14.25" customHeight="1" x14ac:dyDescent="0.35">
      <c r="A944" s="31"/>
      <c r="B944" s="32"/>
      <c r="C944" s="31"/>
      <c r="D944" s="31"/>
    </row>
    <row r="945" spans="1:4" ht="14.25" customHeight="1" x14ac:dyDescent="0.35">
      <c r="A945" s="31"/>
      <c r="B945" s="32"/>
      <c r="C945" s="31"/>
      <c r="D945" s="31"/>
    </row>
    <row r="946" spans="1:4" ht="14.25" customHeight="1" x14ac:dyDescent="0.35">
      <c r="A946" s="31"/>
      <c r="B946" s="32"/>
      <c r="C946" s="31"/>
      <c r="D946" s="31"/>
    </row>
    <row r="947" spans="1:4" ht="14.25" customHeight="1" x14ac:dyDescent="0.35">
      <c r="A947" s="31"/>
      <c r="B947" s="32"/>
      <c r="C947" s="31"/>
      <c r="D947" s="31"/>
    </row>
    <row r="948" spans="1:4" ht="14.25" customHeight="1" x14ac:dyDescent="0.35">
      <c r="A948" s="31"/>
      <c r="B948" s="32"/>
      <c r="C948" s="31"/>
      <c r="D948" s="31"/>
    </row>
    <row r="949" spans="1:4" ht="14.25" customHeight="1" x14ac:dyDescent="0.35">
      <c r="A949" s="31"/>
      <c r="B949" s="32"/>
      <c r="C949" s="31"/>
      <c r="D949" s="31"/>
    </row>
    <row r="950" spans="1:4" ht="14.25" customHeight="1" x14ac:dyDescent="0.35">
      <c r="A950" s="31"/>
      <c r="B950" s="32"/>
      <c r="C950" s="31"/>
      <c r="D950" s="31"/>
    </row>
    <row r="951" spans="1:4" ht="14.25" customHeight="1" x14ac:dyDescent="0.35">
      <c r="A951" s="31"/>
      <c r="B951" s="32"/>
      <c r="C951" s="31"/>
      <c r="D951" s="31"/>
    </row>
    <row r="952" spans="1:4" ht="14.25" customHeight="1" x14ac:dyDescent="0.35">
      <c r="A952" s="31"/>
      <c r="B952" s="32"/>
      <c r="C952" s="31"/>
      <c r="D952" s="31"/>
    </row>
    <row r="953" spans="1:4" ht="14.25" customHeight="1" x14ac:dyDescent="0.35">
      <c r="A953" s="31"/>
      <c r="B953" s="32"/>
      <c r="C953" s="31"/>
      <c r="D953" s="31"/>
    </row>
    <row r="954" spans="1:4" ht="14.25" customHeight="1" x14ac:dyDescent="0.35">
      <c r="A954" s="31"/>
      <c r="B954" s="32"/>
      <c r="C954" s="31"/>
      <c r="D954" s="31"/>
    </row>
    <row r="955" spans="1:4" ht="14.25" customHeight="1" x14ac:dyDescent="0.35">
      <c r="A955" s="31"/>
      <c r="B955" s="32"/>
      <c r="C955" s="31"/>
      <c r="D955" s="31"/>
    </row>
    <row r="956" spans="1:4" ht="14.25" customHeight="1" x14ac:dyDescent="0.35">
      <c r="A956" s="31"/>
      <c r="B956" s="32"/>
      <c r="C956" s="31"/>
      <c r="D956" s="31"/>
    </row>
    <row r="957" spans="1:4" ht="14.25" customHeight="1" x14ac:dyDescent="0.35">
      <c r="A957" s="31"/>
      <c r="B957" s="32"/>
      <c r="C957" s="31"/>
      <c r="D957" s="31"/>
    </row>
    <row r="958" spans="1:4" ht="14.25" customHeight="1" x14ac:dyDescent="0.35">
      <c r="A958" s="31"/>
      <c r="B958" s="32"/>
      <c r="C958" s="31"/>
      <c r="D958" s="31"/>
    </row>
    <row r="959" spans="1:4" ht="14.25" customHeight="1" x14ac:dyDescent="0.35">
      <c r="A959" s="31"/>
      <c r="B959" s="32"/>
      <c r="C959" s="31"/>
      <c r="D959" s="31"/>
    </row>
    <row r="960" spans="1:4" ht="14.25" customHeight="1" x14ac:dyDescent="0.35">
      <c r="A960" s="31"/>
      <c r="B960" s="32"/>
      <c r="C960" s="31"/>
      <c r="D960" s="31"/>
    </row>
    <row r="961" spans="1:4" ht="14.25" customHeight="1" x14ac:dyDescent="0.35">
      <c r="A961" s="31"/>
      <c r="B961" s="32"/>
      <c r="C961" s="31"/>
      <c r="D961" s="31"/>
    </row>
    <row r="962" spans="1:4" ht="14.25" customHeight="1" x14ac:dyDescent="0.35">
      <c r="A962" s="31"/>
      <c r="B962" s="32"/>
      <c r="C962" s="31"/>
      <c r="D962" s="31"/>
    </row>
    <row r="963" spans="1:4" ht="14.25" customHeight="1" x14ac:dyDescent="0.35">
      <c r="A963" s="31"/>
      <c r="B963" s="32"/>
      <c r="C963" s="31"/>
      <c r="D963" s="31"/>
    </row>
    <row r="964" spans="1:4" ht="14.25" customHeight="1" x14ac:dyDescent="0.35">
      <c r="A964" s="31"/>
      <c r="B964" s="32"/>
      <c r="C964" s="31"/>
      <c r="D964" s="31"/>
    </row>
    <row r="965" spans="1:4" ht="14.25" customHeight="1" x14ac:dyDescent="0.35">
      <c r="A965" s="31"/>
      <c r="B965" s="32"/>
      <c r="C965" s="31"/>
      <c r="D965" s="31"/>
    </row>
    <row r="966" spans="1:4" ht="14.25" customHeight="1" x14ac:dyDescent="0.35">
      <c r="A966" s="31"/>
      <c r="B966" s="32"/>
      <c r="C966" s="31"/>
      <c r="D966" s="31"/>
    </row>
    <row r="967" spans="1:4" ht="14.25" customHeight="1" x14ac:dyDescent="0.35">
      <c r="A967" s="31"/>
      <c r="B967" s="32"/>
      <c r="C967" s="31"/>
      <c r="D967" s="31"/>
    </row>
    <row r="968" spans="1:4" ht="14.25" customHeight="1" x14ac:dyDescent="0.35">
      <c r="A968" s="31"/>
      <c r="B968" s="32"/>
      <c r="C968" s="31"/>
      <c r="D968" s="31"/>
    </row>
    <row r="969" spans="1:4" ht="14.25" customHeight="1" x14ac:dyDescent="0.35">
      <c r="A969" s="31"/>
      <c r="B969" s="32"/>
      <c r="C969" s="31"/>
      <c r="D969" s="31"/>
    </row>
    <row r="970" spans="1:4" ht="14.25" customHeight="1" x14ac:dyDescent="0.35">
      <c r="A970" s="31"/>
      <c r="B970" s="32"/>
      <c r="C970" s="31"/>
      <c r="D970" s="31"/>
    </row>
    <row r="971" spans="1:4" ht="14.25" customHeight="1" x14ac:dyDescent="0.35">
      <c r="A971" s="31"/>
      <c r="B971" s="32"/>
      <c r="C971" s="31"/>
      <c r="D971" s="31"/>
    </row>
    <row r="972" spans="1:4" ht="14.25" customHeight="1" x14ac:dyDescent="0.35">
      <c r="A972" s="31"/>
      <c r="B972" s="32"/>
      <c r="C972" s="31"/>
      <c r="D972" s="31"/>
    </row>
    <row r="973" spans="1:4" ht="14.25" customHeight="1" x14ac:dyDescent="0.35">
      <c r="A973" s="31"/>
      <c r="B973" s="32"/>
      <c r="C973" s="31"/>
      <c r="D973" s="31"/>
    </row>
    <row r="974" spans="1:4" ht="14.25" customHeight="1" x14ac:dyDescent="0.35">
      <c r="A974" s="31"/>
      <c r="B974" s="32"/>
      <c r="C974" s="31"/>
      <c r="D974" s="31"/>
    </row>
    <row r="975" spans="1:4" ht="14.25" customHeight="1" x14ac:dyDescent="0.35">
      <c r="A975" s="31"/>
      <c r="B975" s="32"/>
      <c r="C975" s="31"/>
      <c r="D975" s="31"/>
    </row>
    <row r="976" spans="1:4" ht="14.25" customHeight="1" x14ac:dyDescent="0.35">
      <c r="A976" s="31"/>
      <c r="B976" s="32"/>
      <c r="C976" s="31"/>
      <c r="D976" s="31"/>
    </row>
    <row r="977" spans="1:4" ht="14.25" customHeight="1" x14ac:dyDescent="0.35">
      <c r="A977" s="31"/>
      <c r="B977" s="32"/>
      <c r="C977" s="31"/>
      <c r="D977" s="31"/>
    </row>
    <row r="978" spans="1:4" ht="14.25" customHeight="1" x14ac:dyDescent="0.35">
      <c r="A978" s="31"/>
      <c r="B978" s="32"/>
      <c r="C978" s="31"/>
      <c r="D978" s="31"/>
    </row>
    <row r="979" spans="1:4" ht="14.25" customHeight="1" x14ac:dyDescent="0.35">
      <c r="A979" s="31"/>
      <c r="B979" s="32"/>
      <c r="C979" s="31"/>
      <c r="D979" s="31"/>
    </row>
    <row r="980" spans="1:4" ht="14.25" customHeight="1" x14ac:dyDescent="0.35">
      <c r="A980" s="31"/>
      <c r="B980" s="32"/>
      <c r="C980" s="31"/>
      <c r="D980" s="31"/>
    </row>
    <row r="981" spans="1:4" ht="14.25" customHeight="1" x14ac:dyDescent="0.35">
      <c r="A981" s="31"/>
      <c r="B981" s="32"/>
      <c r="C981" s="31"/>
      <c r="D981" s="31"/>
    </row>
    <row r="982" spans="1:4" ht="14.25" customHeight="1" x14ac:dyDescent="0.35">
      <c r="A982" s="31"/>
      <c r="B982" s="32"/>
      <c r="C982" s="31"/>
      <c r="D982" s="31"/>
    </row>
    <row r="983" spans="1:4" ht="14.25" customHeight="1" x14ac:dyDescent="0.35">
      <c r="A983" s="31"/>
      <c r="B983" s="32"/>
      <c r="C983" s="31"/>
      <c r="D983" s="31"/>
    </row>
    <row r="984" spans="1:4" ht="14.25" customHeight="1" x14ac:dyDescent="0.35">
      <c r="A984" s="31"/>
      <c r="B984" s="32"/>
      <c r="C984" s="31"/>
      <c r="D984" s="31"/>
    </row>
    <row r="985" spans="1:4" ht="14.25" customHeight="1" x14ac:dyDescent="0.35">
      <c r="A985" s="31"/>
      <c r="B985" s="32"/>
      <c r="C985" s="31"/>
      <c r="D985" s="31"/>
    </row>
    <row r="986" spans="1:4" ht="14.25" customHeight="1" x14ac:dyDescent="0.35">
      <c r="A986" s="31"/>
      <c r="B986" s="32"/>
      <c r="C986" s="31"/>
      <c r="D986" s="31"/>
    </row>
    <row r="987" spans="1:4" ht="14.25" customHeight="1" x14ac:dyDescent="0.35">
      <c r="A987" s="31"/>
      <c r="B987" s="32"/>
      <c r="C987" s="31"/>
      <c r="D987" s="31"/>
    </row>
    <row r="988" spans="1:4" ht="14.25" customHeight="1" x14ac:dyDescent="0.35">
      <c r="A988" s="31"/>
      <c r="B988" s="32"/>
      <c r="C988" s="31"/>
      <c r="D988" s="31"/>
    </row>
    <row r="989" spans="1:4" ht="14.25" customHeight="1" x14ac:dyDescent="0.35">
      <c r="A989" s="31"/>
      <c r="B989" s="32"/>
      <c r="C989" s="31"/>
      <c r="D989" s="31"/>
    </row>
    <row r="990" spans="1:4" ht="14.25" customHeight="1" x14ac:dyDescent="0.35">
      <c r="A990" s="31"/>
      <c r="B990" s="32"/>
      <c r="C990" s="31"/>
      <c r="D990" s="31"/>
    </row>
    <row r="991" spans="1:4" ht="14.25" customHeight="1" x14ac:dyDescent="0.35">
      <c r="A991" s="31"/>
      <c r="B991" s="32"/>
      <c r="C991" s="31"/>
      <c r="D991" s="31"/>
    </row>
    <row r="992" spans="1:4" ht="14.25" customHeight="1" x14ac:dyDescent="0.35">
      <c r="A992" s="31"/>
      <c r="B992" s="32"/>
      <c r="C992" s="31"/>
      <c r="D992" s="31"/>
    </row>
    <row r="993" spans="1:4" ht="14.25" customHeight="1" x14ac:dyDescent="0.35">
      <c r="A993" s="31"/>
      <c r="B993" s="32"/>
      <c r="C993" s="31"/>
      <c r="D993" s="31"/>
    </row>
    <row r="994" spans="1:4" ht="14.25" customHeight="1" x14ac:dyDescent="0.35">
      <c r="A994" s="31"/>
      <c r="B994" s="32"/>
      <c r="C994" s="31"/>
      <c r="D994" s="31"/>
    </row>
    <row r="995" spans="1:4" ht="14.25" customHeight="1" x14ac:dyDescent="0.35">
      <c r="A995" s="31"/>
      <c r="B995" s="32"/>
      <c r="C995" s="31"/>
      <c r="D995" s="31"/>
    </row>
    <row r="996" spans="1:4" ht="14.25" customHeight="1" x14ac:dyDescent="0.35">
      <c r="A996" s="31"/>
      <c r="B996" s="32"/>
      <c r="C996" s="31"/>
      <c r="D996" s="31"/>
    </row>
    <row r="997" spans="1:4" ht="14.25" customHeight="1" x14ac:dyDescent="0.35">
      <c r="A997" s="31"/>
      <c r="B997" s="32"/>
      <c r="C997" s="31"/>
      <c r="D997" s="31"/>
    </row>
    <row r="998" spans="1:4" ht="14.25" customHeight="1" x14ac:dyDescent="0.35">
      <c r="A998" s="31"/>
      <c r="B998" s="32"/>
      <c r="C998" s="31"/>
      <c r="D998" s="31"/>
    </row>
    <row r="999" spans="1:4" ht="14.25" customHeight="1" x14ac:dyDescent="0.35">
      <c r="A999" s="31"/>
      <c r="B999" s="32"/>
      <c r="C999" s="31"/>
      <c r="D999" s="31"/>
    </row>
    <row r="1000" spans="1:4" ht="14.25" customHeight="1" x14ac:dyDescent="0.35">
      <c r="A1000" s="31"/>
      <c r="B1000" s="32"/>
      <c r="C1000" s="31"/>
      <c r="D1000" s="31"/>
    </row>
    <row r="1001" spans="1:4" ht="14.25" customHeight="1" x14ac:dyDescent="0.35">
      <c r="A1001" s="31"/>
      <c r="B1001" s="32"/>
      <c r="C1001" s="31"/>
      <c r="D1001" s="31"/>
    </row>
    <row r="1002" spans="1:4" ht="14.25" customHeight="1" x14ac:dyDescent="0.35">
      <c r="A1002" s="31"/>
      <c r="B1002" s="32"/>
      <c r="C1002" s="31"/>
      <c r="D1002" s="31"/>
    </row>
    <row r="1003" spans="1:4" ht="14.25" customHeight="1" x14ac:dyDescent="0.35">
      <c r="A1003" s="31"/>
      <c r="B1003" s="32"/>
      <c r="C1003" s="31"/>
      <c r="D1003" s="31"/>
    </row>
    <row r="1004" spans="1:4" ht="14.25" customHeight="1" x14ac:dyDescent="0.35">
      <c r="A1004" s="31"/>
      <c r="B1004" s="32"/>
      <c r="C1004" s="31"/>
      <c r="D1004" s="31"/>
    </row>
    <row r="1005" spans="1:4" ht="14.25" customHeight="1" x14ac:dyDescent="0.35">
      <c r="A1005" s="31"/>
      <c r="B1005" s="32"/>
      <c r="C1005" s="31"/>
      <c r="D1005" s="31"/>
    </row>
    <row r="1006" spans="1:4" ht="14.25" customHeight="1" x14ac:dyDescent="0.35">
      <c r="A1006" s="31"/>
      <c r="B1006" s="32"/>
      <c r="C1006" s="31"/>
      <c r="D1006" s="31"/>
    </row>
    <row r="1007" spans="1:4" ht="14.25" customHeight="1" x14ac:dyDescent="0.35">
      <c r="A1007" s="31"/>
      <c r="B1007" s="32"/>
      <c r="C1007" s="31"/>
      <c r="D1007" s="31"/>
    </row>
    <row r="1008" spans="1:4" ht="14.25" customHeight="1" x14ac:dyDescent="0.35">
      <c r="A1008" s="31"/>
      <c r="B1008" s="32"/>
      <c r="C1008" s="31"/>
      <c r="D1008" s="31"/>
    </row>
    <row r="1009" spans="1:4" ht="14.25" customHeight="1" x14ac:dyDescent="0.35">
      <c r="A1009" s="31"/>
      <c r="B1009" s="32"/>
      <c r="C1009" s="31"/>
      <c r="D1009" s="31"/>
    </row>
    <row r="1010" spans="1:4" ht="14.25" customHeight="1" x14ac:dyDescent="0.35">
      <c r="A1010" s="31"/>
      <c r="B1010" s="32"/>
      <c r="C1010" s="31"/>
      <c r="D1010" s="31"/>
    </row>
    <row r="1011" spans="1:4" ht="14.25" customHeight="1" x14ac:dyDescent="0.35">
      <c r="A1011" s="31"/>
      <c r="B1011" s="32"/>
      <c r="C1011" s="31"/>
      <c r="D1011" s="31"/>
    </row>
    <row r="1012" spans="1:4" ht="14.25" customHeight="1" x14ac:dyDescent="0.35">
      <c r="A1012" s="31"/>
      <c r="B1012" s="32"/>
      <c r="C1012" s="31"/>
      <c r="D1012" s="31"/>
    </row>
    <row r="1013" spans="1:4" ht="14.25" customHeight="1" x14ac:dyDescent="0.35">
      <c r="A1013" s="31"/>
      <c r="B1013" s="32"/>
      <c r="C1013" s="31"/>
      <c r="D1013" s="31"/>
    </row>
    <row r="1014" spans="1:4" ht="14.25" customHeight="1" x14ac:dyDescent="0.35">
      <c r="A1014" s="31"/>
      <c r="B1014" s="32"/>
      <c r="C1014" s="31"/>
      <c r="D1014" s="31"/>
    </row>
    <row r="1015" spans="1:4" ht="14.25" customHeight="1" x14ac:dyDescent="0.35">
      <c r="A1015" s="31"/>
      <c r="B1015" s="32"/>
      <c r="C1015" s="31"/>
      <c r="D1015" s="31"/>
    </row>
    <row r="1016" spans="1:4" ht="14.25" customHeight="1" x14ac:dyDescent="0.35">
      <c r="A1016" s="31"/>
      <c r="B1016" s="32"/>
      <c r="C1016" s="31"/>
      <c r="D1016" s="31"/>
    </row>
    <row r="1017" spans="1:4" ht="14.25" customHeight="1" x14ac:dyDescent="0.35">
      <c r="A1017" s="31"/>
      <c r="B1017" s="32"/>
      <c r="C1017" s="31"/>
      <c r="D1017" s="31"/>
    </row>
    <row r="1018" spans="1:4" ht="14.25" customHeight="1" x14ac:dyDescent="0.35">
      <c r="A1018" s="31"/>
      <c r="B1018" s="32"/>
      <c r="C1018" s="31"/>
      <c r="D1018" s="31"/>
    </row>
    <row r="1019" spans="1:4" ht="14.25" customHeight="1" x14ac:dyDescent="0.35">
      <c r="A1019" s="31"/>
      <c r="B1019" s="32"/>
      <c r="C1019" s="31"/>
      <c r="D1019" s="31"/>
    </row>
    <row r="1020" spans="1:4" ht="14.25" customHeight="1" x14ac:dyDescent="0.35">
      <c r="A1020" s="31"/>
      <c r="B1020" s="32"/>
      <c r="C1020" s="31"/>
      <c r="D1020" s="31"/>
    </row>
    <row r="1021" spans="1:4" ht="14.25" customHeight="1" x14ac:dyDescent="0.35">
      <c r="A1021" s="31"/>
      <c r="B1021" s="32"/>
      <c r="C1021" s="31"/>
      <c r="D1021" s="31"/>
    </row>
    <row r="1022" spans="1:4" ht="14.25" customHeight="1" x14ac:dyDescent="0.35">
      <c r="A1022" s="31"/>
      <c r="B1022" s="32"/>
      <c r="C1022" s="31"/>
      <c r="D1022" s="31"/>
    </row>
    <row r="1023" spans="1:4" ht="14.25" customHeight="1" x14ac:dyDescent="0.35">
      <c r="A1023" s="31"/>
      <c r="B1023" s="32"/>
      <c r="C1023" s="31"/>
      <c r="D1023" s="31"/>
    </row>
    <row r="1024" spans="1:4" ht="14.25" customHeight="1" x14ac:dyDescent="0.35">
      <c r="A1024" s="31"/>
      <c r="B1024" s="32"/>
      <c r="C1024" s="31"/>
      <c r="D1024" s="31"/>
    </row>
    <row r="1025" spans="1:4" ht="14.25" customHeight="1" x14ac:dyDescent="0.35">
      <c r="A1025" s="31"/>
      <c r="B1025" s="32"/>
      <c r="C1025" s="31"/>
      <c r="D1025" s="31"/>
    </row>
    <row r="1026" spans="1:4" ht="14.25" customHeight="1" x14ac:dyDescent="0.35">
      <c r="A1026" s="31"/>
      <c r="B1026" s="32"/>
      <c r="C1026" s="31"/>
      <c r="D1026" s="31"/>
    </row>
    <row r="1027" spans="1:4" ht="14.25" customHeight="1" x14ac:dyDescent="0.35">
      <c r="A1027" s="31"/>
      <c r="B1027" s="32"/>
      <c r="C1027" s="31"/>
      <c r="D1027" s="31"/>
    </row>
    <row r="1028" spans="1:4" ht="14.25" customHeight="1" x14ac:dyDescent="0.35">
      <c r="A1028" s="31"/>
      <c r="B1028" s="32"/>
      <c r="C1028" s="31"/>
      <c r="D1028" s="31"/>
    </row>
    <row r="1029" spans="1:4" ht="14.25" customHeight="1" x14ac:dyDescent="0.35">
      <c r="A1029" s="31"/>
      <c r="B1029" s="32"/>
      <c r="C1029" s="31"/>
      <c r="D1029" s="31"/>
    </row>
    <row r="1030" spans="1:4" ht="14.25" customHeight="1" x14ac:dyDescent="0.35">
      <c r="A1030" s="31"/>
      <c r="B1030" s="32"/>
      <c r="C1030" s="31"/>
      <c r="D1030" s="31"/>
    </row>
    <row r="1031" spans="1:4" ht="14.25" customHeight="1" x14ac:dyDescent="0.35">
      <c r="A1031" s="31"/>
      <c r="B1031" s="32"/>
      <c r="C1031" s="31"/>
      <c r="D1031" s="31"/>
    </row>
    <row r="1032" spans="1:4" ht="14.25" customHeight="1" x14ac:dyDescent="0.35">
      <c r="A1032" s="31"/>
      <c r="B1032" s="32"/>
      <c r="C1032" s="31"/>
      <c r="D1032" s="31"/>
    </row>
    <row r="1033" spans="1:4" ht="14.25" customHeight="1" x14ac:dyDescent="0.35">
      <c r="A1033" s="31"/>
      <c r="B1033" s="32"/>
      <c r="C1033" s="31"/>
      <c r="D1033" s="31"/>
    </row>
    <row r="1034" spans="1:4" ht="14.25" customHeight="1" x14ac:dyDescent="0.35">
      <c r="A1034" s="31"/>
      <c r="B1034" s="32"/>
      <c r="C1034" s="31"/>
      <c r="D1034" s="31"/>
    </row>
    <row r="1035" spans="1:4" ht="14.25" customHeight="1" x14ac:dyDescent="0.35">
      <c r="A1035" s="31"/>
      <c r="B1035" s="32"/>
      <c r="C1035" s="31"/>
      <c r="D1035" s="31"/>
    </row>
    <row r="1036" spans="1:4" ht="14.25" customHeight="1" x14ac:dyDescent="0.35">
      <c r="A1036" s="31"/>
      <c r="B1036" s="32"/>
      <c r="C1036" s="31"/>
      <c r="D1036" s="31"/>
    </row>
    <row r="1037" spans="1:4" ht="14.25" customHeight="1" x14ac:dyDescent="0.35">
      <c r="A1037" s="31"/>
      <c r="B1037" s="32"/>
      <c r="C1037" s="31"/>
      <c r="D1037" s="31"/>
    </row>
  </sheetData>
  <autoFilter ref="A1:W1037" xr:uid="{00000000-0001-0000-0000-000000000000}"/>
  <phoneticPr fontId="17" type="noConversion"/>
  <conditionalFormatting sqref="J32:T32">
    <cfRule type="notContainsBlanks" dxfId="0" priority="1">
      <formula>LEN(TRIM(J32))&gt;0</formula>
    </cfRule>
  </conditionalFormatting>
  <pageMargins left="0.7" right="0.7" top="0.75" bottom="0.75" header="0.3" footer="0.3"/>
  <pageSetup paperSize="9" orientation="portrait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9B477AC1-28F7-4F1E-B714-43C5AB5D606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Spolny Cezary</dc:creator>
  <cp:lastModifiedBy>Strzelecka Bozena</cp:lastModifiedBy>
  <dcterms:created xsi:type="dcterms:W3CDTF">2022-03-02T10:59:47Z</dcterms:created>
  <dcterms:modified xsi:type="dcterms:W3CDTF">2022-09-19T06:59:28Z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bf9f8a66-f7a5-4413-ad54-b02399af0934</vt:lpwstr>
  </property>
  <property fmtid="{D5CDD505-2E9C-101B-9397-08002B2CF9AE}" pid="3" name="bjSaver">
    <vt:lpwstr>Ct4WMknXrmP9wxAFKbTqxbCpzefyp1z0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