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Justyna\Desktop\JWRP\WSO\2021 Przetarg leki\211005 dokumenty\"/>
    </mc:Choice>
  </mc:AlternateContent>
  <xr:revisionPtr revIDLastSave="0" documentId="8_{5E0B73AF-6F63-4ADE-94B3-3D96950A4EC4}" xr6:coauthVersionLast="47" xr6:coauthVersionMax="47" xr10:uidLastSave="{00000000-0000-0000-0000-000000000000}"/>
  <bookViews>
    <workbookView xWindow="-110" yWindow="-110" windowWidth="19420" windowHeight="10420" tabRatio="927" activeTab="12" xr2:uid="{00000000-000D-0000-FFFF-FFFF00000000}"/>
  </bookViews>
  <sheets>
    <sheet name="1.antybiotyki" sheetId="1" r:id="rId1"/>
    <sheet name="2.krople oczne" sheetId="2" r:id="rId2"/>
    <sheet name="3.specyfiki" sheetId="3" r:id="rId3"/>
    <sheet name="4.iniekcje" sheetId="4" r:id="rId4"/>
    <sheet name="5.płyny infuzyjne" sheetId="6" r:id="rId5"/>
    <sheet name="6.bewacizumab" sheetId="7" r:id="rId6"/>
    <sheet name="7.alfibercept" sheetId="11" r:id="rId7"/>
    <sheet name="8. ryboflawina+acetonid" sheetId="9" r:id="rId8"/>
    <sheet name="9.substancje do receptury" sheetId="10" r:id="rId9"/>
    <sheet name="10.ranibizumab" sheetId="12" r:id="rId10"/>
    <sheet name="11.adalimumab" sheetId="5" r:id="rId11"/>
    <sheet name="12.paski fluoresceinowe" sheetId="16" r:id="rId12"/>
    <sheet name="13.deksametazon" sheetId="17" r:id="rId13"/>
  </sheets>
  <definedNames>
    <definedName name="_xlnm.Print_Area" localSheetId="0">'1.antybiotyki'!$A$1:$N$27</definedName>
    <definedName name="_xlnm.Print_Area" localSheetId="9">'10.ranibizumab'!$A$1:$N$40</definedName>
    <definedName name="_xlnm.Print_Area" localSheetId="1">'2.krople oczne'!$A$1:$O$50</definedName>
    <definedName name="_xlnm.Print_Area" localSheetId="4">'5.płyny infuzyjne'!$A$1:$N$27</definedName>
    <definedName name="_xlnm.Print_Area" localSheetId="5">'6.bewacizumab'!$A$1:$N$53</definedName>
    <definedName name="_xlnm.Print_Area" localSheetId="6">'7.alfibercept'!$A$1:$N$11</definedName>
    <definedName name="_xlnm.Print_Area" localSheetId="7">'8. ryboflawina+acetonid'!$A$1:$N$55</definedName>
    <definedName name="_xlnm.Print_Area" localSheetId="8">'9.substancje do receptury'!$A$1:$N$31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17" l="1"/>
  <c r="G7" i="17"/>
  <c r="I7" i="17" s="1"/>
  <c r="G8" i="17" l="1"/>
  <c r="J7" i="17"/>
  <c r="J8" i="17" s="1"/>
  <c r="I8" i="17"/>
  <c r="I8" i="4"/>
  <c r="I9" i="4"/>
  <c r="J9" i="4" s="1"/>
  <c r="I12" i="4"/>
  <c r="I13" i="4"/>
  <c r="J13" i="4" s="1"/>
  <c r="I16" i="4"/>
  <c r="I17" i="4"/>
  <c r="J17" i="4" s="1"/>
  <c r="I20" i="4"/>
  <c r="I21" i="4"/>
  <c r="J21" i="4" s="1"/>
  <c r="I24" i="4"/>
  <c r="I25" i="4"/>
  <c r="J25" i="4" s="1"/>
  <c r="I28" i="4"/>
  <c r="I29" i="4"/>
  <c r="J29" i="4" s="1"/>
  <c r="I32" i="4"/>
  <c r="I33" i="4"/>
  <c r="J33" i="4" s="1"/>
  <c r="I36" i="4"/>
  <c r="I37" i="4"/>
  <c r="J37" i="4" s="1"/>
  <c r="I40" i="4"/>
  <c r="I41" i="4"/>
  <c r="J41" i="4" s="1"/>
  <c r="I44" i="4"/>
  <c r="I45" i="4"/>
  <c r="J45" i="4" s="1"/>
  <c r="I48" i="4"/>
  <c r="I49" i="4"/>
  <c r="J49" i="4" s="1"/>
  <c r="I52" i="4"/>
  <c r="I53" i="4"/>
  <c r="J53" i="4" s="1"/>
  <c r="I56" i="4"/>
  <c r="I57" i="4"/>
  <c r="J57" i="4" s="1"/>
  <c r="I60" i="4"/>
  <c r="I61" i="4"/>
  <c r="J61" i="4" s="1"/>
  <c r="I64" i="4"/>
  <c r="I65" i="4"/>
  <c r="J65" i="4" s="1"/>
  <c r="I68" i="4"/>
  <c r="I69" i="4"/>
  <c r="J69" i="4" s="1"/>
  <c r="I72" i="4"/>
  <c r="I73" i="4"/>
  <c r="J73" i="4" s="1"/>
  <c r="I76" i="4"/>
  <c r="G76" i="4"/>
  <c r="J76" i="4" s="1"/>
  <c r="G75" i="4"/>
  <c r="G74" i="4"/>
  <c r="I74" i="4" s="1"/>
  <c r="G73" i="4"/>
  <c r="G72" i="4"/>
  <c r="J72" i="4" s="1"/>
  <c r="G71" i="4"/>
  <c r="G70" i="4"/>
  <c r="I70" i="4" s="1"/>
  <c r="G69" i="4"/>
  <c r="G68" i="4"/>
  <c r="J68" i="4" s="1"/>
  <c r="G67" i="4"/>
  <c r="G66" i="4"/>
  <c r="I66" i="4" s="1"/>
  <c r="G65" i="4"/>
  <c r="G64" i="4"/>
  <c r="J64" i="4" s="1"/>
  <c r="G63" i="4"/>
  <c r="G62" i="4"/>
  <c r="I62" i="4" s="1"/>
  <c r="G61" i="4"/>
  <c r="G60" i="4"/>
  <c r="J60" i="4" s="1"/>
  <c r="G59" i="4"/>
  <c r="G58" i="4"/>
  <c r="I58" i="4" s="1"/>
  <c r="G57" i="4"/>
  <c r="G56" i="4"/>
  <c r="J56" i="4" s="1"/>
  <c r="G55" i="4"/>
  <c r="G54" i="4"/>
  <c r="I54" i="4" s="1"/>
  <c r="G53" i="4"/>
  <c r="G52" i="4"/>
  <c r="J52" i="4" s="1"/>
  <c r="G51" i="4"/>
  <c r="G50" i="4"/>
  <c r="I50" i="4" s="1"/>
  <c r="G49" i="4"/>
  <c r="G48" i="4"/>
  <c r="J48" i="4" s="1"/>
  <c r="G47" i="4"/>
  <c r="G46" i="4"/>
  <c r="I46" i="4" s="1"/>
  <c r="G45" i="4"/>
  <c r="G44" i="4"/>
  <c r="J44" i="4" s="1"/>
  <c r="G43" i="4"/>
  <c r="G42" i="4"/>
  <c r="I42" i="4" s="1"/>
  <c r="G41" i="4"/>
  <c r="G40" i="4"/>
  <c r="J40" i="4" s="1"/>
  <c r="G39" i="4"/>
  <c r="G38" i="4"/>
  <c r="I38" i="4" s="1"/>
  <c r="G37" i="4"/>
  <c r="G36" i="4"/>
  <c r="J36" i="4" s="1"/>
  <c r="G35" i="4"/>
  <c r="G34" i="4"/>
  <c r="I34" i="4" s="1"/>
  <c r="G33" i="4"/>
  <c r="G32" i="4"/>
  <c r="J32" i="4" s="1"/>
  <c r="G31" i="4"/>
  <c r="G30" i="4"/>
  <c r="I30" i="4" s="1"/>
  <c r="G29" i="4"/>
  <c r="G28" i="4"/>
  <c r="J28" i="4" s="1"/>
  <c r="G27" i="4"/>
  <c r="G26" i="4"/>
  <c r="I26" i="4" s="1"/>
  <c r="G25" i="4"/>
  <c r="G24" i="4"/>
  <c r="J24" i="4" s="1"/>
  <c r="G23" i="4"/>
  <c r="G22" i="4"/>
  <c r="I22" i="4" s="1"/>
  <c r="G21" i="4"/>
  <c r="G20" i="4"/>
  <c r="J20" i="4" s="1"/>
  <c r="G19" i="4"/>
  <c r="G18" i="4"/>
  <c r="I18" i="4" s="1"/>
  <c r="G17" i="4"/>
  <c r="G16" i="4"/>
  <c r="J16" i="4" s="1"/>
  <c r="G15" i="4"/>
  <c r="G14" i="4"/>
  <c r="I14" i="4" s="1"/>
  <c r="G13" i="4"/>
  <c r="G12" i="4"/>
  <c r="J12" i="4" s="1"/>
  <c r="G11" i="4"/>
  <c r="G10" i="4"/>
  <c r="I10" i="4" s="1"/>
  <c r="G9" i="4"/>
  <c r="G8" i="4"/>
  <c r="J8" i="4" s="1"/>
  <c r="G7" i="4"/>
  <c r="I7" i="4" s="1"/>
  <c r="G78" i="4"/>
  <c r="I9" i="1"/>
  <c r="I13" i="1"/>
  <c r="I17" i="1"/>
  <c r="I7" i="1"/>
  <c r="J7" i="1" s="1"/>
  <c r="G7" i="1"/>
  <c r="G20" i="1"/>
  <c r="G19" i="1"/>
  <c r="I19" i="1" s="1"/>
  <c r="J19" i="1" s="1"/>
  <c r="G18" i="1"/>
  <c r="G17" i="1"/>
  <c r="J17" i="1" s="1"/>
  <c r="G16" i="1"/>
  <c r="G15" i="1"/>
  <c r="I15" i="1" s="1"/>
  <c r="J15" i="1" s="1"/>
  <c r="G14" i="1"/>
  <c r="G13" i="1"/>
  <c r="J13" i="1" s="1"/>
  <c r="G12" i="1"/>
  <c r="G11" i="1"/>
  <c r="I11" i="1" s="1"/>
  <c r="J11" i="1" s="1"/>
  <c r="G10" i="1"/>
  <c r="G9" i="1"/>
  <c r="J9" i="1" s="1"/>
  <c r="G8" i="1"/>
  <c r="J23" i="4" l="1"/>
  <c r="J7" i="4"/>
  <c r="J35" i="4"/>
  <c r="J71" i="4"/>
  <c r="J16" i="1"/>
  <c r="J14" i="1"/>
  <c r="I18" i="1"/>
  <c r="J18" i="1" s="1"/>
  <c r="I14" i="1"/>
  <c r="I10" i="1"/>
  <c r="J10" i="1" s="1"/>
  <c r="J70" i="4"/>
  <c r="J62" i="4"/>
  <c r="J54" i="4"/>
  <c r="J46" i="4"/>
  <c r="J38" i="4"/>
  <c r="J30" i="4"/>
  <c r="J22" i="4"/>
  <c r="I20" i="1"/>
  <c r="J20" i="1" s="1"/>
  <c r="I16" i="1"/>
  <c r="I12" i="1"/>
  <c r="J12" i="1" s="1"/>
  <c r="I8" i="1"/>
  <c r="J8" i="1" s="1"/>
  <c r="I75" i="4"/>
  <c r="J75" i="4" s="1"/>
  <c r="I71" i="4"/>
  <c r="I67" i="4"/>
  <c r="J67" i="4" s="1"/>
  <c r="I63" i="4"/>
  <c r="J63" i="4" s="1"/>
  <c r="I59" i="4"/>
  <c r="J59" i="4" s="1"/>
  <c r="I55" i="4"/>
  <c r="J55" i="4" s="1"/>
  <c r="I51" i="4"/>
  <c r="J51" i="4" s="1"/>
  <c r="I47" i="4"/>
  <c r="J47" i="4" s="1"/>
  <c r="I43" i="4"/>
  <c r="J43" i="4" s="1"/>
  <c r="I39" i="4"/>
  <c r="J39" i="4" s="1"/>
  <c r="I35" i="4"/>
  <c r="I31" i="4"/>
  <c r="J31" i="4" s="1"/>
  <c r="I27" i="4"/>
  <c r="J27" i="4" s="1"/>
  <c r="I23" i="4"/>
  <c r="I19" i="4"/>
  <c r="J19" i="4" s="1"/>
  <c r="I15" i="4"/>
  <c r="J15" i="4" s="1"/>
  <c r="I11" i="4"/>
  <c r="J11" i="4" s="1"/>
  <c r="J74" i="4"/>
  <c r="J66" i="4"/>
  <c r="J58" i="4"/>
  <c r="J50" i="4"/>
  <c r="J42" i="4"/>
  <c r="J34" i="4"/>
  <c r="J26" i="4"/>
  <c r="J18" i="4"/>
  <c r="J14" i="4"/>
  <c r="J10" i="4"/>
  <c r="G77" i="4"/>
  <c r="I77" i="4" l="1"/>
  <c r="J77" i="4"/>
  <c r="N8" i="12"/>
  <c r="N20" i="10"/>
  <c r="N9" i="9"/>
  <c r="N8" i="11"/>
  <c r="N8" i="7"/>
  <c r="N23" i="6"/>
  <c r="N9" i="5"/>
  <c r="N59" i="3"/>
  <c r="N21" i="1"/>
  <c r="N48" i="2"/>
  <c r="G7" i="12" l="1"/>
  <c r="G8" i="9"/>
  <c r="G7" i="9"/>
  <c r="G7" i="11"/>
  <c r="G8" i="11" s="1"/>
  <c r="G7" i="7"/>
  <c r="I7" i="7" s="1"/>
  <c r="G8" i="6"/>
  <c r="I8" i="6" s="1"/>
  <c r="G9" i="6"/>
  <c r="I9" i="6" s="1"/>
  <c r="J9" i="6" s="1"/>
  <c r="G10" i="6"/>
  <c r="I10" i="6" s="1"/>
  <c r="G11" i="6"/>
  <c r="I11" i="6" s="1"/>
  <c r="G12" i="6"/>
  <c r="G13" i="6"/>
  <c r="I13" i="6" s="1"/>
  <c r="J13" i="6" s="1"/>
  <c r="G14" i="6"/>
  <c r="I14" i="6" s="1"/>
  <c r="J14" i="6" s="1"/>
  <c r="G15" i="6"/>
  <c r="I15" i="6" s="1"/>
  <c r="G16" i="6"/>
  <c r="I16" i="6" s="1"/>
  <c r="G17" i="6"/>
  <c r="I17" i="6" s="1"/>
  <c r="G18" i="6"/>
  <c r="I18" i="6" s="1"/>
  <c r="J18" i="6" s="1"/>
  <c r="G19" i="6"/>
  <c r="I19" i="6" s="1"/>
  <c r="G20" i="6"/>
  <c r="I20" i="6" s="1"/>
  <c r="G21" i="6"/>
  <c r="I21" i="6" s="1"/>
  <c r="G22" i="6"/>
  <c r="I22" i="6" s="1"/>
  <c r="J22" i="6" s="1"/>
  <c r="G7" i="6"/>
  <c r="G8" i="3"/>
  <c r="I8" i="3" s="1"/>
  <c r="G9" i="3"/>
  <c r="I9" i="3" s="1"/>
  <c r="J9" i="3" s="1"/>
  <c r="G10" i="3"/>
  <c r="I10" i="3" s="1"/>
  <c r="G11" i="3"/>
  <c r="I11" i="3" s="1"/>
  <c r="G12" i="3"/>
  <c r="G13" i="3"/>
  <c r="I13" i="3" s="1"/>
  <c r="J13" i="3" s="1"/>
  <c r="G14" i="3"/>
  <c r="I14" i="3" s="1"/>
  <c r="J14" i="3" s="1"/>
  <c r="G15" i="3"/>
  <c r="I15" i="3" s="1"/>
  <c r="G16" i="3"/>
  <c r="I16" i="3" s="1"/>
  <c r="G17" i="3"/>
  <c r="I17" i="3" s="1"/>
  <c r="J17" i="3" s="1"/>
  <c r="G18" i="3"/>
  <c r="I18" i="3" s="1"/>
  <c r="J18" i="3" s="1"/>
  <c r="G19" i="3"/>
  <c r="I19" i="3" s="1"/>
  <c r="G20" i="3"/>
  <c r="I20" i="3" s="1"/>
  <c r="G21" i="3"/>
  <c r="I21" i="3" s="1"/>
  <c r="G22" i="3"/>
  <c r="I22" i="3" s="1"/>
  <c r="J22" i="3" s="1"/>
  <c r="G23" i="3"/>
  <c r="I23" i="3" s="1"/>
  <c r="G24" i="3"/>
  <c r="I24" i="3" s="1"/>
  <c r="G25" i="3"/>
  <c r="I25" i="3" s="1"/>
  <c r="G26" i="3"/>
  <c r="I26" i="3" s="1"/>
  <c r="G27" i="3"/>
  <c r="I27" i="3" s="1"/>
  <c r="G28" i="3"/>
  <c r="G29" i="3"/>
  <c r="I29" i="3" s="1"/>
  <c r="J29" i="3" s="1"/>
  <c r="G30" i="3"/>
  <c r="I30" i="3" s="1"/>
  <c r="J30" i="3" s="1"/>
  <c r="G31" i="3"/>
  <c r="I31" i="3" s="1"/>
  <c r="G32" i="3"/>
  <c r="I32" i="3" s="1"/>
  <c r="G33" i="3"/>
  <c r="G34" i="3"/>
  <c r="I34" i="3" s="1"/>
  <c r="J34" i="3" s="1"/>
  <c r="G35" i="3"/>
  <c r="I35" i="3" s="1"/>
  <c r="G36" i="3"/>
  <c r="I36" i="3" s="1"/>
  <c r="G37" i="3"/>
  <c r="I37" i="3" s="1"/>
  <c r="G38" i="3"/>
  <c r="I38" i="3" s="1"/>
  <c r="J38" i="3" s="1"/>
  <c r="G39" i="3"/>
  <c r="I39" i="3" s="1"/>
  <c r="G40" i="3"/>
  <c r="I40" i="3" s="1"/>
  <c r="G41" i="3"/>
  <c r="I41" i="3" s="1"/>
  <c r="G42" i="3"/>
  <c r="I42" i="3" s="1"/>
  <c r="G43" i="3"/>
  <c r="I43" i="3" s="1"/>
  <c r="G44" i="3"/>
  <c r="G45" i="3"/>
  <c r="I45" i="3" s="1"/>
  <c r="J45" i="3" s="1"/>
  <c r="G46" i="3"/>
  <c r="I46" i="3" s="1"/>
  <c r="J46" i="3" s="1"/>
  <c r="G47" i="3"/>
  <c r="I47" i="3" s="1"/>
  <c r="G48" i="3"/>
  <c r="I48" i="3" s="1"/>
  <c r="G49" i="3"/>
  <c r="I49" i="3" s="1"/>
  <c r="G50" i="3"/>
  <c r="I50" i="3" s="1"/>
  <c r="J50" i="3" s="1"/>
  <c r="G51" i="3"/>
  <c r="I51" i="3" s="1"/>
  <c r="G52" i="3"/>
  <c r="I52" i="3" s="1"/>
  <c r="G53" i="3"/>
  <c r="I53" i="3" s="1"/>
  <c r="G54" i="3"/>
  <c r="I54" i="3" s="1"/>
  <c r="J54" i="3" s="1"/>
  <c r="G55" i="3"/>
  <c r="I55" i="3" s="1"/>
  <c r="G56" i="3"/>
  <c r="I56" i="3" s="1"/>
  <c r="G57" i="3"/>
  <c r="I57" i="3" s="1"/>
  <c r="J57" i="3" s="1"/>
  <c r="G58" i="3"/>
  <c r="I58" i="3" s="1"/>
  <c r="G7" i="3"/>
  <c r="G9" i="2"/>
  <c r="I9" i="2" s="1"/>
  <c r="G10" i="2"/>
  <c r="I10" i="2"/>
  <c r="J10" i="2" s="1"/>
  <c r="G11" i="2"/>
  <c r="I11" i="2" s="1"/>
  <c r="G12" i="2"/>
  <c r="I12" i="2" s="1"/>
  <c r="G13" i="2"/>
  <c r="I13" i="2" s="1"/>
  <c r="J13" i="2" s="1"/>
  <c r="G14" i="2"/>
  <c r="I14" i="2" s="1"/>
  <c r="G15" i="2"/>
  <c r="I15" i="2" s="1"/>
  <c r="G16" i="2"/>
  <c r="G17" i="2"/>
  <c r="I17" i="2" s="1"/>
  <c r="J17" i="2" s="1"/>
  <c r="G18" i="2"/>
  <c r="I18" i="2" s="1"/>
  <c r="J18" i="2" s="1"/>
  <c r="G19" i="2"/>
  <c r="I19" i="2" s="1"/>
  <c r="G20" i="2"/>
  <c r="I20" i="2"/>
  <c r="G21" i="2"/>
  <c r="I21" i="2" s="1"/>
  <c r="G22" i="2"/>
  <c r="I22" i="2" s="1"/>
  <c r="J22" i="2" s="1"/>
  <c r="G23" i="2"/>
  <c r="I23" i="2" s="1"/>
  <c r="G24" i="2"/>
  <c r="I24" i="2" s="1"/>
  <c r="G25" i="2"/>
  <c r="I25" i="2" s="1"/>
  <c r="G26" i="2"/>
  <c r="I26" i="2"/>
  <c r="J26" i="2" s="1"/>
  <c r="G27" i="2"/>
  <c r="I27" i="2" s="1"/>
  <c r="G28" i="2"/>
  <c r="I28" i="2" s="1"/>
  <c r="G29" i="2"/>
  <c r="I29" i="2" s="1"/>
  <c r="G30" i="2"/>
  <c r="I30" i="2" s="1"/>
  <c r="G31" i="2"/>
  <c r="I31" i="2" s="1"/>
  <c r="G32" i="2"/>
  <c r="I32" i="2" s="1"/>
  <c r="G33" i="2"/>
  <c r="I33" i="2" s="1"/>
  <c r="J33" i="2" s="1"/>
  <c r="G34" i="2"/>
  <c r="I34" i="2" s="1"/>
  <c r="G35" i="2"/>
  <c r="I35" i="2" s="1"/>
  <c r="G36" i="2"/>
  <c r="I36" i="2" s="1"/>
  <c r="G37" i="2"/>
  <c r="I37" i="2"/>
  <c r="J37" i="2" s="1"/>
  <c r="G38" i="2"/>
  <c r="I38" i="2" s="1"/>
  <c r="J38" i="2" s="1"/>
  <c r="G39" i="2"/>
  <c r="I39" i="2" s="1"/>
  <c r="G40" i="2"/>
  <c r="I40" i="2" s="1"/>
  <c r="G41" i="2"/>
  <c r="I41" i="2" s="1"/>
  <c r="G42" i="2"/>
  <c r="I42" i="2"/>
  <c r="J42" i="2" s="1"/>
  <c r="G43" i="2"/>
  <c r="I43" i="2" s="1"/>
  <c r="G44" i="2"/>
  <c r="I44" i="2" s="1"/>
  <c r="G45" i="2"/>
  <c r="I45" i="2" s="1"/>
  <c r="G46" i="2"/>
  <c r="I46" i="2" s="1"/>
  <c r="G47" i="2"/>
  <c r="I47" i="2" s="1"/>
  <c r="G8" i="2"/>
  <c r="I7" i="9" l="1"/>
  <c r="J7" i="9" s="1"/>
  <c r="G9" i="9"/>
  <c r="J17" i="6"/>
  <c r="G23" i="6"/>
  <c r="I7" i="6"/>
  <c r="G48" i="2"/>
  <c r="J21" i="2"/>
  <c r="J30" i="2"/>
  <c r="J46" i="2"/>
  <c r="J41" i="2"/>
  <c r="J41" i="3"/>
  <c r="J49" i="3"/>
  <c r="G59" i="3"/>
  <c r="I33" i="3"/>
  <c r="J33" i="3" s="1"/>
  <c r="J25" i="3"/>
  <c r="J32" i="2"/>
  <c r="G21" i="1"/>
  <c r="J45" i="2"/>
  <c r="J44" i="2"/>
  <c r="J34" i="2"/>
  <c r="J29" i="2"/>
  <c r="J28" i="2"/>
  <c r="J12" i="2"/>
  <c r="I7" i="3"/>
  <c r="J7" i="3" s="1"/>
  <c r="J56" i="3"/>
  <c r="J40" i="3"/>
  <c r="J24" i="3"/>
  <c r="J8" i="3"/>
  <c r="J8" i="6"/>
  <c r="I7" i="11"/>
  <c r="I8" i="11" s="1"/>
  <c r="I8" i="9"/>
  <c r="J8" i="9" s="1"/>
  <c r="I21" i="1"/>
  <c r="I8" i="2"/>
  <c r="J40" i="2"/>
  <c r="J25" i="2"/>
  <c r="J24" i="2"/>
  <c r="J14" i="2"/>
  <c r="J9" i="2"/>
  <c r="J58" i="3"/>
  <c r="J53" i="3"/>
  <c r="J52" i="3"/>
  <c r="J42" i="3"/>
  <c r="J37" i="3"/>
  <c r="J36" i="3"/>
  <c r="J26" i="3"/>
  <c r="J21" i="3"/>
  <c r="J20" i="3"/>
  <c r="J10" i="3"/>
  <c r="J7" i="6"/>
  <c r="J21" i="6"/>
  <c r="J20" i="6"/>
  <c r="J10" i="6"/>
  <c r="G8" i="7"/>
  <c r="I7" i="12"/>
  <c r="J7" i="12" s="1"/>
  <c r="J8" i="12" s="1"/>
  <c r="J36" i="2"/>
  <c r="J20" i="2"/>
  <c r="I16" i="2"/>
  <c r="J16" i="2" s="1"/>
  <c r="J48" i="3"/>
  <c r="I44" i="3"/>
  <c r="J44" i="3" s="1"/>
  <c r="J32" i="3"/>
  <c r="I28" i="3"/>
  <c r="J28" i="3" s="1"/>
  <c r="J16" i="3"/>
  <c r="I12" i="3"/>
  <c r="J12" i="3" s="1"/>
  <c r="J16" i="6"/>
  <c r="I12" i="6"/>
  <c r="J12" i="6" s="1"/>
  <c r="J19" i="6"/>
  <c r="J15" i="6"/>
  <c r="J11" i="6"/>
  <c r="J55" i="3"/>
  <c r="J51" i="3"/>
  <c r="J47" i="3"/>
  <c r="J43" i="3"/>
  <c r="J39" i="3"/>
  <c r="J35" i="3"/>
  <c r="J31" i="3"/>
  <c r="J27" i="3"/>
  <c r="J23" i="3"/>
  <c r="J19" i="3"/>
  <c r="J15" i="3"/>
  <c r="J11" i="3"/>
  <c r="J47" i="2"/>
  <c r="J43" i="2"/>
  <c r="J39" i="2"/>
  <c r="J35" i="2"/>
  <c r="J31" i="2"/>
  <c r="J27" i="2"/>
  <c r="J23" i="2"/>
  <c r="J19" i="2"/>
  <c r="J15" i="2"/>
  <c r="J11" i="2"/>
  <c r="G8" i="12"/>
  <c r="G7" i="10"/>
  <c r="G8" i="5"/>
  <c r="I8" i="5" s="1"/>
  <c r="I8" i="12" l="1"/>
  <c r="J9" i="9"/>
  <c r="J7" i="11"/>
  <c r="J8" i="11" s="1"/>
  <c r="I7" i="10"/>
  <c r="J59" i="3"/>
  <c r="J21" i="1"/>
  <c r="I9" i="9"/>
  <c r="G9" i="5"/>
  <c r="I9" i="5"/>
  <c r="J8" i="5"/>
  <c r="J23" i="6"/>
  <c r="I23" i="6"/>
  <c r="I48" i="2"/>
  <c r="J8" i="2"/>
  <c r="J48" i="2" s="1"/>
  <c r="I59" i="3"/>
  <c r="J7" i="10"/>
  <c r="J9" i="5" l="1"/>
  <c r="N8" i="16"/>
  <c r="G7" i="16"/>
  <c r="G8" i="16" l="1"/>
  <c r="I7" i="16"/>
  <c r="I8" i="16" l="1"/>
  <c r="J7" i="16"/>
  <c r="J8" i="16" s="1"/>
  <c r="G19" i="10" l="1"/>
  <c r="G18" i="10"/>
  <c r="I18" i="10" s="1"/>
  <c r="J18" i="10" s="1"/>
  <c r="G17" i="10"/>
  <c r="G16" i="10"/>
  <c r="G15" i="10"/>
  <c r="G14" i="10"/>
  <c r="G13" i="10"/>
  <c r="G12" i="10"/>
  <c r="G11" i="10"/>
  <c r="G10" i="10"/>
  <c r="G9" i="10"/>
  <c r="G8" i="10"/>
  <c r="G20" i="10" l="1"/>
  <c r="I9" i="10"/>
  <c r="J9" i="10" s="1"/>
  <c r="I13" i="10"/>
  <c r="J13" i="10" s="1"/>
  <c r="I17" i="10"/>
  <c r="J17" i="10" s="1"/>
  <c r="I19" i="10"/>
  <c r="J19" i="10" s="1"/>
  <c r="I8" i="10"/>
  <c r="I12" i="10"/>
  <c r="J12" i="10" s="1"/>
  <c r="I16" i="10"/>
  <c r="J16" i="10" s="1"/>
  <c r="I14" i="10"/>
  <c r="J14" i="10" s="1"/>
  <c r="I11" i="10"/>
  <c r="J11" i="10" s="1"/>
  <c r="I15" i="10"/>
  <c r="J15" i="10" s="1"/>
  <c r="I10" i="10"/>
  <c r="I8" i="7"/>
  <c r="I20" i="10" l="1"/>
  <c r="J8" i="10"/>
  <c r="J10" i="10"/>
  <c r="J20" i="10" s="1"/>
  <c r="J7" i="7"/>
  <c r="J8" i="7" s="1"/>
</calcChain>
</file>

<file path=xl/sharedStrings.xml><?xml version="1.0" encoding="utf-8"?>
<sst xmlns="http://schemas.openxmlformats.org/spreadsheetml/2006/main" count="1059" uniqueCount="476">
  <si>
    <t>Lp.</t>
  </si>
  <si>
    <t>Opis przedmiotu zamówienia</t>
  </si>
  <si>
    <t>jednostka miary</t>
  </si>
  <si>
    <t>Producent</t>
  </si>
  <si>
    <t>Nazwa handlowa</t>
  </si>
  <si>
    <t>VAT (%)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</si>
  <si>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</si>
  <si>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</si>
  <si>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</si>
  <si>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</si>
  <si>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</si>
  <si>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</si>
  <si>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</si>
  <si>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</si>
  <si>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</si>
  <si>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</si>
  <si>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</si>
  <si>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</si>
  <si>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</si>
  <si>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PAKIET I - antybiotyki</t>
  </si>
  <si>
    <t>Amoksycylina + Kwas Klawulonowy, tabletki powlekane</t>
  </si>
  <si>
    <t>1000 mg x 14 tabl.</t>
  </si>
  <si>
    <t>op.</t>
  </si>
  <si>
    <t> 50mg x 1 fiolka</t>
  </si>
  <si>
    <t>fiolka</t>
  </si>
  <si>
    <t>Doksycyklina, kapsułki twarde</t>
  </si>
  <si>
    <t>100 mg x 10 kaps.</t>
  </si>
  <si>
    <t>op</t>
  </si>
  <si>
    <t>Gentamycyna  inj. im./iv.</t>
  </si>
  <si>
    <t>Ciprofloxacinum  tabletki powlekane</t>
  </si>
  <si>
    <t xml:space="preserve"> 500mg x 10 tabl.</t>
  </si>
  <si>
    <t>Ceftriaxonum proszek do sporz. roztworu do
Wstrzykiwań</t>
  </si>
  <si>
    <t xml:space="preserve"> 1 g x 1 fiolka</t>
  </si>
  <si>
    <t>Vancomycinum  proszek do sporz. roztworu do wstrzykiwań</t>
  </si>
  <si>
    <t>Sulfamethoxazolam + Trimethoprimum tabletki</t>
  </si>
  <si>
    <t xml:space="preserve"> 960mg x 10 tabl.</t>
  </si>
  <si>
    <t>Clindamycin tabletki powlekane</t>
  </si>
  <si>
    <t>Clindamycinum  roztwór do wstrzykiwań i infuzji</t>
  </si>
  <si>
    <t>150mg/ml 5 amp 2ml</t>
  </si>
  <si>
    <t>Ceftazidimum   proszek do sporz. roztworu do wstrzykiwań</t>
  </si>
  <si>
    <t>500 mg x 1 fiolka</t>
  </si>
  <si>
    <t>PAKIET II - krople oczne</t>
  </si>
  <si>
    <t>Atropinum sulfuricum  krople oczne</t>
  </si>
  <si>
    <t>1% 5 ml</t>
  </si>
  <si>
    <t>Brynzolamid krople oczne</t>
  </si>
  <si>
    <t>10mg/ml 5ml</t>
  </si>
  <si>
    <t>Proxymetacaini hydrochloridum krople oczne</t>
  </si>
  <si>
    <t xml:space="preserve"> 0,5% 15ml</t>
  </si>
  <si>
    <t>Betaksolol  krople oczne</t>
  </si>
  <si>
    <t xml:space="preserve"> 0,25%  5ml</t>
  </si>
  <si>
    <t>Dorzolamidum + Timololum krople oczne</t>
  </si>
  <si>
    <t>20mg +5mg  5 ml</t>
  </si>
  <si>
    <t>Dekspantenol żel do oczu</t>
  </si>
  <si>
    <t>5% 10 g</t>
  </si>
  <si>
    <t>Neomycinum sulf.
Gramicidinum,
9α-fluorohydrocortisonium
aceticum zawiesina do oczu</t>
  </si>
  <si>
    <t>1 ml zawiera: 2,5 mg neomycyny, 0,025 mg gramicydyny, 1 mg fludrokortyzonu op. 5 ml</t>
  </si>
  <si>
    <t>Dexamethazon  zawiesina do oczu</t>
  </si>
  <si>
    <t>0,1% 5 ml</t>
  </si>
  <si>
    <t>Gentamycini sulfas
Dexamethasoni natrii phosphas maść do oczu</t>
  </si>
  <si>
    <t>1 g zawiera: 0,3 mg deksametazonu, 5mg siarczanu gentamycyny op. 3 g</t>
  </si>
  <si>
    <t>Gentamycini sulfas
Dexamethasonii natrii phosphas krople oczne</t>
  </si>
  <si>
    <t>1 ml zawiera: 1 mg soli sodowej fosforanu deksametazonu, 5mg siarczanu gentamycyny op. 5 ml</t>
  </si>
  <si>
    <t>Gentamycini sulfas krople oczne</t>
  </si>
  <si>
    <t>3mg/ml 5ml</t>
  </si>
  <si>
    <t>Oxytetracyclini hydrochloridum,
Polymyxini B sulfas,
Hydrocortisoni acetas zawiesina do oczu</t>
  </si>
  <si>
    <t>1 ml zawiera: 5 mg oksytetracykliny, 10 000 j.m. polimyksyny B, 15 mg hydrokortyzonu op. 5 ml</t>
  </si>
  <si>
    <t>Levofloxacinum  krole oczne</t>
  </si>
  <si>
    <t>5mg/ml  5ml</t>
  </si>
  <si>
    <t>Timolol krople oczne</t>
  </si>
  <si>
    <t>0,5%  5ml</t>
  </si>
  <si>
    <t>Diclofenacum krople oczne  bez konserwantów</t>
  </si>
  <si>
    <t>1mg/ml   op. 10ml</t>
  </si>
  <si>
    <t>Ofloxacinum maść do oczu</t>
  </si>
  <si>
    <t>3mg/g  op. 3 g</t>
  </si>
  <si>
    <t>Phenylephrinum krople oczne</t>
  </si>
  <si>
    <t>10%  10ml</t>
  </si>
  <si>
    <t>Loteprednoli etabonas  krople oczne</t>
  </si>
  <si>
    <t xml:space="preserve"> 0,5%  5ml</t>
  </si>
  <si>
    <t>Brimonidini  tartras  krople oczne</t>
  </si>
  <si>
    <t>2mg/ml op. 5ml</t>
  </si>
  <si>
    <t>Pilokarpina krople oczne</t>
  </si>
  <si>
    <t>2%  2x5ml</t>
  </si>
  <si>
    <t>Tropikamid krople oczne</t>
  </si>
  <si>
    <t xml:space="preserve"> 1%  2x5ml</t>
  </si>
  <si>
    <t>Tropikamid  krople oczne</t>
  </si>
  <si>
    <t>0,5%  2x5ml</t>
  </si>
  <si>
    <t>Dexamethasonum +
Tobramycinum krople oczne</t>
  </si>
  <si>
    <t>1 ml zawiera: 3 mg tobramycyny, 1 mg deksametazonu op. 5 ml</t>
  </si>
  <si>
    <t>Tobramycinum krople oczne</t>
  </si>
  <si>
    <t>0,3%  op. 5 ml</t>
  </si>
  <si>
    <t>Tobramycinum maść oczna</t>
  </si>
  <si>
    <t>3mg/g  op. 3,5 g</t>
  </si>
  <si>
    <t>Trokserutyna krople oczne</t>
  </si>
  <si>
    <t>50mg/ml op. 10 ml</t>
  </si>
  <si>
    <t>Dorzolamid krople oczne</t>
  </si>
  <si>
    <t>2%  5ml</t>
  </si>
  <si>
    <t>Aciclovir  maść oczna</t>
  </si>
  <si>
    <t xml:space="preserve"> 3%  4,5 g</t>
  </si>
  <si>
    <t>9α-fluorohydrocortisonium aceticum  maść oczna</t>
  </si>
  <si>
    <t xml:space="preserve"> 0,1%  3g</t>
  </si>
  <si>
    <t>Dexamethazon  roztwór do oczu w minimsach</t>
  </si>
  <si>
    <t xml:space="preserve"> 1mg/ml roztwór 0,4ml x 20 minimsów</t>
  </si>
  <si>
    <t>Deksapantenol 2%
+HydraFleks 0,5% krople oczne</t>
  </si>
  <si>
    <t>15 ml</t>
  </si>
  <si>
    <t>Kwas hialuronowy krople oczne</t>
  </si>
  <si>
    <t>2,4 mg/ml op. 10 ml</t>
  </si>
  <si>
    <t>Heparyna
Hialuronian sodu krople oczne</t>
  </si>
  <si>
    <t>Heparynian sodu maść do oczu</t>
  </si>
  <si>
    <t>1 g zawiera 1300 j.m. heparynianu sodu op. 5g</t>
  </si>
  <si>
    <t>Latanoprost  krople oczne</t>
  </si>
  <si>
    <t>50 µg/ml  op. 2,5ml</t>
  </si>
  <si>
    <t>Mannitol + glicerol krople oczne</t>
  </si>
  <si>
    <t>8ml</t>
  </si>
  <si>
    <t>Moxifloxacinum krople oczne</t>
  </si>
  <si>
    <t>5mg/ml op. 5ml</t>
  </si>
  <si>
    <t>Cyklosporyna krople oczne, emulsja</t>
  </si>
  <si>
    <t>1 mg/ml 30 pojemników 0,3 ml</t>
  </si>
  <si>
    <t>Trehaloza krople oczne bez konserwantów</t>
  </si>
  <si>
    <t>30mg/ml op. 10 ml</t>
  </si>
  <si>
    <t>PAKIET III - specyfiki</t>
  </si>
  <si>
    <t>Aluminii acetotartras żel</t>
  </si>
  <si>
    <t>1 g zawiera 10 mg octanowinianu glinu żel 75 g</t>
  </si>
  <si>
    <t>Kwas acetylosalicylowy tabletki</t>
  </si>
  <si>
    <t>300 mg x 20 tabl</t>
  </si>
  <si>
    <t>Atropini sulfas tabletki</t>
  </si>
  <si>
    <t>0,25mg x 20 tabl.</t>
  </si>
  <si>
    <t>Bromek ipratropium płyn do inhalacji z nebulizatora</t>
  </si>
  <si>
    <t xml:space="preserve">
0,25mg/ml op. 20 ml</t>
  </si>
  <si>
    <t>Calcii lactobinas  + Acidum ascorbicum tabletki musujące</t>
  </si>
  <si>
    <t>1 tabl. zawiera: 180 mg jonów wapnia w postaci mleczanu wapnia, 60 mg kwasu askorbinowego x 16 tabl.</t>
  </si>
  <si>
    <t>Captoprilum tabletki</t>
  </si>
  <si>
    <t>25mg x 40 tabl</t>
  </si>
  <si>
    <t>Fluconazolum tabletki</t>
  </si>
  <si>
    <t>200 mg x 14 tabl.</t>
  </si>
  <si>
    <t>Etamsylatum tabletki</t>
  </si>
  <si>
    <t>0,25g x 30 tabl.</t>
  </si>
  <si>
    <t>Acetazolamidum tabletki</t>
  </si>
  <si>
    <t>Indapamidum  tabletki powlekane
o powolnym uwalnianiu</t>
  </si>
  <si>
    <t>1,5mg x 30 tabl.</t>
  </si>
  <si>
    <t>Furaginum tabletki</t>
  </si>
  <si>
    <t>50mg x 30 tabl.</t>
  </si>
  <si>
    <t>Methylrosanilini chloridum  roztwór wodny</t>
  </si>
  <si>
    <t>1%   20g</t>
  </si>
  <si>
    <t>Hydroksypropylometyloceluloza jałowy roztwór</t>
  </si>
  <si>
    <t>20 mg/ml (2%) 30 ml</t>
  </si>
  <si>
    <t xml:space="preserve">Opatrunek hydrokoloidowy obramowany (taki jak Granuflex) </t>
  </si>
  <si>
    <t>Furosemidum tabletki</t>
  </si>
  <si>
    <t>40mg x 30 tabl</t>
  </si>
  <si>
    <t>Loperamidi hydrochloridum tabletki</t>
  </si>
  <si>
    <t>1 tabl. zawiera: 25 mg hydrochlorotiazydu, 2,5 mg amilorydu op. 50 tabl.</t>
  </si>
  <si>
    <t>Kalii chloridum prolongatum tabletki o przedłużonym uwalnianiu</t>
  </si>
  <si>
    <t>Lactobacillus acidophilus + Lactobacillus rhamnosus kapsułki</t>
  </si>
  <si>
    <t xml:space="preserve"> 2mld CFU x 20 kaps.</t>
  </si>
  <si>
    <t>Lignocaini hydrochloridum żel typu anestezjologicznego A</t>
  </si>
  <si>
    <t xml:space="preserve">  2% 30g</t>
  </si>
  <si>
    <t>Diclofenacum natricum  tabletki dojelitowe</t>
  </si>
  <si>
    <t>Metformini hydrochloridum tabletki powlekane</t>
  </si>
  <si>
    <t>850 mg x 30tabl</t>
  </si>
  <si>
    <t>Metoprololi tartras tabletki</t>
  </si>
  <si>
    <t>50mg x 30tabl</t>
  </si>
  <si>
    <t>Metronidazolum tabletki</t>
  </si>
  <si>
    <t>250mg x 20tabl</t>
  </si>
  <si>
    <t>Methylprednisolonum tabletki</t>
  </si>
  <si>
    <t>4mg x 30 tabl.</t>
  </si>
  <si>
    <t>Nitrendypinum tabletki</t>
  </si>
  <si>
    <t>10mg x 30tabl</t>
  </si>
  <si>
    <t>Drotaverini hydrochloridum forte tabletki</t>
  </si>
  <si>
    <t>80mg x 20tabl</t>
  </si>
  <si>
    <t>Metamizolum natricum tabletki</t>
  </si>
  <si>
    <t>500mg x 6 tabl.</t>
  </si>
  <si>
    <t xml:space="preserve"> 5x7x0,1  20szt. w opakowaniu</t>
  </si>
  <si>
    <t>Codeini phosphas +
Sulfogaiacolum tabletki</t>
  </si>
  <si>
    <t>1 tabl. zawiera: 15 mg półwodnego fosforanu kodeiny, 300 mg sulfogwajakolu x 10 tabl</t>
  </si>
  <si>
    <t>Thiethylperazini dimelas czopki</t>
  </si>
  <si>
    <t>6,5 mg x 6 czop.</t>
  </si>
  <si>
    <t>Ketoprofenum  tabletki powlekane</t>
  </si>
  <si>
    <t>Enalaprili maleas tabletki</t>
  </si>
  <si>
    <t>5mg x 30 tabl.</t>
  </si>
  <si>
    <t>Enalaprili maleas  tabletki</t>
  </si>
  <si>
    <t>Acidum acetylosalicylicum  tabletki dojelitowe</t>
  </si>
  <si>
    <t xml:space="preserve"> 75mg x 30 tabl</t>
  </si>
  <si>
    <t>Paracetamol tabletki w blistrach!</t>
  </si>
  <si>
    <t>Omeprazolum kapsułki</t>
  </si>
  <si>
    <t>Hydrogenii peroxidum płyn</t>
  </si>
  <si>
    <t xml:space="preserve"> 3% 100g</t>
  </si>
  <si>
    <t>Metformin hydrochloridum  tabletki powlekane</t>
  </si>
  <si>
    <t>500mg x 30 tabl</t>
  </si>
  <si>
    <t>Hydroxyzinum  tabl. powlekane</t>
  </si>
  <si>
    <t>10 mg x 30 tabl.</t>
  </si>
  <si>
    <t>Hydroxyzinum tabl. powlekane</t>
  </si>
  <si>
    <t>25 mg x 30 tabl.</t>
  </si>
  <si>
    <t>Diazepamum  tabletki</t>
  </si>
  <si>
    <t>2mg x 20 tabl</t>
  </si>
  <si>
    <t>Diazepamum tabletki</t>
  </si>
  <si>
    <t xml:space="preserve"> 5mg x 20 tabl</t>
  </si>
  <si>
    <t>Midazolum tabletki</t>
  </si>
  <si>
    <t>7,5mg x 10 tabl.</t>
  </si>
  <si>
    <t>Lorazepamum tabletki</t>
  </si>
  <si>
    <t>1mg x 25 tabl</t>
  </si>
  <si>
    <t>Salbutamol płyn do inhalacji z nebulizatora ampułki</t>
  </si>
  <si>
    <t>5 mg/2,5ml (0,2%) 20 amp.</t>
  </si>
  <si>
    <t>Fenoteroli hydrobromidum + Ipratropii bromidum roztwór do nebulizacji</t>
  </si>
  <si>
    <t>0,5 mg bromowodorku fenoterolu, 0,25 mg bromku ipratropium 20 ml</t>
  </si>
  <si>
    <t>Glyceryl trinitrate aerozol</t>
  </si>
  <si>
    <t xml:space="preserve"> 0,4mg/dawkę(200 dawek) op.  11 g</t>
  </si>
  <si>
    <t>Acyclovir tabletki</t>
  </si>
  <si>
    <t>400mg x 30mg</t>
  </si>
  <si>
    <t>Epinephrine ampułki</t>
  </si>
  <si>
    <t>0,001g/1ml x 10amp</t>
  </si>
  <si>
    <t>Atropinum ampułki</t>
  </si>
  <si>
    <t xml:space="preserve"> 1mg/1ml x 10amp</t>
  </si>
  <si>
    <t xml:space="preserve"> 0,5mg/1ml x 10amp</t>
  </si>
  <si>
    <t>Bupivacainum ampułki</t>
  </si>
  <si>
    <t>5mg/ml  x 10 amp 10ml</t>
  </si>
  <si>
    <t>Thrombinum bovine ampułki</t>
  </si>
  <si>
    <t xml:space="preserve"> 400 j.m. 5 amp. Proszku + 5 amp. rozp. po 2 ml</t>
  </si>
  <si>
    <t>Theophyllinum ampułki</t>
  </si>
  <si>
    <t xml:space="preserve"> 20mg/ml  x 5 amp. 10ml</t>
  </si>
  <si>
    <t>Calcium chloride ampułki</t>
  </si>
  <si>
    <t xml:space="preserve"> 10% 100mg/ml x 10amp. 10ml</t>
  </si>
  <si>
    <t>Hydrocortisonum ampułki</t>
  </si>
  <si>
    <t>100 mg x 5 fiol</t>
  </si>
  <si>
    <t>Etamsylatum ampułki</t>
  </si>
  <si>
    <t>12,5% 250mg/2ml x 50amp</t>
  </si>
  <si>
    <t>Amiodaroni hydrochloridum ampułki</t>
  </si>
  <si>
    <t>150mg/3ml x 6amp</t>
  </si>
  <si>
    <t>Suxamethonii chloridum fiolki</t>
  </si>
  <si>
    <t>0,2 g x 10 fiol.</t>
  </si>
  <si>
    <t>Betamethasoni dipropionas + Betamethasoni natrii phosphas ampułki</t>
  </si>
  <si>
    <t>6,43mg + 2,63mg x 5 amp.</t>
  </si>
  <si>
    <t>Digoxinum ampułki</t>
  </si>
  <si>
    <t xml:space="preserve"> 0,5mg/2ml x 5amp</t>
  </si>
  <si>
    <t>Dopamini hydrochloridum ampułki</t>
  </si>
  <si>
    <t>40 mg/ml 10 amp. 5 ml</t>
  </si>
  <si>
    <t>Urapidilum  ampułki</t>
  </si>
  <si>
    <t>25mg/5ml x 5amp</t>
  </si>
  <si>
    <t>Ephedrinum hydrochloridum ampułki</t>
  </si>
  <si>
    <t>25mg/1ml x 10amp</t>
  </si>
  <si>
    <t>Fluorescein sodium ampułki</t>
  </si>
  <si>
    <t>100mg/ml x 10 amp. 5ml</t>
  </si>
  <si>
    <t>Furosemidum ampułki</t>
  </si>
  <si>
    <t xml:space="preserve"> 0,02g/2ml x 50amp</t>
  </si>
  <si>
    <t>Glucosum ampułki</t>
  </si>
  <si>
    <t>40%/10ml x 10amp</t>
  </si>
  <si>
    <t>20%/10ml x 10amp</t>
  </si>
  <si>
    <t>Kalium chloratum fiolki</t>
  </si>
  <si>
    <t>15%/20ml x 10fiol</t>
  </si>
  <si>
    <t>Insulin neutral injection Actrapid HM Penfill  (lub równoważny)ampułkostrzykawka</t>
  </si>
  <si>
    <t xml:space="preserve"> 100j.m 5pen x3ml</t>
  </si>
  <si>
    <t>Lignocainum ampułki</t>
  </si>
  <si>
    <t>2% 2ml x10 amp</t>
  </si>
  <si>
    <t>Lignocainum fiolki szklane</t>
  </si>
  <si>
    <t xml:space="preserve"> 2% 20ml x 5 fiol.</t>
  </si>
  <si>
    <t>Metoclopramidi hydrochloridum ampułki</t>
  </si>
  <si>
    <t>5mg/1ml x 5amp. 2ml</t>
  </si>
  <si>
    <t>Metoprololi tartras roztwór do wstrzykiwań ampułki</t>
  </si>
  <si>
    <t>1mg/ml  5 amp. 5ml</t>
  </si>
  <si>
    <t>Karbachol roztwór do stosowania wewnątrzgałkowego</t>
  </si>
  <si>
    <t>0,1 mg/ml (0,01%) 12 fiol. 1,5 ml</t>
  </si>
  <si>
    <t>Bupivacainum + adrenalina  fiolki</t>
  </si>
  <si>
    <t>0,5%/20ml x 5fiol</t>
  </si>
  <si>
    <t>Magnesium sulfuricum ampułki</t>
  </si>
  <si>
    <t xml:space="preserve"> 20% 10ml x 10 amp</t>
  </si>
  <si>
    <t>Natrium bicarbonicum ampułki</t>
  </si>
  <si>
    <t xml:space="preserve"> 8,4%/20ml x 10amp</t>
  </si>
  <si>
    <t>Drotaverini hydrochloridum ampułki</t>
  </si>
  <si>
    <t>40mg/2ml x 5amp</t>
  </si>
  <si>
    <t>Metamizolum natricum ampułki</t>
  </si>
  <si>
    <t>2,5g/5ml x 5ml  x 5amp.</t>
  </si>
  <si>
    <t>Methylprednisolonum fiolki</t>
  </si>
  <si>
    <t>1000mg/16ml 1fiol.</t>
  </si>
  <si>
    <t>Lidocaini hydrochloridum  fiolki</t>
  </si>
  <si>
    <t>2% 50ml x 5fiol</t>
  </si>
  <si>
    <t>Phytomenadionum  ampułki</t>
  </si>
  <si>
    <t>10mg/1ml x 10amp</t>
  </si>
  <si>
    <t>Dobutamini hydrochloridum fiolka</t>
  </si>
  <si>
    <t>0,25g x1 fiolka</t>
  </si>
  <si>
    <t>Ranitidinum  ampułki</t>
  </si>
  <si>
    <t>50mg/2ml x 5amp</t>
  </si>
  <si>
    <t>Anatoxinum tetanus ampułka</t>
  </si>
  <si>
    <t xml:space="preserve"> 0,5ml x 1amp</t>
  </si>
  <si>
    <t>amp.</t>
  </si>
  <si>
    <t>Immunoglobulinaum humanum tetanus  ampułkostrzykawka</t>
  </si>
  <si>
    <t>Acidum ascorbicum  ampułki</t>
  </si>
  <si>
    <t>0,5g/5ml x 10amp.</t>
  </si>
  <si>
    <t>Dexamethazon  ampułki</t>
  </si>
  <si>
    <t>4 mg/ml  x 10 amp. 1ml</t>
  </si>
  <si>
    <t xml:space="preserve"> 50mg/ml x 10 amp. 2ml</t>
  </si>
  <si>
    <t>Neostigmina ampułki</t>
  </si>
  <si>
    <t xml:space="preserve"> 0,5mg/ml roztw. d/wstrz. 10 amp. 1ml</t>
  </si>
  <si>
    <t>Midazolamum ampułki</t>
  </si>
  <si>
    <t xml:space="preserve"> 1mg/1ml 10amp. po 5ml</t>
  </si>
  <si>
    <t>Acidum tranexamicum ampułki</t>
  </si>
  <si>
    <t>100mg/ml x 5amp po 5ml</t>
  </si>
  <si>
    <t>Clemastinum ampułki</t>
  </si>
  <si>
    <t>1 mg/ml (2 mg/2 ml) 5 amp. 2 ml</t>
  </si>
  <si>
    <t>Diazepamum  ampułki</t>
  </si>
  <si>
    <t>5 mg/ml (10 mg/2 ml) 5 amp. 2Ml</t>
  </si>
  <si>
    <t>Clonazepam ampułki</t>
  </si>
  <si>
    <t>1mg/ml x 10amp</t>
  </si>
  <si>
    <t>flakon</t>
  </si>
  <si>
    <t>Ketaminum fiolki</t>
  </si>
  <si>
    <t>10 mg/ml (200 mg/20 ml)  5 fiol. 20 ml</t>
  </si>
  <si>
    <t>Naloxoni hydrochloridum ampułki</t>
  </si>
  <si>
    <t xml:space="preserve"> 400mcg/ml 10 amp</t>
  </si>
  <si>
    <t>Tramadoli hydrochloridum ampułki</t>
  </si>
  <si>
    <t xml:space="preserve"> 50mg 5 amp. 1ml</t>
  </si>
  <si>
    <t xml:space="preserve"> 50mg 5 amp. 2ml</t>
  </si>
  <si>
    <t>Tietylperazyna  ampułki</t>
  </si>
  <si>
    <t>6,5 mg/ml 5 amp. 1 ml</t>
  </si>
  <si>
    <t>Fentanylum ampułki</t>
  </si>
  <si>
    <t xml:space="preserve"> 0,1mg/2ml x 50amp.</t>
  </si>
  <si>
    <t>Soiae oleum raffinatum flakon</t>
  </si>
  <si>
    <t>200/mg/ml 500ml</t>
  </si>
  <si>
    <t>Norepinefryny winian roztwór do wlewu ampułki</t>
  </si>
  <si>
    <t>Octan metylprednizolonu fiolka</t>
  </si>
  <si>
    <t xml:space="preserve"> 40mg/ml 1 fiol. 1ml</t>
  </si>
  <si>
    <t>0,9% Natrium chloratum ampułki</t>
  </si>
  <si>
    <t>10ml x 100 amp.</t>
  </si>
  <si>
    <t>Aqua pro injectione ampułki</t>
  </si>
  <si>
    <t>Mannitol  w workach</t>
  </si>
  <si>
    <t>15% worek 100 ml</t>
  </si>
  <si>
    <t>worek</t>
  </si>
  <si>
    <t>15% worek 250 ml</t>
  </si>
  <si>
    <t>Dekstran płyn</t>
  </si>
  <si>
    <t xml:space="preserve"> 70 000j  op. 500ml</t>
  </si>
  <si>
    <t>Cisatracurium ampułki</t>
  </si>
  <si>
    <t xml:space="preserve"> 10mg/5ml x 5 amp po 5ml</t>
  </si>
  <si>
    <t>Mivacurii chloridum ampułki</t>
  </si>
  <si>
    <t>2mg/ml x 5amp po 5ml</t>
  </si>
  <si>
    <t>PAKIET V -nadroparinum</t>
  </si>
  <si>
    <t>PAKIET VI płyny infuzyjne</t>
  </si>
  <si>
    <t>100 ml</t>
  </si>
  <si>
    <t>butelka</t>
  </si>
  <si>
    <t>0,9 % Natrium chloratum butelka stojąca z korkiem wyposażonym w dwa niezależnie, identyczne porty</t>
  </si>
  <si>
    <t>250 ml</t>
  </si>
  <si>
    <t>500 ml</t>
  </si>
  <si>
    <t>Glucosum  butelka stojąca z korkiem wyposażonym w dwa niezależnie, identyczne porty</t>
  </si>
  <si>
    <t>5% 500 ml</t>
  </si>
  <si>
    <t>10% 500 ml</t>
  </si>
  <si>
    <t>Modyfikowana płynna żelatyna roztwór do infuzji</t>
  </si>
  <si>
    <t>Solutio Ringerii  butelka stojąca z korkiem wyposażonym w dwa niezależnie, identyczne porty</t>
  </si>
  <si>
    <t>Płyn Wieloelektrolitowy butelka stojąca z korkiem wyposażonym w dwa niezależnie, identyczne porty</t>
  </si>
  <si>
    <t>Propofolum- Lipuro fiolki</t>
  </si>
  <si>
    <t>(1% ) 10mg/1ml x 5 fiolki x 20ml</t>
  </si>
  <si>
    <t>Etomidatum -Lipuro ampułki</t>
  </si>
  <si>
    <t>20mg/10ml x 10amp.</t>
  </si>
  <si>
    <t>Fluconazole  roztwór do infuzji w 1 flakonie</t>
  </si>
  <si>
    <t>2 mg/ml  50 ml 1 flakon</t>
  </si>
  <si>
    <t>Metronidazolum roztwór do infuzji flakon</t>
  </si>
  <si>
    <t xml:space="preserve"> (0,5% ) 5 mg/ml 100ml</t>
  </si>
  <si>
    <t>Paracetamol roztwór do infuzji fiolki</t>
  </si>
  <si>
    <t>Ondansetronum ampułki</t>
  </si>
  <si>
    <t xml:space="preserve"> 2mg/ml x 5amp 2ml</t>
  </si>
  <si>
    <t>Rocuronium ampułki</t>
  </si>
  <si>
    <t>10mg/ml 10amp 5ml</t>
  </si>
  <si>
    <t>PAKIET VII - bewacizumab</t>
  </si>
  <si>
    <t>25mg/ml 1 fiolka 4ml (0,1 g/4 ml)</t>
  </si>
  <si>
    <t>PAKIET X  substancje do receptury</t>
  </si>
  <si>
    <t>CHLORHEXIDINI
DIHYDROCHLORICUM  płyn</t>
  </si>
  <si>
    <t xml:space="preserve"> 20% płyn 100g</t>
  </si>
  <si>
    <t>IODUM  proszek</t>
  </si>
  <si>
    <t>1g</t>
  </si>
  <si>
    <t>NYSTATINUM  proszek do receptury</t>
  </si>
  <si>
    <t>1g proszek, moc antybiotyku 5940 j.m/mg</t>
  </si>
  <si>
    <t>LANOLINUM ANHYDRICUM
surowiec farmaceutyczny przeznaczony wyłącznie do receptury</t>
  </si>
  <si>
    <t>100 g</t>
  </si>
  <si>
    <t>PARAFINUM LIQUIDUM</t>
  </si>
  <si>
    <t>VASELINUM ALBUM surowiec farmaceutyczny przeznaczony wyłącznie do receptury</t>
  </si>
  <si>
    <t>100g</t>
  </si>
  <si>
    <t>Wielkość opakowania określona przez Zamawiającego</t>
  </si>
  <si>
    <t>Wartość VAT
w zł 
(kol.7 x kol.8)</t>
  </si>
  <si>
    <t>14.</t>
  </si>
  <si>
    <t>20mg x 28 kaps.</t>
  </si>
  <si>
    <t xml:space="preserve">Benzinum FP płyn </t>
  </si>
  <si>
    <t xml:space="preserve">płyn 1 L </t>
  </si>
  <si>
    <t>0,5mg/5ml x 5amp</t>
  </si>
  <si>
    <t xml:space="preserve">0,004 G/4 ML x 5 amp </t>
  </si>
  <si>
    <t>Haloperidolum  ampułki</t>
  </si>
  <si>
    <t>5 mg/1 ml x 10 amp.</t>
  </si>
  <si>
    <t>KWAS BOROWY proszek do receptury</t>
  </si>
  <si>
    <t>SODU TETRABORAN proszek do receptury</t>
  </si>
  <si>
    <t>50g</t>
  </si>
  <si>
    <t>SODU CHLOREK proszek do receptury</t>
  </si>
  <si>
    <t>250g</t>
  </si>
  <si>
    <t>(0,2 MG + 3,1 MG + 10 MG)/ML  AMP. 0,6 ML X 20 AMP. + 20 IGIEŁ</t>
  </si>
  <si>
    <t>TINCTURA ADONIS VERNALIS TITRATA nalewka</t>
  </si>
  <si>
    <t>800 g</t>
  </si>
  <si>
    <t>TINCTURA CONVALLARIAE TITRATA nalewka</t>
  </si>
  <si>
    <t>Crataegi fructus extract + valerianae radix extract nalewka</t>
  </si>
  <si>
    <t>1,25 kg</t>
  </si>
  <si>
    <t xml:space="preserve">Clarithromycin proszek do sporządzenia koncentratu roztworu do infuzji </t>
  </si>
  <si>
    <t>Moxifloxacin tabletki powlekane</t>
  </si>
  <si>
    <t>400 mg x 7 tabl.</t>
  </si>
  <si>
    <t>suma</t>
  </si>
  <si>
    <t>PAKIET XI aflibercept</t>
  </si>
  <si>
    <t>ZP-2710-18/2018</t>
  </si>
  <si>
    <r>
      <t xml:space="preserve">zamawiana
 ilość jednostek miary 
</t>
    </r>
    <r>
      <rPr>
        <sz val="14"/>
        <rFont val="Arial"/>
        <family val="2"/>
        <charset val="238"/>
      </rPr>
      <t>(z kol. 4)</t>
    </r>
  </si>
  <si>
    <r>
      <t xml:space="preserve">cena netto za 
jednostkę miary
</t>
    </r>
    <r>
      <rPr>
        <sz val="14"/>
        <rFont val="Arial"/>
        <family val="2"/>
        <charset val="238"/>
      </rPr>
      <t>(z kol. 4)</t>
    </r>
  </si>
  <si>
    <r>
      <t xml:space="preserve">wartość oferty netto 
</t>
    </r>
    <r>
      <rPr>
        <sz val="14"/>
        <rFont val="Arial"/>
        <family val="2"/>
        <charset val="238"/>
      </rPr>
      <t>(kol. 5 x kol.6)</t>
    </r>
  </si>
  <si>
    <r>
      <t xml:space="preserve">wartość oferty brutto
</t>
    </r>
    <r>
      <rPr>
        <sz val="14"/>
        <rFont val="Arial"/>
        <family val="2"/>
        <charset val="238"/>
      </rPr>
      <t>(kol. 7+ kol.9)</t>
    </r>
  </si>
  <si>
    <r>
      <t xml:space="preserve">Oferowana przez Wykonawcę ilość  opakowań </t>
    </r>
    <r>
      <rPr>
        <sz val="14"/>
        <rFont val="Arial"/>
        <family val="2"/>
        <charset val="238"/>
      </rPr>
      <t>jednostek miary
(należy podać pełne ilości opakowań zaokrąglone 
w górę)</t>
    </r>
  </si>
  <si>
    <r>
      <t>cena brutto 
za opakowanie (</t>
    </r>
    <r>
      <rPr>
        <sz val="14"/>
        <rFont val="Arial"/>
        <family val="2"/>
        <charset val="238"/>
      </rPr>
      <t>jednostkę miary)</t>
    </r>
    <r>
      <rPr>
        <b/>
        <sz val="14"/>
        <rFont val="Arial"/>
        <family val="2"/>
        <charset val="238"/>
      </rPr>
      <t xml:space="preserve"> zgodnie 
z kolumną 13</t>
    </r>
  </si>
  <si>
    <t>300 mg x 12 tabl</t>
  </si>
  <si>
    <t>1000 mg x 1 fiolka</t>
  </si>
  <si>
    <r>
      <t xml:space="preserve">zamawiana
 ilość jednostek miary 
</t>
    </r>
    <r>
      <rPr>
        <sz val="20"/>
        <rFont val="Arial"/>
        <family val="2"/>
        <charset val="238"/>
      </rPr>
      <t>(z kol. 4)</t>
    </r>
  </si>
  <si>
    <r>
      <t xml:space="preserve">cena netto za 
jednostkę miary
</t>
    </r>
    <r>
      <rPr>
        <sz val="20"/>
        <rFont val="Arial"/>
        <family val="2"/>
        <charset val="238"/>
      </rPr>
      <t>(z kol. 4)</t>
    </r>
  </si>
  <si>
    <r>
      <t xml:space="preserve">wartość oferty netto 
</t>
    </r>
    <r>
      <rPr>
        <sz val="20"/>
        <rFont val="Arial"/>
        <family val="2"/>
        <charset val="238"/>
      </rPr>
      <t>(kol. 5 x kol.6)</t>
    </r>
  </si>
  <si>
    <r>
      <t xml:space="preserve">wartość oferty brutto
</t>
    </r>
    <r>
      <rPr>
        <sz val="20"/>
        <rFont val="Arial"/>
        <family val="2"/>
        <charset val="238"/>
      </rPr>
      <t>(kol. 7+ kol.9)</t>
    </r>
  </si>
  <si>
    <r>
      <t xml:space="preserve">Oferowana przez Wykonawcę ilość  opakowań </t>
    </r>
    <r>
      <rPr>
        <sz val="20"/>
        <rFont val="Arial"/>
        <family val="2"/>
        <charset val="238"/>
      </rPr>
      <t>jednostek miary
(należy podać pełne ilości opakowań zaokrąglone 
w górę)</t>
    </r>
  </si>
  <si>
    <r>
      <t>cena brutto 
za opakowanie (</t>
    </r>
    <r>
      <rPr>
        <sz val="20"/>
        <rFont val="Arial"/>
        <family val="2"/>
        <charset val="238"/>
      </rPr>
      <t>jednostkę miary)</t>
    </r>
    <r>
      <rPr>
        <b/>
        <sz val="20"/>
        <rFont val="Arial"/>
        <family val="2"/>
        <charset val="238"/>
      </rPr>
      <t xml:space="preserve"> zgodnie 
z kolumną 13</t>
    </r>
  </si>
  <si>
    <r>
      <t>cena brutto 
za opakowanie (</t>
    </r>
    <r>
      <rPr>
        <sz val="20"/>
        <rFont val="Arial"/>
        <family val="2"/>
        <charset val="238"/>
      </rPr>
      <t>jednostkę miary)</t>
    </r>
    <r>
      <rPr>
        <b/>
        <sz val="20"/>
        <rFont val="Arial"/>
        <family val="2"/>
        <charset val="238"/>
      </rPr>
      <t xml:space="preserve"> 
zgodnie 
z kolumną 13</t>
    </r>
  </si>
  <si>
    <t>Macrogol proszek do sporządzania roztworu</t>
  </si>
  <si>
    <t>1 saszetka zawiera 10 g makrogolu 4000 x 10 saszetek</t>
  </si>
  <si>
    <t>Flumazenilum ampołki</t>
  </si>
  <si>
    <t>0,9 % Natrium chloratum  butelka stojąca z korkiem wyposażonym w dwa niezależnie, identyczne porty
wyposażonym w dwa niezależnie, identyczne porty</t>
  </si>
  <si>
    <t>Aqua pro injectione  butelka stojąca z korkiem wyposażonym w dwa niezależnie, identyczne porty</t>
  </si>
  <si>
    <t>Bewacizumab - koncentrat do sporządzania roztworu do infuzji (wlew dożylny)</t>
  </si>
  <si>
    <t xml:space="preserve"> 40mg/ml 1 fiolka</t>
  </si>
  <si>
    <t>Zawiesina acetonidu triamcynolonu w roztworze soli o pH 7,2.  Płyn 2ml, produkt sterylny, gotowy do użycia. Nie zawiera konserwantów</t>
  </si>
  <si>
    <t>płyn 2ml</t>
  </si>
  <si>
    <t xml:space="preserve"> 1,5 ml i stężenie  0,1% w fiolce
</t>
  </si>
  <si>
    <t xml:space="preserve">fiolka
</t>
  </si>
  <si>
    <t>PHENOBARBITALUM NATRICUM proszek do receptury</t>
  </si>
  <si>
    <t>Ranibizumab roztwór do wstrzykiwań fiolka</t>
  </si>
  <si>
    <t>10mg/ml roztwór do wstrzykiwań 1fiolka</t>
  </si>
  <si>
    <r>
      <t xml:space="preserve">Wartość VAT
w zł 
</t>
    </r>
    <r>
      <rPr>
        <sz val="20"/>
        <rFont val="Arial"/>
        <family val="2"/>
        <charset val="238"/>
      </rPr>
      <t>(kol.7 x kol.8)</t>
    </r>
  </si>
  <si>
    <r>
      <rPr>
        <b/>
        <sz val="16"/>
        <color theme="1"/>
        <rFont val="Arial"/>
        <family val="2"/>
        <charset val="238"/>
      </rPr>
      <t xml:space="preserve">UWAGA: </t>
    </r>
    <r>
      <rPr>
        <sz val="16"/>
        <color theme="1"/>
        <rFont val="Arial"/>
        <family val="2"/>
        <charset val="238"/>
      </rPr>
      <t>w przypadku zaoferowania przez Wykonawcę opakowania o wielkości innej niż określona przez Zamawiającego w kol.3., Wykonawca zobowiązany jest wypełnić kolumnę 13 i kolumnę 14
W kolumnie 6 Wykonawca zobowiązany jest podać cenę za opakowanie o wielkości określonej przez Zamawiającego w kolumnie 3, po przeliczeniu w stosunku opakownia oferowanego przez Wykonawcę. 
W tym celu Wykonawc musi wyliczyć cenę pojedyńczej tabletki, fiolki, kapsułki itp. i pomnożyć przez ilość tabletek, fiolek, kapsułek itp. podaną jako wielkość opakowania w kolumnie 3.
W przypadku wybrania ofery jako najkorzystniejszej wartość umowy zostanie uaktualniona do rzeczywistej ilości opakowań podanej w kolumnie 14</t>
    </r>
  </si>
  <si>
    <t xml:space="preserve"> 10mg/ml 10fiol. 100ml</t>
  </si>
  <si>
    <t>Cefuroxinum   proszek do sporz. roztworu do wstrzykiwań (W opakowaniu 10 fiolek powinny znajdować się igły!)</t>
  </si>
  <si>
    <t>x</t>
  </si>
  <si>
    <t>Hialuronianu sodu 1,5 mg, 30 mg trehalozy, 2,5 mg karbomeru w 1 g; nie zawiera środków konserwujących</t>
  </si>
  <si>
    <t>30 poj. z żelem jednodawkowych 0,4 g</t>
  </si>
  <si>
    <r>
      <t xml:space="preserve">cena netto za 
jednostkę miary
</t>
    </r>
    <r>
      <rPr>
        <sz val="20"/>
        <rFont val="Arial"/>
        <family val="2"/>
        <charset val="238"/>
      </rPr>
      <t xml:space="preserve">(z kol. 4)
</t>
    </r>
  </si>
  <si>
    <r>
      <t xml:space="preserve">zamawiana
 ilość jednostek miary
</t>
    </r>
    <r>
      <rPr>
        <sz val="20"/>
        <rFont val="Arial"/>
        <family val="2"/>
        <charset val="238"/>
      </rPr>
      <t xml:space="preserve">(z kol. 4) 
</t>
    </r>
  </si>
  <si>
    <t>Kwetiapina tabletki powlekane</t>
  </si>
  <si>
    <r>
      <t xml:space="preserve"> Amiloride</t>
    </r>
    <r>
      <rPr>
        <b/>
        <sz val="26"/>
        <rFont val="Arial"/>
        <family val="2"/>
        <charset val="238"/>
      </rPr>
      <t xml:space="preserve"> + </t>
    </r>
    <r>
      <rPr>
        <sz val="26"/>
        <rFont val="Arial"/>
        <family val="2"/>
        <charset val="238"/>
      </rPr>
      <t>hydrochlorothiazide tabletki</t>
    </r>
  </si>
  <si>
    <t>TROPICAMIDUM + PHENYLEPHRINI HYDROCHLORIDUM + LIDOCAINI HYDROCHLORIDUM AMP. X 0,6 ML + 20 JAŁOWYCH IGIEŁ Z FILTREM O ŚREDNICY 5 µm</t>
  </si>
  <si>
    <t>Aflibercept roztwór do wstrzykiwań fiolka
sporządzania roztworu do wlewu dożylnego fiolka</t>
  </si>
  <si>
    <t>PAKIET IX.  ryboflawina</t>
  </si>
  <si>
    <t>PAKIET XI ranibizumab</t>
  </si>
  <si>
    <t>Amphotericin B, proszek do sporządzania infuzji</t>
  </si>
  <si>
    <t>40mg/1ml x 10amp. 1ml</t>
  </si>
  <si>
    <t xml:space="preserve"> 1 g x 5 fiolek</t>
  </si>
  <si>
    <t xml:space="preserve"> 50mg x 10 fiolek + 10 jałowych igieł z filtrem 5 µm</t>
  </si>
  <si>
    <t>1 ml zawiera: 1 mg hialuronianu sodu, 1300 j.m. heparynianu sodu op. 10ml</t>
  </si>
  <si>
    <t>10X10 PLASTRY</t>
  </si>
  <si>
    <t>2mg x 30 tabl.</t>
  </si>
  <si>
    <t xml:space="preserve"> 391 K x 30 tabl,</t>
  </si>
  <si>
    <t>50 mg x 30 tabl.</t>
  </si>
  <si>
    <t>Sterylna absorpcyjna, żelatynowa,hemostatyczna gąbka.Wchłanialny, jałowy hemostatyk powierzchniowy z żelatyny wieprzowej w formie gąbki, elastyczny i niełamiący się, wchłaniający się od 4 do 6 tygodni, czas upłynnienia w ciągu 2 do 5 dni od nałożenia na krwawiącą błonę śluzową, o następujących wymaganiach - szczelnie przylegający i łączący się z krwawiąca tkanką zachowujący swoje właściwości i wymiary oraz kształt w kontakcie z krwią (Spongostan special lub preparat równoważny)</t>
  </si>
  <si>
    <t>100 mg x 20 tabl.</t>
  </si>
  <si>
    <t>500mg x 20 tabl</t>
  </si>
  <si>
    <t>Enoksaparyna  roztwór do wstrzykiwań</t>
  </si>
  <si>
    <t>80mg/0,8ml x 10 ampułkostrzykawek 0,8ml</t>
  </si>
  <si>
    <t>40mg/0,4ml x 10 ampułkostrzykawek 0,4 ml</t>
  </si>
  <si>
    <t>250 IU immunoglobuliny ludzkiej
przeciwtężcowej 1ampułkostrzykawka</t>
  </si>
  <si>
    <t>ampułko-
Strzykawka</t>
  </si>
  <si>
    <t>Sevofluranum płyn wziewny z zamknięciem typu Quik-Fil Mark II lub ROPP</t>
  </si>
  <si>
    <t>Flakon 250 ml pakowany pojedynczo! z zamknięciem typu Quik-Fil Mark II lub ROPP</t>
  </si>
  <si>
    <t>wartość netto</t>
  </si>
  <si>
    <r>
      <t>Ketoprofenum  ampułki do podania dożylnie!</t>
    </r>
    <r>
      <rPr>
        <b/>
        <u/>
        <sz val="26"/>
        <rFont val="Arial"/>
        <family val="2"/>
        <charset val="238"/>
      </rPr>
      <t xml:space="preserve"> </t>
    </r>
  </si>
  <si>
    <t xml:space="preserve">Roztwór RYBOFLAWINY nie zawierający dekstranu o objętości 1,5 ml o stężeniu 0,1% w fiolce. Roztwór nie zawierający lateksu. Produkt uniwersalny do zabiegów Cross-linkingu z usunięciem oraz bez usuwania nabłonka rogówki. </t>
  </si>
  <si>
    <t>1 g</t>
  </si>
  <si>
    <t xml:space="preserve">Adalimumab roztwór do wstrzykiwań </t>
  </si>
  <si>
    <t>50 mg/ml (40 mg/0,8 ml) 2 ampułkostrzykawki 0,8 ml + 2 gaziki</t>
  </si>
  <si>
    <t>Paski fluoresceinowe, sterylne, jednorazowego użytku. Pakowane po 300 sztuk w wygodnym opakowaniu z dyspenserem.</t>
  </si>
  <si>
    <t>opak (po 300 szt)</t>
  </si>
  <si>
    <t>700 µg</t>
  </si>
  <si>
    <t>implant</t>
  </si>
  <si>
    <t>ZP-2710-10 /2021                         załącznik 2  formularz cenowy</t>
  </si>
  <si>
    <t>ZP-2710-10 /2021                           załącznik 2  formularz cenowy</t>
  </si>
  <si>
    <t>ZP-2710-10 /2021                          załącznik 2  formularz cenowy</t>
  </si>
  <si>
    <t>ZP-2710-10 /2021      załacznik 2  formularz cenowy</t>
  </si>
  <si>
    <t>ZP-2710-10 /2021     załacznik 2  formularz cenowy</t>
  </si>
  <si>
    <t>Deksametazon implant do ciała szklistego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</si>
</sst>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&quot; &quot;#,##0.00&quot; zł &quot;;&quot;-&quot;#,##0.00&quot; zł &quot;;&quot; -&quot;#&quot; zł &quot;;@&quot; &quot;"/>
    <numFmt numFmtId="165" formatCode="0_ ;\-0\ "/>
    <numFmt numFmtId="166" formatCode="#,##0_ ;\-#,##0\ "/>
    <numFmt numFmtId="167" formatCode="#,##0.00\ &quot;zł&quot;"/>
  </numFmts>
  <fonts count="4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4"/>
      <name val="Arial"/>
      <family val="2"/>
      <charset val="238"/>
    </font>
    <font>
      <b/>
      <sz val="14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6"/>
      <name val="Arial"/>
      <family val="2"/>
      <charset val="238"/>
    </font>
    <font>
      <sz val="20"/>
      <name val="Arial"/>
      <family val="2"/>
      <charset val="238"/>
    </font>
    <font>
      <sz val="20"/>
      <color theme="1"/>
      <name val="Calibri"/>
      <family val="2"/>
      <charset val="238"/>
      <scheme val="minor"/>
    </font>
    <font>
      <b/>
      <sz val="20"/>
      <color rgb="FFFF0000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Arial"/>
      <family val="2"/>
      <charset val="238"/>
    </font>
    <font>
      <sz val="20"/>
      <color rgb="FF000000"/>
      <name val="Arial"/>
      <family val="2"/>
      <charset val="238"/>
    </font>
    <font>
      <sz val="26"/>
      <name val="Arial"/>
      <family val="2"/>
      <charset val="238"/>
    </font>
    <font>
      <sz val="26"/>
      <color theme="1"/>
      <name val="Calibri"/>
      <family val="2"/>
      <charset val="238"/>
      <scheme val="minor"/>
    </font>
    <font>
      <b/>
      <sz val="26"/>
      <color rgb="FFFF0000"/>
      <name val="Arial"/>
      <family val="2"/>
      <charset val="238"/>
    </font>
    <font>
      <b/>
      <sz val="26"/>
      <color theme="1"/>
      <name val="Arial"/>
      <family val="2"/>
      <charset val="238"/>
    </font>
    <font>
      <sz val="26"/>
      <color theme="1"/>
      <name val="Arial"/>
      <family val="2"/>
      <charset val="238"/>
    </font>
    <font>
      <b/>
      <sz val="26"/>
      <name val="Arial"/>
      <family val="2"/>
      <charset val="238"/>
    </font>
    <font>
      <sz val="26"/>
      <color theme="0"/>
      <name val="Arial"/>
      <family val="2"/>
      <charset val="238"/>
    </font>
    <font>
      <b/>
      <i/>
      <sz val="30"/>
      <name val="Arial"/>
      <family val="2"/>
      <charset val="238"/>
    </font>
    <font>
      <b/>
      <sz val="30"/>
      <name val="Arial"/>
      <family val="2"/>
      <charset val="238"/>
    </font>
    <font>
      <b/>
      <sz val="26"/>
      <color theme="1"/>
      <name val="Calibri"/>
      <family val="2"/>
      <charset val="238"/>
      <scheme val="minor"/>
    </font>
    <font>
      <sz val="26"/>
      <name val="Calibri"/>
      <family val="2"/>
      <charset val="238"/>
      <scheme val="minor"/>
    </font>
    <font>
      <sz val="26"/>
      <color rgb="FF000000"/>
      <name val="Arial"/>
      <family val="2"/>
      <charset val="238"/>
    </font>
    <font>
      <i/>
      <sz val="26"/>
      <color theme="1"/>
      <name val="Arial"/>
      <family val="2"/>
      <charset val="238"/>
    </font>
    <font>
      <sz val="11"/>
      <color rgb="FF808080"/>
      <name val="Arial"/>
      <family val="2"/>
      <charset val="238"/>
    </font>
    <font>
      <sz val="30"/>
      <color theme="1"/>
      <name val="Arial"/>
      <family val="2"/>
      <charset val="238"/>
    </font>
    <font>
      <sz val="30"/>
      <name val="Arial"/>
      <family val="2"/>
      <charset val="238"/>
    </font>
    <font>
      <sz val="30"/>
      <color rgb="FF000000"/>
      <name val="Arial"/>
      <family val="2"/>
      <charset val="238"/>
    </font>
    <font>
      <sz val="3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24"/>
      <name val="Arial"/>
      <family val="2"/>
      <charset val="238"/>
    </font>
    <font>
      <sz val="24"/>
      <color theme="1"/>
      <name val="Arial"/>
      <family val="2"/>
      <charset val="238"/>
    </font>
    <font>
      <b/>
      <u/>
      <sz val="26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 applyNumberFormat="0" applyBorder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7" fillId="0" borderId="0" applyFont="0" applyBorder="0" applyProtection="0"/>
  </cellStyleXfs>
  <cellXfs count="235">
    <xf numFmtId="0" fontId="0" fillId="0" borderId="0" xfId="0"/>
    <xf numFmtId="0" fontId="5" fillId="0" borderId="5" xfId="0" applyFont="1" applyBorder="1"/>
    <xf numFmtId="44" fontId="5" fillId="0" borderId="5" xfId="3" applyFont="1" applyBorder="1"/>
    <xf numFmtId="44" fontId="5" fillId="0" borderId="5" xfId="0" applyNumberFormat="1" applyFont="1" applyBorder="1"/>
    <xf numFmtId="44" fontId="6" fillId="0" borderId="2" xfId="3" applyFont="1" applyBorder="1" applyAlignment="1">
      <alignment vertical="center"/>
    </xf>
    <xf numFmtId="9" fontId="6" fillId="0" borderId="2" xfId="4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44" fontId="10" fillId="10" borderId="0" xfId="3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/>
    <xf numFmtId="0" fontId="5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/>
    <xf numFmtId="0" fontId="13" fillId="4" borderId="2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center"/>
    </xf>
    <xf numFmtId="0" fontId="8" fillId="0" borderId="0" xfId="0" applyFont="1"/>
    <xf numFmtId="0" fontId="13" fillId="4" borderId="4" xfId="1" applyFont="1" applyFill="1" applyBorder="1" applyAlignment="1">
      <alignment horizontal="center" vertical="center" wrapText="1"/>
    </xf>
    <xf numFmtId="0" fontId="15" fillId="0" borderId="5" xfId="0" applyFont="1" applyBorder="1"/>
    <xf numFmtId="0" fontId="16" fillId="0" borderId="0" xfId="0" applyFont="1"/>
    <xf numFmtId="0" fontId="15" fillId="0" borderId="2" xfId="0" applyFont="1" applyBorder="1"/>
    <xf numFmtId="44" fontId="17" fillId="0" borderId="2" xfId="3" applyFont="1" applyBorder="1" applyAlignment="1">
      <alignment vertical="center"/>
    </xf>
    <xf numFmtId="9" fontId="17" fillId="0" borderId="2" xfId="4" applyFont="1" applyBorder="1" applyAlignment="1">
      <alignment vertical="center"/>
    </xf>
    <xf numFmtId="44" fontId="18" fillId="0" borderId="0" xfId="0" applyNumberFormat="1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44" fontId="17" fillId="3" borderId="2" xfId="3" applyFont="1" applyFill="1" applyBorder="1" applyAlignment="1">
      <alignment vertical="center"/>
    </xf>
    <xf numFmtId="9" fontId="17" fillId="3" borderId="2" xfId="4" applyFont="1" applyFill="1" applyBorder="1" applyAlignment="1">
      <alignment vertical="center"/>
    </xf>
    <xf numFmtId="44" fontId="18" fillId="10" borderId="2" xfId="3" applyFont="1" applyFill="1" applyBorder="1" applyAlignment="1">
      <alignment vertical="center"/>
    </xf>
    <xf numFmtId="0" fontId="8" fillId="0" borderId="0" xfId="0" applyFont="1" applyBorder="1"/>
    <xf numFmtId="0" fontId="4" fillId="2" borderId="0" xfId="0" applyFont="1" applyFill="1" applyBorder="1"/>
    <xf numFmtId="0" fontId="4" fillId="2" borderId="0" xfId="0" applyFont="1" applyFill="1"/>
    <xf numFmtId="0" fontId="4" fillId="0" borderId="0" xfId="0" applyFont="1" applyBorder="1"/>
    <xf numFmtId="0" fontId="16" fillId="0" borderId="0" xfId="0" applyFont="1" applyAlignment="1">
      <alignment vertical="center"/>
    </xf>
    <xf numFmtId="0" fontId="15" fillId="0" borderId="2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2" fillId="0" borderId="2" xfId="0" applyFont="1" applyBorder="1"/>
    <xf numFmtId="0" fontId="22" fillId="0" borderId="6" xfId="2" applyFont="1" applyFill="1" applyBorder="1" applyAlignment="1">
      <alignment vertical="center" wrapText="1"/>
    </xf>
    <xf numFmtId="0" fontId="22" fillId="0" borderId="8" xfId="2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/>
    <xf numFmtId="0" fontId="22" fillId="0" borderId="9" xfId="2" applyFont="1" applyFill="1" applyBorder="1" applyAlignment="1">
      <alignment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9" xfId="2" applyFont="1" applyFill="1" applyBorder="1" applyAlignment="1">
      <alignment horizontal="left" vertical="center" wrapText="1"/>
    </xf>
    <xf numFmtId="0" fontId="22" fillId="0" borderId="0" xfId="2" applyFont="1" applyFill="1" applyAlignment="1">
      <alignment vertical="center"/>
    </xf>
    <xf numFmtId="0" fontId="22" fillId="0" borderId="12" xfId="2" applyFont="1" applyFill="1" applyBorder="1" applyAlignment="1">
      <alignment vertical="center" wrapText="1"/>
    </xf>
    <xf numFmtId="0" fontId="22" fillId="0" borderId="13" xfId="2" applyFont="1" applyFill="1" applyBorder="1" applyAlignment="1">
      <alignment horizontal="center" vertical="center" wrapText="1"/>
    </xf>
    <xf numFmtId="0" fontId="22" fillId="0" borderId="4" xfId="0" applyFont="1" applyBorder="1"/>
    <xf numFmtId="0" fontId="22" fillId="0" borderId="14" xfId="2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Border="1"/>
    <xf numFmtId="0" fontId="22" fillId="0" borderId="20" xfId="2" applyFont="1" applyFill="1" applyBorder="1" applyAlignment="1">
      <alignment vertical="center" wrapText="1"/>
    </xf>
    <xf numFmtId="0" fontId="22" fillId="0" borderId="2" xfId="2" applyFont="1" applyFill="1" applyBorder="1" applyAlignment="1">
      <alignment vertical="center" wrapText="1"/>
    </xf>
    <xf numFmtId="44" fontId="22" fillId="0" borderId="2" xfId="3" applyFont="1" applyBorder="1"/>
    <xf numFmtId="44" fontId="22" fillId="0" borderId="4" xfId="3" applyFont="1" applyBorder="1"/>
    <xf numFmtId="44" fontId="22" fillId="0" borderId="2" xfId="0" applyNumberFormat="1" applyFont="1" applyBorder="1"/>
    <xf numFmtId="44" fontId="23" fillId="0" borderId="2" xfId="3" applyFont="1" applyBorder="1"/>
    <xf numFmtId="44" fontId="24" fillId="3" borderId="2" xfId="3" applyFont="1" applyFill="1" applyBorder="1" applyAlignment="1">
      <alignment vertical="center"/>
    </xf>
    <xf numFmtId="9" fontId="24" fillId="3" borderId="2" xfId="4" applyFont="1" applyFill="1" applyBorder="1" applyAlignment="1">
      <alignment vertical="center"/>
    </xf>
    <xf numFmtId="44" fontId="27" fillId="0" borderId="0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4" fontId="27" fillId="10" borderId="2" xfId="3" applyFont="1" applyFill="1" applyBorder="1" applyAlignment="1">
      <alignment vertical="center"/>
    </xf>
    <xf numFmtId="44" fontId="27" fillId="10" borderId="5" xfId="3" applyFont="1" applyFill="1" applyBorder="1" applyAlignment="1">
      <alignment vertical="center"/>
    </xf>
    <xf numFmtId="0" fontId="26" fillId="0" borderId="2" xfId="0" applyFont="1" applyBorder="1"/>
    <xf numFmtId="0" fontId="13" fillId="4" borderId="3" xfId="1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2" fillId="0" borderId="10" xfId="2" applyFont="1" applyFill="1" applyBorder="1" applyAlignment="1">
      <alignment vertical="center" wrapText="1"/>
    </xf>
    <xf numFmtId="44" fontId="22" fillId="0" borderId="5" xfId="3" applyFont="1" applyBorder="1"/>
    <xf numFmtId="44" fontId="22" fillId="0" borderId="5" xfId="0" applyNumberFormat="1" applyFont="1" applyBorder="1"/>
    <xf numFmtId="9" fontId="28" fillId="0" borderId="5" xfId="4" applyFont="1" applyFill="1" applyBorder="1"/>
    <xf numFmtId="0" fontId="22" fillId="0" borderId="5" xfId="0" applyFont="1" applyBorder="1"/>
    <xf numFmtId="0" fontId="22" fillId="0" borderId="7" xfId="2" applyFont="1" applyFill="1" applyBorder="1" applyAlignment="1">
      <alignment vertical="center" wrapText="1"/>
    </xf>
    <xf numFmtId="0" fontId="22" fillId="0" borderId="0" xfId="2" applyFont="1" applyFill="1" applyAlignment="1">
      <alignment horizontal="center" vertical="center"/>
    </xf>
    <xf numFmtId="0" fontId="22" fillId="0" borderId="10" xfId="2" applyFont="1" applyFill="1" applyBorder="1" applyAlignment="1">
      <alignment horizontal="left" vertical="center" wrapText="1"/>
    </xf>
    <xf numFmtId="9" fontId="22" fillId="0" borderId="5" xfId="0" applyNumberFormat="1" applyFont="1" applyBorder="1"/>
    <xf numFmtId="44" fontId="24" fillId="0" borderId="2" xfId="3" applyFont="1" applyBorder="1" applyAlignment="1">
      <alignment vertical="center"/>
    </xf>
    <xf numFmtId="9" fontId="24" fillId="0" borderId="2" xfId="4" applyFont="1" applyBorder="1" applyAlignment="1">
      <alignment vertical="center"/>
    </xf>
    <xf numFmtId="0" fontId="31" fillId="0" borderId="0" xfId="0" applyFont="1" applyAlignment="1">
      <alignment vertical="center"/>
    </xf>
    <xf numFmtId="0" fontId="22" fillId="0" borderId="7" xfId="2" applyFont="1" applyFill="1" applyBorder="1" applyAlignment="1">
      <alignment horizontal="left" vertical="center" wrapText="1"/>
    </xf>
    <xf numFmtId="0" fontId="22" fillId="0" borderId="14" xfId="2" applyFont="1" applyFill="1" applyBorder="1" applyAlignment="1">
      <alignment horizontal="left" vertical="center" wrapText="1"/>
    </xf>
    <xf numFmtId="9" fontId="22" fillId="0" borderId="2" xfId="0" applyNumberFormat="1" applyFont="1" applyBorder="1"/>
    <xf numFmtId="0" fontId="32" fillId="0" borderId="0" xfId="0" applyFont="1"/>
    <xf numFmtId="44" fontId="24" fillId="0" borderId="5" xfId="3" applyFont="1" applyBorder="1" applyAlignment="1">
      <alignment vertical="center"/>
    </xf>
    <xf numFmtId="9" fontId="24" fillId="0" borderId="5" xfId="4" applyFont="1" applyBorder="1" applyAlignment="1">
      <alignment vertical="center"/>
    </xf>
    <xf numFmtId="44" fontId="27" fillId="10" borderId="0" xfId="3" applyFont="1" applyFill="1" applyBorder="1" applyAlignment="1">
      <alignment vertical="center"/>
    </xf>
    <xf numFmtId="0" fontId="22" fillId="0" borderId="2" xfId="2" applyFont="1" applyFill="1" applyBorder="1" applyAlignment="1">
      <alignment vertical="center"/>
    </xf>
    <xf numFmtId="0" fontId="22" fillId="0" borderId="2" xfId="2" applyFont="1" applyFill="1" applyBorder="1" applyAlignment="1">
      <alignment horizontal="center" vertical="center" wrapText="1"/>
    </xf>
    <xf numFmtId="0" fontId="22" fillId="2" borderId="2" xfId="2" applyFont="1" applyFill="1" applyBorder="1" applyAlignment="1">
      <alignment horizontal="left" vertical="center" wrapText="1"/>
    </xf>
    <xf numFmtId="44" fontId="22" fillId="0" borderId="2" xfId="3" applyFont="1" applyBorder="1" applyAlignment="1">
      <alignment horizontal="left"/>
    </xf>
    <xf numFmtId="9" fontId="22" fillId="0" borderId="2" xfId="0" applyNumberFormat="1" applyFont="1" applyBorder="1" applyAlignment="1">
      <alignment horizontal="left"/>
    </xf>
    <xf numFmtId="44" fontId="22" fillId="0" borderId="2" xfId="0" applyNumberFormat="1" applyFont="1" applyBorder="1" applyAlignment="1">
      <alignment horizontal="left"/>
    </xf>
    <xf numFmtId="0" fontId="22" fillId="0" borderId="2" xfId="0" applyFont="1" applyBorder="1" applyAlignment="1">
      <alignment horizontal="left"/>
    </xf>
    <xf numFmtId="0" fontId="26" fillId="0" borderId="0" xfId="0" applyFont="1"/>
    <xf numFmtId="0" fontId="11" fillId="0" borderId="0" xfId="0" applyFont="1" applyBorder="1"/>
    <xf numFmtId="0" fontId="0" fillId="0" borderId="0" xfId="2" applyFont="1" applyFill="1" applyBorder="1" applyAlignment="1">
      <alignment vertical="center"/>
    </xf>
    <xf numFmtId="0" fontId="0" fillId="0" borderId="0" xfId="2" applyFont="1" applyFill="1" applyBorder="1" applyAlignment="1">
      <alignment horizontal="left" vertical="center" wrapText="1"/>
    </xf>
    <xf numFmtId="0" fontId="0" fillId="0" borderId="0" xfId="2" applyFont="1" applyFill="1" applyBorder="1" applyAlignment="1">
      <alignment horizontal="center" vertical="center" wrapText="1"/>
    </xf>
    <xf numFmtId="0" fontId="35" fillId="0" borderId="0" xfId="2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0" fontId="22" fillId="0" borderId="4" xfId="0" applyFont="1" applyBorder="1" applyAlignment="1">
      <alignment vertical="center"/>
    </xf>
    <xf numFmtId="0" fontId="26" fillId="0" borderId="4" xfId="2" applyFont="1" applyFill="1" applyBorder="1" applyAlignment="1">
      <alignment vertical="center"/>
    </xf>
    <xf numFmtId="0" fontId="26" fillId="0" borderId="4" xfId="2" applyFont="1" applyFill="1" applyBorder="1" applyAlignment="1">
      <alignment horizontal="left" vertical="center" wrapText="1"/>
    </xf>
    <xf numFmtId="0" fontId="26" fillId="0" borderId="4" xfId="2" applyFont="1" applyFill="1" applyBorder="1" applyAlignment="1">
      <alignment horizontal="center" vertical="center" wrapText="1"/>
    </xf>
    <xf numFmtId="164" fontId="33" fillId="0" borderId="4" xfId="5" applyFont="1" applyFill="1" applyBorder="1" applyAlignment="1">
      <alignment vertical="center"/>
    </xf>
    <xf numFmtId="164" fontId="21" fillId="6" borderId="14" xfId="5" applyFont="1" applyFill="1" applyBorder="1" applyAlignment="1">
      <alignment horizontal="center" vertical="center" wrapText="1"/>
    </xf>
    <xf numFmtId="9" fontId="15" fillId="0" borderId="4" xfId="0" applyNumberFormat="1" applyFont="1" applyBorder="1" applyAlignment="1">
      <alignment vertical="center"/>
    </xf>
    <xf numFmtId="44" fontId="15" fillId="0" borderId="4" xfId="3" applyFont="1" applyBorder="1" applyAlignment="1">
      <alignment vertical="center"/>
    </xf>
    <xf numFmtId="44" fontId="15" fillId="0" borderId="4" xfId="0" applyNumberFormat="1" applyFont="1" applyBorder="1" applyAlignment="1">
      <alignment vertical="center"/>
    </xf>
    <xf numFmtId="0" fontId="22" fillId="0" borderId="0" xfId="2" applyFont="1" applyFill="1" applyBorder="1" applyAlignment="1">
      <alignment vertical="center" wrapText="1"/>
    </xf>
    <xf numFmtId="0" fontId="25" fillId="0" borderId="0" xfId="0" applyFont="1" applyBorder="1" applyAlignment="1">
      <alignment vertical="center"/>
    </xf>
    <xf numFmtId="0" fontId="36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2" xfId="0" applyFont="1" applyBorder="1" applyAlignment="1">
      <alignment vertical="center"/>
    </xf>
    <xf numFmtId="44" fontId="38" fillId="6" borderId="10" xfId="3" applyFont="1" applyFill="1" applyBorder="1" applyAlignment="1">
      <alignment vertical="center"/>
    </xf>
    <xf numFmtId="164" fontId="38" fillId="6" borderId="10" xfId="5" applyFont="1" applyFill="1" applyBorder="1" applyAlignment="1">
      <alignment horizontal="center" vertical="center" wrapText="1"/>
    </xf>
    <xf numFmtId="9" fontId="37" fillId="0" borderId="2" xfId="0" applyNumberFormat="1" applyFont="1" applyBorder="1" applyAlignment="1">
      <alignment vertical="center"/>
    </xf>
    <xf numFmtId="44" fontId="37" fillId="0" borderId="2" xfId="3" applyFont="1" applyBorder="1" applyAlignment="1">
      <alignment vertical="center"/>
    </xf>
    <xf numFmtId="44" fontId="37" fillId="0" borderId="2" xfId="0" applyNumberFormat="1" applyFont="1" applyBorder="1" applyAlignment="1">
      <alignment vertical="center"/>
    </xf>
    <xf numFmtId="0" fontId="39" fillId="0" borderId="0" xfId="0" applyFont="1" applyAlignment="1">
      <alignment vertical="center"/>
    </xf>
    <xf numFmtId="4" fontId="40" fillId="0" borderId="5" xfId="0" applyNumberFormat="1" applyFont="1" applyFill="1" applyBorder="1" applyAlignment="1">
      <alignment vertical="center"/>
    </xf>
    <xf numFmtId="4" fontId="40" fillId="0" borderId="2" xfId="0" applyNumberFormat="1" applyFont="1" applyFill="1" applyBorder="1" applyAlignment="1">
      <alignment vertical="center"/>
    </xf>
    <xf numFmtId="4" fontId="40" fillId="0" borderId="4" xfId="0" applyNumberFormat="1" applyFont="1" applyFill="1" applyBorder="1" applyAlignment="1">
      <alignment vertical="center"/>
    </xf>
    <xf numFmtId="0" fontId="41" fillId="0" borderId="2" xfId="2" applyFont="1" applyFill="1" applyBorder="1" applyAlignment="1">
      <alignment vertical="center" wrapText="1"/>
    </xf>
    <xf numFmtId="0" fontId="41" fillId="0" borderId="2" xfId="2" applyFont="1" applyFill="1" applyBorder="1" applyAlignment="1">
      <alignment vertical="center"/>
    </xf>
    <xf numFmtId="0" fontId="41" fillId="0" borderId="2" xfId="2" applyFont="1" applyFill="1" applyBorder="1" applyAlignment="1">
      <alignment horizontal="center" vertical="center"/>
    </xf>
    <xf numFmtId="165" fontId="41" fillId="0" borderId="2" xfId="3" applyNumberFormat="1" applyFont="1" applyFill="1" applyBorder="1" applyAlignment="1">
      <alignment vertical="center"/>
    </xf>
    <xf numFmtId="166" fontId="41" fillId="0" borderId="2" xfId="3" applyNumberFormat="1" applyFont="1" applyFill="1" applyBorder="1" applyAlignment="1">
      <alignment horizontal="right" vertical="center"/>
    </xf>
    <xf numFmtId="44" fontId="41" fillId="0" borderId="2" xfId="3" applyFont="1" applyFill="1" applyBorder="1" applyAlignment="1">
      <alignment vertical="center"/>
    </xf>
    <xf numFmtId="0" fontId="41" fillId="0" borderId="2" xfId="0" applyFont="1" applyFill="1" applyBorder="1" applyAlignment="1">
      <alignment vertical="center"/>
    </xf>
    <xf numFmtId="0" fontId="41" fillId="0" borderId="6" xfId="2" applyFont="1" applyFill="1" applyBorder="1" applyAlignment="1">
      <alignment vertical="center" wrapText="1"/>
    </xf>
    <xf numFmtId="0" fontId="41" fillId="0" borderId="7" xfId="2" applyFont="1" applyFill="1" applyBorder="1" applyAlignment="1">
      <alignment vertical="center"/>
    </xf>
    <xf numFmtId="0" fontId="41" fillId="0" borderId="8" xfId="2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vertical="center"/>
    </xf>
    <xf numFmtId="0" fontId="41" fillId="0" borderId="9" xfId="2" applyFont="1" applyFill="1" applyBorder="1" applyAlignment="1">
      <alignment vertical="center" wrapText="1"/>
    </xf>
    <xf numFmtId="0" fontId="41" fillId="0" borderId="10" xfId="2" applyFont="1" applyFill="1" applyBorder="1" applyAlignment="1">
      <alignment vertical="center"/>
    </xf>
    <xf numFmtId="0" fontId="41" fillId="0" borderId="11" xfId="2" applyFont="1" applyFill="1" applyBorder="1" applyAlignment="1">
      <alignment horizontal="center" vertical="center" wrapText="1"/>
    </xf>
    <xf numFmtId="0" fontId="41" fillId="0" borderId="7" xfId="2" applyFont="1" applyFill="1" applyBorder="1" applyAlignment="1">
      <alignment vertical="center" wrapText="1"/>
    </xf>
    <xf numFmtId="0" fontId="41" fillId="0" borderId="8" xfId="2" applyFont="1" applyFill="1" applyBorder="1" applyAlignment="1">
      <alignment horizontal="center" vertical="center" wrapText="1"/>
    </xf>
    <xf numFmtId="0" fontId="41" fillId="0" borderId="10" xfId="2" applyFont="1" applyFill="1" applyBorder="1" applyAlignment="1">
      <alignment vertical="center" wrapText="1"/>
    </xf>
    <xf numFmtId="0" fontId="41" fillId="0" borderId="10" xfId="2" applyFont="1" applyFill="1" applyBorder="1" applyAlignment="1">
      <alignment horizontal="left" vertical="center" wrapText="1"/>
    </xf>
    <xf numFmtId="0" fontId="41" fillId="0" borderId="12" xfId="2" applyFont="1" applyFill="1" applyBorder="1" applyAlignment="1">
      <alignment vertical="center" wrapText="1"/>
    </xf>
    <xf numFmtId="0" fontId="41" fillId="0" borderId="14" xfId="2" applyFont="1" applyFill="1" applyBorder="1" applyAlignment="1">
      <alignment vertical="center" wrapText="1"/>
    </xf>
    <xf numFmtId="0" fontId="41" fillId="0" borderId="13" xfId="2" applyFont="1" applyFill="1" applyBorder="1" applyAlignment="1">
      <alignment horizontal="center" vertical="center" wrapText="1"/>
    </xf>
    <xf numFmtId="0" fontId="41" fillId="0" borderId="4" xfId="0" applyFont="1" applyFill="1" applyBorder="1" applyAlignment="1">
      <alignment vertical="center"/>
    </xf>
    <xf numFmtId="0" fontId="41" fillId="0" borderId="2" xfId="2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left" vertical="center"/>
    </xf>
    <xf numFmtId="44" fontId="41" fillId="0" borderId="5" xfId="3" applyFont="1" applyFill="1" applyBorder="1" applyAlignment="1">
      <alignment vertical="center"/>
    </xf>
    <xf numFmtId="44" fontId="41" fillId="0" borderId="4" xfId="3" applyFont="1" applyFill="1" applyBorder="1" applyAlignment="1">
      <alignment vertical="center"/>
    </xf>
    <xf numFmtId="0" fontId="22" fillId="0" borderId="2" xfId="0" applyFont="1" applyFill="1" applyBorder="1" applyAlignment="1">
      <alignment vertical="center"/>
    </xf>
    <xf numFmtId="0" fontId="22" fillId="0" borderId="0" xfId="2" applyFont="1" applyFill="1" applyAlignment="1">
      <alignment vertical="center" wrapText="1"/>
    </xf>
    <xf numFmtId="0" fontId="22" fillId="0" borderId="4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vertical="center"/>
    </xf>
    <xf numFmtId="0" fontId="22" fillId="0" borderId="2" xfId="0" applyFont="1" applyFill="1" applyBorder="1" applyAlignment="1">
      <alignment horizontal="center" vertical="center"/>
    </xf>
    <xf numFmtId="4" fontId="22" fillId="0" borderId="5" xfId="0" applyNumberFormat="1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4" fontId="22" fillId="0" borderId="2" xfId="0" applyNumberFormat="1" applyFont="1" applyFill="1" applyBorder="1" applyAlignment="1">
      <alignment vertical="center"/>
    </xf>
    <xf numFmtId="0" fontId="22" fillId="0" borderId="2" xfId="2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4" fontId="22" fillId="0" borderId="4" xfId="0" applyNumberFormat="1" applyFont="1" applyFill="1" applyBorder="1" applyAlignment="1">
      <alignment vertical="center"/>
    </xf>
    <xf numFmtId="167" fontId="22" fillId="0" borderId="5" xfId="0" applyNumberFormat="1" applyFont="1" applyFill="1" applyBorder="1" applyAlignment="1">
      <alignment vertical="center"/>
    </xf>
    <xf numFmtId="0" fontId="22" fillId="3" borderId="2" xfId="0" applyFont="1" applyFill="1" applyBorder="1" applyAlignment="1">
      <alignment horizontal="center" vertical="center"/>
    </xf>
    <xf numFmtId="0" fontId="22" fillId="3" borderId="2" xfId="2" applyFont="1" applyFill="1" applyBorder="1" applyAlignment="1">
      <alignment vertical="center"/>
    </xf>
    <xf numFmtId="0" fontId="22" fillId="3" borderId="2" xfId="2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vertical="center"/>
    </xf>
    <xf numFmtId="167" fontId="22" fillId="3" borderId="2" xfId="0" applyNumberFormat="1" applyFont="1" applyFill="1" applyBorder="1" applyAlignment="1">
      <alignment vertical="center"/>
    </xf>
    <xf numFmtId="167" fontId="22" fillId="3" borderId="5" xfId="0" applyNumberFormat="1" applyFont="1" applyFill="1" applyBorder="1" applyAlignment="1">
      <alignment vertical="center"/>
    </xf>
    <xf numFmtId="0" fontId="26" fillId="3" borderId="0" xfId="0" applyFont="1" applyFill="1" applyAlignment="1">
      <alignment vertical="center"/>
    </xf>
    <xf numFmtId="0" fontId="27" fillId="3" borderId="2" xfId="0" applyFont="1" applyFill="1" applyBorder="1" applyAlignment="1">
      <alignment vertical="center"/>
    </xf>
    <xf numFmtId="4" fontId="27" fillId="3" borderId="5" xfId="0" applyNumberFormat="1" applyFont="1" applyFill="1" applyBorder="1" applyAlignment="1">
      <alignment vertical="center"/>
    </xf>
    <xf numFmtId="44" fontId="27" fillId="3" borderId="0" xfId="0" applyNumberFormat="1" applyFont="1" applyFill="1" applyBorder="1" applyAlignment="1">
      <alignment vertical="center"/>
    </xf>
    <xf numFmtId="0" fontId="18" fillId="3" borderId="0" xfId="0" applyFont="1" applyFill="1" applyBorder="1" applyAlignment="1">
      <alignment vertical="center"/>
    </xf>
    <xf numFmtId="44" fontId="18" fillId="3" borderId="2" xfId="3" applyFont="1" applyFill="1" applyBorder="1" applyAlignment="1">
      <alignment vertical="center"/>
    </xf>
    <xf numFmtId="0" fontId="19" fillId="3" borderId="0" xfId="0" applyFont="1" applyFill="1" applyAlignment="1">
      <alignment vertical="center"/>
    </xf>
    <xf numFmtId="0" fontId="22" fillId="0" borderId="24" xfId="2" applyFont="1" applyFill="1" applyBorder="1" applyAlignment="1">
      <alignment vertical="center" wrapText="1"/>
    </xf>
    <xf numFmtId="0" fontId="22" fillId="0" borderId="25" xfId="2" applyFont="1" applyFill="1" applyBorder="1" applyAlignment="1">
      <alignment horizontal="center" vertical="center" wrapText="1"/>
    </xf>
    <xf numFmtId="0" fontId="22" fillId="0" borderId="26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left" vertical="center" wrapText="1"/>
    </xf>
    <xf numFmtId="0" fontId="22" fillId="0" borderId="2" xfId="2" applyFont="1" applyFill="1" applyBorder="1" applyAlignment="1">
      <alignment horizontal="right" vertical="center" wrapText="1"/>
    </xf>
    <xf numFmtId="0" fontId="22" fillId="0" borderId="2" xfId="0" applyFont="1" applyFill="1" applyBorder="1" applyAlignment="1">
      <alignment horizontal="right" vertical="center"/>
    </xf>
    <xf numFmtId="0" fontId="34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vertical="center" wrapText="1"/>
    </xf>
    <xf numFmtId="0" fontId="26" fillId="0" borderId="2" xfId="2" applyFont="1" applyFill="1" applyBorder="1" applyAlignment="1">
      <alignment horizontal="center" vertical="center" wrapText="1"/>
    </xf>
    <xf numFmtId="0" fontId="26" fillId="0" borderId="2" xfId="2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2" applyFont="1" applyFill="1" applyBorder="1" applyAlignment="1">
      <alignment horizontal="left" vertical="center" wrapText="1"/>
    </xf>
    <xf numFmtId="0" fontId="36" fillId="0" borderId="0" xfId="0" applyFont="1" applyAlignment="1">
      <alignment horizontal="center" vertical="center"/>
    </xf>
    <xf numFmtId="0" fontId="18" fillId="3" borderId="4" xfId="1" applyFont="1" applyFill="1" applyBorder="1" applyAlignment="1">
      <alignment horizontal="center" vertical="center" wrapText="1"/>
    </xf>
    <xf numFmtId="0" fontId="18" fillId="3" borderId="16" xfId="1" applyFont="1" applyFill="1" applyBorder="1" applyAlignment="1">
      <alignment horizontal="center" vertical="center" wrapText="1"/>
    </xf>
    <xf numFmtId="0" fontId="18" fillId="3" borderId="5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18" fillId="3" borderId="21" xfId="1" applyFont="1" applyFill="1" applyBorder="1" applyAlignment="1">
      <alignment horizontal="center" vertical="center" wrapText="1"/>
    </xf>
    <xf numFmtId="0" fontId="18" fillId="3" borderId="18" xfId="1" applyFont="1" applyFill="1" applyBorder="1" applyAlignment="1">
      <alignment horizontal="center" vertical="center" wrapText="1"/>
    </xf>
    <xf numFmtId="0" fontId="14" fillId="6" borderId="0" xfId="2" applyFont="1" applyFill="1" applyBorder="1" applyAlignment="1">
      <alignment horizontal="right" vertical="center" wrapText="1" indent="1"/>
    </xf>
    <xf numFmtId="8" fontId="24" fillId="3" borderId="2" xfId="0" applyNumberFormat="1" applyFont="1" applyFill="1" applyBorder="1" applyAlignment="1">
      <alignment horizontal="right" vertical="center"/>
    </xf>
    <xf numFmtId="0" fontId="30" fillId="5" borderId="3" xfId="0" applyFont="1" applyFill="1" applyBorder="1" applyAlignment="1">
      <alignment horizontal="center" vertical="center"/>
    </xf>
    <xf numFmtId="0" fontId="30" fillId="5" borderId="15" xfId="0" applyFont="1" applyFill="1" applyBorder="1" applyAlignment="1">
      <alignment horizontal="center" vertical="center"/>
    </xf>
    <xf numFmtId="0" fontId="30" fillId="5" borderId="17" xfId="0" applyFont="1" applyFill="1" applyBorder="1" applyAlignment="1">
      <alignment horizontal="center" vertical="center"/>
    </xf>
    <xf numFmtId="0" fontId="10" fillId="11" borderId="21" xfId="0" applyFont="1" applyFill="1" applyBorder="1" applyAlignment="1">
      <alignment horizontal="center" vertical="center"/>
    </xf>
    <xf numFmtId="0" fontId="10" fillId="11" borderId="22" xfId="0" applyFont="1" applyFill="1" applyBorder="1" applyAlignment="1">
      <alignment horizontal="center" vertical="center"/>
    </xf>
    <xf numFmtId="0" fontId="10" fillId="11" borderId="23" xfId="0" applyFont="1" applyFill="1" applyBorder="1" applyAlignment="1">
      <alignment horizontal="center" vertical="center"/>
    </xf>
    <xf numFmtId="0" fontId="29" fillId="7" borderId="5" xfId="2" applyFont="1" applyFill="1" applyBorder="1" applyAlignment="1">
      <alignment horizontal="center" vertical="center" wrapText="1"/>
    </xf>
    <xf numFmtId="0" fontId="29" fillId="7" borderId="2" xfId="2" applyFont="1" applyFill="1" applyBorder="1" applyAlignment="1">
      <alignment horizontal="center" vertical="center" wrapText="1"/>
    </xf>
    <xf numFmtId="8" fontId="17" fillId="3" borderId="2" xfId="0" applyNumberFormat="1" applyFont="1" applyFill="1" applyBorder="1" applyAlignment="1">
      <alignment horizontal="right" vertical="center"/>
    </xf>
    <xf numFmtId="0" fontId="10" fillId="6" borderId="19" xfId="2" applyFont="1" applyFill="1" applyBorder="1" applyAlignment="1">
      <alignment horizontal="right" vertical="center" wrapText="1" indent="1"/>
    </xf>
    <xf numFmtId="0" fontId="10" fillId="6" borderId="0" xfId="2" applyFont="1" applyFill="1" applyBorder="1" applyAlignment="1">
      <alignment horizontal="right" vertical="center" wrapText="1" indent="1"/>
    </xf>
    <xf numFmtId="0" fontId="10" fillId="3" borderId="2" xfId="1" applyFont="1" applyFill="1" applyBorder="1" applyAlignment="1">
      <alignment horizontal="center" vertical="center" wrapText="1"/>
    </xf>
    <xf numFmtId="0" fontId="10" fillId="3" borderId="4" xfId="1" applyFont="1" applyFill="1" applyBorder="1" applyAlignment="1">
      <alignment horizontal="center" vertical="center" wrapText="1"/>
    </xf>
    <xf numFmtId="0" fontId="10" fillId="3" borderId="16" xfId="1" applyFont="1" applyFill="1" applyBorder="1" applyAlignment="1">
      <alignment horizontal="center" vertical="center" wrapText="1"/>
    </xf>
    <xf numFmtId="0" fontId="10" fillId="3" borderId="5" xfId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27" fillId="6" borderId="18" xfId="2" applyFont="1" applyFill="1" applyBorder="1" applyAlignment="1">
      <alignment horizontal="center" vertical="center" wrapText="1"/>
    </xf>
    <xf numFmtId="0" fontId="27" fillId="6" borderId="1" xfId="2" applyFont="1" applyFill="1" applyBorder="1" applyAlignment="1">
      <alignment horizontal="center" vertical="center" wrapText="1"/>
    </xf>
    <xf numFmtId="0" fontId="10" fillId="6" borderId="0" xfId="2" applyFont="1" applyFill="1" applyBorder="1" applyAlignment="1">
      <alignment horizontal="center" vertical="center" wrapText="1"/>
    </xf>
    <xf numFmtId="0" fontId="29" fillId="8" borderId="2" xfId="2" applyFont="1" applyFill="1" applyBorder="1" applyAlignment="1">
      <alignment horizontal="center" vertical="center" wrapText="1"/>
    </xf>
    <xf numFmtId="8" fontId="24" fillId="0" borderId="5" xfId="0" applyNumberFormat="1" applyFont="1" applyBorder="1" applyAlignment="1">
      <alignment horizontal="right" vertical="center"/>
    </xf>
    <xf numFmtId="0" fontId="27" fillId="6" borderId="19" xfId="2" applyFont="1" applyFill="1" applyBorder="1" applyAlignment="1">
      <alignment horizontal="center" vertical="center" wrapText="1"/>
    </xf>
    <xf numFmtId="0" fontId="27" fillId="6" borderId="0" xfId="2" applyFont="1" applyFill="1" applyBorder="1" applyAlignment="1">
      <alignment horizontal="center" vertical="center" wrapText="1"/>
    </xf>
    <xf numFmtId="8" fontId="17" fillId="0" borderId="2" xfId="0" applyNumberFormat="1" applyFont="1" applyBorder="1" applyAlignment="1">
      <alignment horizontal="right" vertical="center"/>
    </xf>
    <xf numFmtId="8" fontId="24" fillId="0" borderId="2" xfId="0" applyNumberFormat="1" applyFont="1" applyBorder="1" applyAlignment="1">
      <alignment horizontal="right" vertical="center"/>
    </xf>
    <xf numFmtId="0" fontId="10" fillId="6" borderId="18" xfId="2" applyFont="1" applyFill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0" fontId="9" fillId="7" borderId="2" xfId="2" applyFont="1" applyFill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</cellXfs>
  <cellStyles count="6">
    <cellStyle name="Excel Built-in Currency" xfId="5" xr:uid="{00000000-0005-0000-0000-000000000000}"/>
    <cellStyle name="Excel Built-in Normal 1" xfId="2" xr:uid="{00000000-0005-0000-0000-000001000000}"/>
    <cellStyle name="Normalny" xfId="0" builtinId="0"/>
    <cellStyle name="Normalny_Arkusz1" xfId="1" xr:uid="{00000000-0005-0000-0000-000003000000}"/>
    <cellStyle name="Procentowy" xfId="4" builtinId="5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L49"/>
  <sheetViews>
    <sheetView view="pageBreakPreview" zoomScale="50" zoomScaleNormal="25" zoomScaleSheetLayoutView="50" zoomScalePageLayoutView="55" workbookViewId="0">
      <selection activeCell="B1" sqref="B1"/>
    </sheetView>
  </sheetViews>
  <sheetFormatPr defaultColWidth="43.08984375" defaultRowHeight="72" customHeight="1" x14ac:dyDescent="0.35"/>
  <cols>
    <col min="1" max="1" width="10.54296875" style="13" customWidth="1"/>
    <col min="2" max="2" width="138.54296875" style="13" customWidth="1"/>
    <col min="3" max="3" width="64.54296875" style="13" customWidth="1"/>
    <col min="4" max="4" width="29.08984375" style="13" customWidth="1"/>
    <col min="5" max="5" width="42.90625" style="39" customWidth="1"/>
    <col min="6" max="6" width="39.453125" style="13" customWidth="1"/>
    <col min="7" max="7" width="33" style="13" customWidth="1"/>
    <col min="8" max="8" width="23.08984375" style="13" customWidth="1"/>
    <col min="9" max="9" width="45" style="13" customWidth="1"/>
    <col min="10" max="10" width="54.453125" style="13" customWidth="1"/>
    <col min="11" max="11" width="38.36328125" style="13" customWidth="1"/>
    <col min="12" max="12" width="66" style="13" customWidth="1"/>
    <col min="13" max="13" width="66.6328125" style="13" customWidth="1"/>
    <col min="14" max="14" width="81" style="13" customWidth="1"/>
    <col min="15" max="454" width="43.08984375" style="34"/>
    <col min="455" max="16384" width="43.08984375" style="13"/>
  </cols>
  <sheetData>
    <row r="1" spans="1:454" s="115" customFormat="1" ht="72" customHeight="1" x14ac:dyDescent="0.35">
      <c r="B1" s="116" t="s">
        <v>470</v>
      </c>
      <c r="J1" s="192"/>
      <c r="K1" s="192"/>
      <c r="L1" s="192"/>
      <c r="M1" s="192"/>
      <c r="N1" s="192"/>
    </row>
    <row r="2" spans="1:454" ht="93.75" customHeight="1" x14ac:dyDescent="0.35">
      <c r="A2" s="199" t="s">
        <v>427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</row>
    <row r="3" spans="1:454" s="27" customFormat="1" ht="72" customHeight="1" x14ac:dyDescent="0.35">
      <c r="A3" s="196" t="s">
        <v>0</v>
      </c>
      <c r="B3" s="197" t="s">
        <v>1</v>
      </c>
      <c r="C3" s="196" t="s">
        <v>370</v>
      </c>
      <c r="D3" s="198" t="s">
        <v>2</v>
      </c>
      <c r="E3" s="193" t="s">
        <v>434</v>
      </c>
      <c r="F3" s="193" t="s">
        <v>433</v>
      </c>
      <c r="G3" s="193" t="s">
        <v>407</v>
      </c>
      <c r="H3" s="193" t="s">
        <v>5</v>
      </c>
      <c r="I3" s="196" t="s">
        <v>426</v>
      </c>
      <c r="J3" s="193" t="s">
        <v>408</v>
      </c>
      <c r="K3" s="193" t="s">
        <v>3</v>
      </c>
      <c r="L3" s="193" t="s">
        <v>4</v>
      </c>
      <c r="M3" s="193" t="s">
        <v>409</v>
      </c>
      <c r="N3" s="200" t="s">
        <v>411</v>
      </c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</row>
    <row r="4" spans="1:454" s="27" customFormat="1" ht="72" customHeight="1" x14ac:dyDescent="0.35">
      <c r="A4" s="196"/>
      <c r="B4" s="197"/>
      <c r="C4" s="196"/>
      <c r="D4" s="198"/>
      <c r="E4" s="195"/>
      <c r="F4" s="195"/>
      <c r="G4" s="195"/>
      <c r="H4" s="195"/>
      <c r="I4" s="196"/>
      <c r="J4" s="194"/>
      <c r="K4" s="195"/>
      <c r="L4" s="195"/>
      <c r="M4" s="195"/>
      <c r="N4" s="201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69"/>
      <c r="DV4" s="69"/>
      <c r="DW4" s="69"/>
      <c r="DX4" s="69"/>
      <c r="DY4" s="69"/>
      <c r="DZ4" s="69"/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69"/>
      <c r="EZ4" s="69"/>
      <c r="FA4" s="69"/>
      <c r="FB4" s="69"/>
      <c r="FC4" s="69"/>
      <c r="FD4" s="69"/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69"/>
      <c r="GD4" s="69"/>
      <c r="GE4" s="69"/>
      <c r="GF4" s="69"/>
      <c r="GG4" s="69"/>
      <c r="GH4" s="69"/>
      <c r="GI4" s="69"/>
      <c r="GJ4" s="69"/>
      <c r="GK4" s="69"/>
      <c r="GL4" s="69"/>
      <c r="GM4" s="69"/>
      <c r="GN4" s="69"/>
      <c r="GO4" s="69"/>
      <c r="GP4" s="69"/>
      <c r="GQ4" s="69"/>
      <c r="GR4" s="69"/>
      <c r="GS4" s="69"/>
      <c r="GT4" s="69"/>
      <c r="GU4" s="69"/>
      <c r="GV4" s="69"/>
      <c r="GW4" s="69"/>
      <c r="GX4" s="69"/>
      <c r="GY4" s="69"/>
      <c r="GZ4" s="69"/>
      <c r="HA4" s="69"/>
      <c r="HB4" s="69"/>
      <c r="HC4" s="69"/>
      <c r="HD4" s="69"/>
      <c r="HE4" s="69"/>
      <c r="HF4" s="69"/>
      <c r="HG4" s="69"/>
      <c r="HH4" s="69"/>
      <c r="HI4" s="69"/>
      <c r="HJ4" s="69"/>
      <c r="HK4" s="69"/>
      <c r="HL4" s="69"/>
      <c r="HM4" s="69"/>
      <c r="HN4" s="69"/>
      <c r="HO4" s="69"/>
      <c r="HP4" s="69"/>
      <c r="HQ4" s="69"/>
      <c r="HR4" s="69"/>
      <c r="HS4" s="69"/>
      <c r="HT4" s="69"/>
      <c r="HU4" s="69"/>
      <c r="HV4" s="69"/>
      <c r="HW4" s="69"/>
      <c r="HX4" s="69"/>
      <c r="HY4" s="69"/>
      <c r="HZ4" s="69"/>
      <c r="IA4" s="69"/>
      <c r="IB4" s="69"/>
      <c r="IC4" s="69"/>
      <c r="ID4" s="69"/>
      <c r="IE4" s="69"/>
      <c r="IF4" s="69"/>
      <c r="IG4" s="69"/>
      <c r="IH4" s="69"/>
      <c r="II4" s="69"/>
      <c r="IJ4" s="69"/>
      <c r="IK4" s="69"/>
      <c r="IL4" s="69"/>
      <c r="IM4" s="69"/>
      <c r="IN4" s="69"/>
      <c r="IO4" s="69"/>
      <c r="IP4" s="69"/>
      <c r="IQ4" s="69"/>
      <c r="IR4" s="69"/>
      <c r="IS4" s="69"/>
      <c r="IT4" s="69"/>
      <c r="IU4" s="69"/>
      <c r="IV4" s="69"/>
      <c r="IW4" s="69"/>
      <c r="IX4" s="69"/>
      <c r="IY4" s="69"/>
      <c r="IZ4" s="69"/>
      <c r="JA4" s="69"/>
      <c r="JB4" s="69"/>
      <c r="JC4" s="69"/>
      <c r="JD4" s="69"/>
      <c r="JE4" s="69"/>
      <c r="JF4" s="69"/>
      <c r="JG4" s="69"/>
      <c r="JH4" s="69"/>
      <c r="JI4" s="69"/>
      <c r="JJ4" s="69"/>
      <c r="JK4" s="69"/>
      <c r="JL4" s="69"/>
      <c r="JM4" s="69"/>
      <c r="JN4" s="69"/>
      <c r="JO4" s="69"/>
      <c r="JP4" s="69"/>
      <c r="JQ4" s="69"/>
      <c r="JR4" s="69"/>
      <c r="JS4" s="69"/>
      <c r="JT4" s="69"/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69"/>
      <c r="KX4" s="69"/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69"/>
      <c r="MB4" s="69"/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69"/>
      <c r="NF4" s="69"/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69"/>
      <c r="OJ4" s="69"/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69"/>
      <c r="PN4" s="69"/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</row>
    <row r="5" spans="1:454" s="15" customFormat="1" ht="22.5" customHeight="1" x14ac:dyDescent="0.35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68" t="s">
        <v>372</v>
      </c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70"/>
      <c r="CW5" s="70"/>
      <c r="CX5" s="70"/>
      <c r="CY5" s="70"/>
      <c r="CZ5" s="70"/>
      <c r="DA5" s="70"/>
      <c r="DB5" s="70"/>
      <c r="DC5" s="70"/>
      <c r="DD5" s="70"/>
      <c r="DE5" s="70"/>
      <c r="DF5" s="70"/>
      <c r="DG5" s="70"/>
      <c r="DH5" s="70"/>
      <c r="DI5" s="70"/>
      <c r="DJ5" s="70"/>
      <c r="DK5" s="70"/>
      <c r="DL5" s="70"/>
      <c r="DM5" s="70"/>
      <c r="DN5" s="70"/>
      <c r="DO5" s="70"/>
      <c r="DP5" s="70"/>
      <c r="DQ5" s="70"/>
      <c r="DR5" s="70"/>
      <c r="DS5" s="70"/>
      <c r="DT5" s="70"/>
      <c r="DU5" s="70"/>
      <c r="DV5" s="70"/>
      <c r="DW5" s="70"/>
      <c r="DX5" s="70"/>
      <c r="DY5" s="70"/>
      <c r="DZ5" s="70"/>
      <c r="EA5" s="70"/>
      <c r="EB5" s="70"/>
      <c r="EC5" s="70"/>
      <c r="ED5" s="70"/>
      <c r="EE5" s="70"/>
      <c r="EF5" s="70"/>
      <c r="EG5" s="70"/>
      <c r="EH5" s="70"/>
      <c r="EI5" s="70"/>
      <c r="EJ5" s="70"/>
      <c r="EK5" s="70"/>
      <c r="EL5" s="70"/>
      <c r="EM5" s="70"/>
      <c r="EN5" s="70"/>
      <c r="EO5" s="70"/>
      <c r="EP5" s="70"/>
      <c r="EQ5" s="70"/>
      <c r="ER5" s="70"/>
      <c r="ES5" s="70"/>
      <c r="ET5" s="70"/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70"/>
      <c r="FK5" s="70"/>
      <c r="FL5" s="70"/>
      <c r="FM5" s="70"/>
      <c r="FN5" s="70"/>
      <c r="FO5" s="70"/>
      <c r="FP5" s="70"/>
      <c r="FQ5" s="70"/>
      <c r="FR5" s="70"/>
      <c r="FS5" s="70"/>
      <c r="FT5" s="70"/>
      <c r="FU5" s="70"/>
      <c r="FV5" s="70"/>
      <c r="FW5" s="70"/>
      <c r="FX5" s="70"/>
      <c r="FY5" s="70"/>
      <c r="FZ5" s="70"/>
      <c r="GA5" s="70"/>
      <c r="GB5" s="70"/>
      <c r="GC5" s="70"/>
      <c r="GD5" s="70"/>
      <c r="GE5" s="70"/>
      <c r="GF5" s="70"/>
      <c r="GG5" s="70"/>
      <c r="GH5" s="70"/>
      <c r="GI5" s="70"/>
      <c r="GJ5" s="70"/>
      <c r="GK5" s="70"/>
      <c r="GL5" s="70"/>
      <c r="GM5" s="70"/>
      <c r="GN5" s="70"/>
      <c r="GO5" s="70"/>
      <c r="GP5" s="70"/>
      <c r="GQ5" s="70"/>
      <c r="GR5" s="70"/>
      <c r="GS5" s="70"/>
      <c r="GT5" s="70"/>
      <c r="GU5" s="70"/>
      <c r="GV5" s="70"/>
      <c r="GW5" s="70"/>
      <c r="GX5" s="70"/>
      <c r="GY5" s="70"/>
      <c r="GZ5" s="70"/>
      <c r="HA5" s="70"/>
      <c r="HB5" s="70"/>
      <c r="HC5" s="70"/>
      <c r="HD5" s="70"/>
      <c r="HE5" s="70"/>
      <c r="HF5" s="70"/>
      <c r="HG5" s="70"/>
      <c r="HH5" s="70"/>
      <c r="HI5" s="70"/>
      <c r="HJ5" s="70"/>
      <c r="HK5" s="70"/>
      <c r="HL5" s="70"/>
      <c r="HM5" s="70"/>
      <c r="HN5" s="70"/>
      <c r="HO5" s="70"/>
      <c r="HP5" s="70"/>
      <c r="HQ5" s="70"/>
      <c r="HR5" s="70"/>
      <c r="HS5" s="70"/>
      <c r="HT5" s="70"/>
      <c r="HU5" s="70"/>
      <c r="HV5" s="70"/>
      <c r="HW5" s="70"/>
      <c r="HX5" s="70"/>
      <c r="HY5" s="70"/>
      <c r="HZ5" s="70"/>
      <c r="IA5" s="70"/>
      <c r="IB5" s="70"/>
      <c r="IC5" s="70"/>
      <c r="ID5" s="70"/>
      <c r="IE5" s="70"/>
      <c r="IF5" s="70"/>
      <c r="IG5" s="70"/>
      <c r="IH5" s="70"/>
      <c r="II5" s="70"/>
      <c r="IJ5" s="70"/>
      <c r="IK5" s="70"/>
      <c r="IL5" s="70"/>
      <c r="IM5" s="70"/>
      <c r="IN5" s="70"/>
      <c r="IO5" s="70"/>
      <c r="IP5" s="70"/>
      <c r="IQ5" s="70"/>
      <c r="IR5" s="70"/>
      <c r="IS5" s="70"/>
      <c r="IT5" s="70"/>
      <c r="IU5" s="70"/>
      <c r="IV5" s="70"/>
      <c r="IW5" s="70"/>
      <c r="IX5" s="70"/>
      <c r="IY5" s="70"/>
      <c r="IZ5" s="70"/>
      <c r="JA5" s="70"/>
      <c r="JB5" s="70"/>
      <c r="JC5" s="70"/>
      <c r="JD5" s="70"/>
      <c r="JE5" s="70"/>
      <c r="JF5" s="70"/>
      <c r="JG5" s="70"/>
      <c r="JH5" s="70"/>
      <c r="JI5" s="70"/>
      <c r="JJ5" s="70"/>
      <c r="JK5" s="70"/>
      <c r="JL5" s="70"/>
      <c r="JM5" s="70"/>
      <c r="JN5" s="70"/>
      <c r="JO5" s="70"/>
      <c r="JP5" s="70"/>
      <c r="JQ5" s="70"/>
      <c r="JR5" s="70"/>
      <c r="JS5" s="70"/>
      <c r="JT5" s="70"/>
      <c r="JU5" s="70"/>
      <c r="JV5" s="70"/>
      <c r="JW5" s="70"/>
      <c r="JX5" s="70"/>
      <c r="JY5" s="70"/>
      <c r="JZ5" s="70"/>
      <c r="KA5" s="70"/>
      <c r="KB5" s="70"/>
      <c r="KC5" s="70"/>
      <c r="KD5" s="70"/>
      <c r="KE5" s="70"/>
      <c r="KF5" s="70"/>
      <c r="KG5" s="70"/>
      <c r="KH5" s="70"/>
      <c r="KI5" s="70"/>
      <c r="KJ5" s="70"/>
      <c r="KK5" s="70"/>
      <c r="KL5" s="70"/>
      <c r="KM5" s="70"/>
      <c r="KN5" s="70"/>
      <c r="KO5" s="70"/>
      <c r="KP5" s="70"/>
      <c r="KQ5" s="70"/>
      <c r="KR5" s="70"/>
      <c r="KS5" s="70"/>
      <c r="KT5" s="70"/>
      <c r="KU5" s="70"/>
      <c r="KV5" s="70"/>
      <c r="KW5" s="70"/>
      <c r="KX5" s="70"/>
      <c r="KY5" s="70"/>
      <c r="KZ5" s="70"/>
      <c r="LA5" s="70"/>
      <c r="LB5" s="70"/>
      <c r="LC5" s="70"/>
      <c r="LD5" s="70"/>
      <c r="LE5" s="70"/>
      <c r="LF5" s="70"/>
      <c r="LG5" s="70"/>
      <c r="LH5" s="70"/>
      <c r="LI5" s="70"/>
      <c r="LJ5" s="70"/>
      <c r="LK5" s="70"/>
      <c r="LL5" s="70"/>
      <c r="LM5" s="70"/>
      <c r="LN5" s="70"/>
      <c r="LO5" s="70"/>
      <c r="LP5" s="70"/>
      <c r="LQ5" s="70"/>
      <c r="LR5" s="70"/>
      <c r="LS5" s="70"/>
      <c r="LT5" s="70"/>
      <c r="LU5" s="70"/>
      <c r="LV5" s="70"/>
      <c r="LW5" s="70"/>
      <c r="LX5" s="70"/>
      <c r="LY5" s="70"/>
      <c r="LZ5" s="70"/>
      <c r="MA5" s="70"/>
      <c r="MB5" s="70"/>
      <c r="MC5" s="70"/>
      <c r="MD5" s="70"/>
      <c r="ME5" s="70"/>
      <c r="MF5" s="70"/>
      <c r="MG5" s="70"/>
      <c r="MH5" s="70"/>
      <c r="MI5" s="70"/>
      <c r="MJ5" s="70"/>
      <c r="MK5" s="70"/>
      <c r="ML5" s="70"/>
      <c r="MM5" s="70"/>
      <c r="MN5" s="70"/>
      <c r="MO5" s="70"/>
      <c r="MP5" s="70"/>
      <c r="MQ5" s="70"/>
      <c r="MR5" s="70"/>
      <c r="MS5" s="70"/>
      <c r="MT5" s="70"/>
      <c r="MU5" s="70"/>
      <c r="MV5" s="70"/>
      <c r="MW5" s="70"/>
      <c r="MX5" s="70"/>
      <c r="MY5" s="70"/>
      <c r="MZ5" s="70"/>
      <c r="NA5" s="70"/>
      <c r="NB5" s="70"/>
      <c r="NC5" s="70"/>
      <c r="ND5" s="70"/>
      <c r="NE5" s="70"/>
      <c r="NF5" s="70"/>
      <c r="NG5" s="70"/>
      <c r="NH5" s="70"/>
      <c r="NI5" s="70"/>
      <c r="NJ5" s="70"/>
      <c r="NK5" s="70"/>
      <c r="NL5" s="70"/>
      <c r="NM5" s="70"/>
      <c r="NN5" s="70"/>
      <c r="NO5" s="70"/>
      <c r="NP5" s="70"/>
      <c r="NQ5" s="70"/>
      <c r="NR5" s="70"/>
      <c r="NS5" s="70"/>
      <c r="NT5" s="70"/>
      <c r="NU5" s="70"/>
      <c r="NV5" s="70"/>
      <c r="NW5" s="70"/>
      <c r="NX5" s="70"/>
      <c r="NY5" s="70"/>
      <c r="NZ5" s="70"/>
      <c r="OA5" s="70"/>
      <c r="OB5" s="70"/>
      <c r="OC5" s="70"/>
      <c r="OD5" s="70"/>
      <c r="OE5" s="70"/>
      <c r="OF5" s="70"/>
      <c r="OG5" s="70"/>
      <c r="OH5" s="70"/>
      <c r="OI5" s="70"/>
      <c r="OJ5" s="70"/>
      <c r="OK5" s="70"/>
      <c r="OL5" s="70"/>
      <c r="OM5" s="70"/>
      <c r="ON5" s="70"/>
      <c r="OO5" s="70"/>
      <c r="OP5" s="70"/>
      <c r="OQ5" s="70"/>
      <c r="OR5" s="70"/>
      <c r="OS5" s="70"/>
      <c r="OT5" s="70"/>
      <c r="OU5" s="70"/>
      <c r="OV5" s="70"/>
      <c r="OW5" s="70"/>
      <c r="OX5" s="70"/>
      <c r="OY5" s="70"/>
      <c r="OZ5" s="70"/>
      <c r="PA5" s="70"/>
      <c r="PB5" s="70"/>
      <c r="PC5" s="70"/>
      <c r="PD5" s="70"/>
      <c r="PE5" s="70"/>
      <c r="PF5" s="70"/>
      <c r="PG5" s="70"/>
      <c r="PH5" s="70"/>
      <c r="PI5" s="70"/>
      <c r="PJ5" s="70"/>
      <c r="PK5" s="70"/>
      <c r="PL5" s="70"/>
      <c r="PM5" s="70"/>
      <c r="PN5" s="70"/>
      <c r="PO5" s="70"/>
      <c r="PP5" s="70"/>
      <c r="PQ5" s="70"/>
      <c r="PR5" s="70"/>
      <c r="PS5" s="70"/>
      <c r="PT5" s="70"/>
      <c r="PU5" s="70"/>
      <c r="PV5" s="70"/>
      <c r="PW5" s="70"/>
      <c r="PX5" s="70"/>
      <c r="PY5" s="70"/>
      <c r="PZ5" s="70"/>
      <c r="QA5" s="70"/>
      <c r="QB5" s="70"/>
      <c r="QC5" s="70"/>
      <c r="QD5" s="70"/>
      <c r="QE5" s="70"/>
      <c r="QF5" s="70"/>
      <c r="QG5" s="70"/>
      <c r="QH5" s="70"/>
      <c r="QI5" s="70"/>
      <c r="QJ5" s="70"/>
      <c r="QK5" s="70"/>
      <c r="QL5" s="70"/>
    </row>
    <row r="6" spans="1:454" s="17" customFormat="1" ht="42" customHeight="1" x14ac:dyDescent="0.4">
      <c r="A6" s="204" t="s">
        <v>19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6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</row>
    <row r="7" spans="1:454" s="45" customFormat="1" ht="65.25" customHeight="1" x14ac:dyDescent="0.35">
      <c r="A7" s="45">
        <v>1</v>
      </c>
      <c r="B7" s="127" t="s">
        <v>20</v>
      </c>
      <c r="C7" s="128" t="s">
        <v>21</v>
      </c>
      <c r="D7" s="129" t="s">
        <v>22</v>
      </c>
      <c r="E7" s="130">
        <v>3</v>
      </c>
      <c r="F7" s="132"/>
      <c r="G7" s="132">
        <f>E7*F7</f>
        <v>0</v>
      </c>
      <c r="H7" s="131"/>
      <c r="I7" s="132">
        <f>G7*H7</f>
        <v>0</v>
      </c>
      <c r="J7" s="132">
        <f>G7+I7</f>
        <v>0</v>
      </c>
      <c r="K7" s="133"/>
      <c r="L7" s="133"/>
      <c r="M7" s="133"/>
      <c r="N7" s="13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  <c r="IR7" s="113"/>
      <c r="IS7" s="113"/>
      <c r="IT7" s="113"/>
      <c r="IU7" s="113"/>
      <c r="IV7" s="113"/>
      <c r="IW7" s="113"/>
      <c r="IX7" s="113"/>
      <c r="IY7" s="113"/>
      <c r="IZ7" s="113"/>
      <c r="JA7" s="113"/>
      <c r="JB7" s="113"/>
      <c r="JC7" s="113"/>
      <c r="JD7" s="113"/>
      <c r="JE7" s="113"/>
      <c r="JF7" s="113"/>
      <c r="JG7" s="113"/>
      <c r="JH7" s="113"/>
      <c r="JI7" s="113"/>
      <c r="JJ7" s="113"/>
      <c r="JK7" s="113"/>
      <c r="JL7" s="113"/>
      <c r="JM7" s="113"/>
      <c r="JN7" s="113"/>
      <c r="JO7" s="113"/>
      <c r="JP7" s="113"/>
      <c r="JQ7" s="113"/>
      <c r="JR7" s="113"/>
      <c r="JS7" s="113"/>
      <c r="JT7" s="113"/>
      <c r="JU7" s="113"/>
      <c r="JV7" s="113"/>
      <c r="JW7" s="113"/>
      <c r="JX7" s="113"/>
      <c r="JY7" s="113"/>
      <c r="JZ7" s="113"/>
      <c r="KA7" s="113"/>
      <c r="KB7" s="113"/>
      <c r="KC7" s="113"/>
      <c r="KD7" s="113"/>
      <c r="KE7" s="113"/>
      <c r="KF7" s="113"/>
      <c r="KG7" s="113"/>
      <c r="KH7" s="113"/>
      <c r="KI7" s="113"/>
      <c r="KJ7" s="113"/>
      <c r="KK7" s="113"/>
      <c r="KL7" s="113"/>
      <c r="KM7" s="113"/>
      <c r="KN7" s="113"/>
      <c r="KO7" s="113"/>
      <c r="KP7" s="113"/>
      <c r="KQ7" s="113"/>
      <c r="KR7" s="113"/>
      <c r="KS7" s="113"/>
      <c r="KT7" s="113"/>
      <c r="KU7" s="113"/>
      <c r="KV7" s="113"/>
      <c r="KW7" s="113"/>
      <c r="KX7" s="113"/>
      <c r="KY7" s="113"/>
      <c r="KZ7" s="113"/>
      <c r="LA7" s="113"/>
      <c r="LB7" s="113"/>
      <c r="LC7" s="113"/>
      <c r="LD7" s="113"/>
      <c r="LE7" s="113"/>
      <c r="LF7" s="113"/>
      <c r="LG7" s="113"/>
      <c r="LH7" s="113"/>
      <c r="LI7" s="113"/>
      <c r="LJ7" s="113"/>
      <c r="LK7" s="113"/>
      <c r="LL7" s="113"/>
      <c r="LM7" s="113"/>
      <c r="LN7" s="113"/>
      <c r="LO7" s="113"/>
      <c r="LP7" s="113"/>
      <c r="LQ7" s="113"/>
      <c r="LR7" s="113"/>
      <c r="LS7" s="113"/>
      <c r="LT7" s="113"/>
      <c r="LU7" s="113"/>
      <c r="LV7" s="113"/>
      <c r="LW7" s="113"/>
      <c r="LX7" s="113"/>
      <c r="LY7" s="113"/>
      <c r="LZ7" s="113"/>
      <c r="MA7" s="113"/>
      <c r="MB7" s="113"/>
      <c r="MC7" s="113"/>
      <c r="MD7" s="113"/>
      <c r="ME7" s="113"/>
      <c r="MF7" s="113"/>
      <c r="MG7" s="113"/>
      <c r="MH7" s="113"/>
      <c r="MI7" s="113"/>
      <c r="MJ7" s="113"/>
      <c r="MK7" s="113"/>
      <c r="ML7" s="113"/>
      <c r="MM7" s="113"/>
      <c r="MN7" s="113"/>
      <c r="MO7" s="113"/>
      <c r="MP7" s="113"/>
      <c r="MQ7" s="113"/>
      <c r="MR7" s="113"/>
      <c r="MS7" s="113"/>
      <c r="MT7" s="113"/>
      <c r="MU7" s="113"/>
      <c r="MV7" s="113"/>
      <c r="MW7" s="113"/>
      <c r="MX7" s="113"/>
      <c r="MY7" s="113"/>
      <c r="MZ7" s="113"/>
      <c r="NA7" s="113"/>
      <c r="NB7" s="113"/>
      <c r="NC7" s="113"/>
      <c r="ND7" s="113"/>
      <c r="NE7" s="113"/>
      <c r="NF7" s="113"/>
      <c r="NG7" s="113"/>
      <c r="NH7" s="113"/>
      <c r="NI7" s="113"/>
      <c r="NJ7" s="113"/>
      <c r="NK7" s="113"/>
      <c r="NL7" s="113"/>
      <c r="NM7" s="113"/>
      <c r="NN7" s="113"/>
      <c r="NO7" s="113"/>
      <c r="NP7" s="113"/>
      <c r="NQ7" s="113"/>
      <c r="NR7" s="113"/>
      <c r="NS7" s="113"/>
      <c r="NT7" s="113"/>
      <c r="NU7" s="113"/>
      <c r="NV7" s="113"/>
      <c r="NW7" s="113"/>
      <c r="NX7" s="113"/>
      <c r="NY7" s="113"/>
      <c r="NZ7" s="113"/>
      <c r="OA7" s="113"/>
      <c r="OB7" s="113"/>
      <c r="OC7" s="113"/>
      <c r="OD7" s="113"/>
      <c r="OE7" s="113"/>
      <c r="OF7" s="113"/>
      <c r="OG7" s="113"/>
      <c r="OH7" s="113"/>
      <c r="OI7" s="113"/>
      <c r="OJ7" s="113"/>
      <c r="OK7" s="113"/>
      <c r="OL7" s="113"/>
      <c r="OM7" s="113"/>
      <c r="ON7" s="113"/>
      <c r="OO7" s="113"/>
      <c r="OP7" s="113"/>
      <c r="OQ7" s="113"/>
      <c r="OR7" s="113"/>
      <c r="OS7" s="113"/>
      <c r="OT7" s="113"/>
      <c r="OU7" s="113"/>
      <c r="OV7" s="113"/>
      <c r="OW7" s="113"/>
      <c r="OX7" s="113"/>
      <c r="OY7" s="113"/>
      <c r="OZ7" s="113"/>
      <c r="PA7" s="113"/>
      <c r="PB7" s="113"/>
      <c r="PC7" s="113"/>
      <c r="PD7" s="113"/>
      <c r="PE7" s="113"/>
      <c r="PF7" s="113"/>
      <c r="PG7" s="113"/>
      <c r="PH7" s="113"/>
      <c r="PI7" s="113"/>
      <c r="PJ7" s="113"/>
      <c r="PK7" s="113"/>
      <c r="PL7" s="113"/>
      <c r="PM7" s="113"/>
      <c r="PN7" s="113"/>
      <c r="PO7" s="113"/>
      <c r="PP7" s="113"/>
      <c r="PQ7" s="113"/>
      <c r="PR7" s="113"/>
      <c r="PS7" s="113"/>
      <c r="PT7" s="113"/>
      <c r="PU7" s="113"/>
      <c r="PV7" s="113"/>
      <c r="PW7" s="113"/>
      <c r="PX7" s="113"/>
      <c r="PY7" s="113"/>
      <c r="PZ7" s="113"/>
      <c r="QA7" s="113"/>
      <c r="QB7" s="113"/>
      <c r="QC7" s="113"/>
      <c r="QD7" s="113"/>
      <c r="QE7" s="113"/>
      <c r="QF7" s="113"/>
      <c r="QG7" s="113"/>
      <c r="QH7" s="113"/>
      <c r="QI7" s="113"/>
      <c r="QJ7" s="113"/>
      <c r="QK7" s="113"/>
      <c r="QL7" s="113"/>
    </row>
    <row r="8" spans="1:454" s="45" customFormat="1" ht="87.75" customHeight="1" x14ac:dyDescent="0.35">
      <c r="A8" s="45">
        <v>2</v>
      </c>
      <c r="B8" s="134" t="s">
        <v>441</v>
      </c>
      <c r="C8" s="135" t="s">
        <v>23</v>
      </c>
      <c r="D8" s="136" t="s">
        <v>24</v>
      </c>
      <c r="E8" s="137">
        <v>42</v>
      </c>
      <c r="F8" s="151"/>
      <c r="G8" s="132">
        <f t="shared" ref="G8:G20" si="0">E8*F8</f>
        <v>0</v>
      </c>
      <c r="H8" s="137"/>
      <c r="I8" s="132">
        <f t="shared" ref="I8:I20" si="1">G8*H8</f>
        <v>0</v>
      </c>
      <c r="J8" s="132">
        <f t="shared" ref="J8:J20" si="2">G8+I8</f>
        <v>0</v>
      </c>
      <c r="K8" s="137"/>
      <c r="L8" s="137"/>
      <c r="M8" s="137"/>
      <c r="N8" s="137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3"/>
      <c r="JW8" s="113"/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3"/>
      <c r="LP8" s="113"/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3"/>
      <c r="NI8" s="113"/>
      <c r="NJ8" s="113"/>
      <c r="NK8" s="113"/>
      <c r="NL8" s="113"/>
      <c r="NM8" s="113"/>
      <c r="NN8" s="113"/>
      <c r="NO8" s="113"/>
      <c r="NP8" s="113"/>
      <c r="NQ8" s="113"/>
      <c r="NR8" s="113"/>
      <c r="NS8" s="113"/>
      <c r="NT8" s="113"/>
      <c r="NU8" s="113"/>
      <c r="NV8" s="113"/>
      <c r="NW8" s="113"/>
      <c r="NX8" s="113"/>
      <c r="NY8" s="113"/>
      <c r="NZ8" s="113"/>
      <c r="OA8" s="113"/>
      <c r="OB8" s="113"/>
      <c r="OC8" s="113"/>
      <c r="OD8" s="113"/>
      <c r="OE8" s="113"/>
      <c r="OF8" s="113"/>
      <c r="OG8" s="113"/>
      <c r="OH8" s="113"/>
      <c r="OI8" s="113"/>
      <c r="OJ8" s="113"/>
      <c r="OK8" s="113"/>
      <c r="OL8" s="113"/>
      <c r="OM8" s="113"/>
      <c r="ON8" s="113"/>
      <c r="OO8" s="113"/>
      <c r="OP8" s="113"/>
      <c r="OQ8" s="113"/>
      <c r="OR8" s="113"/>
      <c r="OS8" s="113"/>
      <c r="OT8" s="113"/>
      <c r="OU8" s="113"/>
      <c r="OV8" s="113"/>
      <c r="OW8" s="113"/>
      <c r="OX8" s="113"/>
      <c r="OY8" s="113"/>
      <c r="OZ8" s="113"/>
      <c r="PA8" s="113"/>
      <c r="PB8" s="113"/>
      <c r="PC8" s="113"/>
      <c r="PD8" s="113"/>
      <c r="PE8" s="113"/>
      <c r="PF8" s="113"/>
      <c r="PG8" s="113"/>
      <c r="PH8" s="113"/>
      <c r="PI8" s="113"/>
      <c r="PJ8" s="113"/>
      <c r="PK8" s="113"/>
      <c r="PL8" s="113"/>
      <c r="PM8" s="113"/>
      <c r="PN8" s="113"/>
      <c r="PO8" s="113"/>
      <c r="PP8" s="113"/>
      <c r="PQ8" s="113"/>
      <c r="PR8" s="113"/>
      <c r="PS8" s="113"/>
      <c r="PT8" s="113"/>
      <c r="PU8" s="113"/>
      <c r="PV8" s="113"/>
      <c r="PW8" s="113"/>
      <c r="PX8" s="113"/>
      <c r="PY8" s="113"/>
      <c r="PZ8" s="113"/>
      <c r="QA8" s="113"/>
      <c r="QB8" s="113"/>
      <c r="QC8" s="113"/>
      <c r="QD8" s="113"/>
      <c r="QE8" s="113"/>
      <c r="QF8" s="113"/>
      <c r="QG8" s="113"/>
      <c r="QH8" s="113"/>
      <c r="QI8" s="113"/>
      <c r="QJ8" s="113"/>
      <c r="QK8" s="113"/>
      <c r="QL8" s="113"/>
    </row>
    <row r="9" spans="1:454" s="45" customFormat="1" ht="81.75" customHeight="1" x14ac:dyDescent="0.35">
      <c r="A9" s="45">
        <v>3</v>
      </c>
      <c r="B9" s="138" t="s">
        <v>25</v>
      </c>
      <c r="C9" s="139" t="s">
        <v>26</v>
      </c>
      <c r="D9" s="140" t="s">
        <v>27</v>
      </c>
      <c r="E9" s="133">
        <v>8</v>
      </c>
      <c r="F9" s="132"/>
      <c r="G9" s="132">
        <f t="shared" si="0"/>
        <v>0</v>
      </c>
      <c r="H9" s="133"/>
      <c r="I9" s="132">
        <f t="shared" si="1"/>
        <v>0</v>
      </c>
      <c r="J9" s="132">
        <f t="shared" si="2"/>
        <v>0</v>
      </c>
      <c r="K9" s="133"/>
      <c r="L9" s="133"/>
      <c r="M9" s="133"/>
      <c r="N9" s="13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  <c r="IR9" s="113"/>
      <c r="IS9" s="113"/>
      <c r="IT9" s="113"/>
      <c r="IU9" s="113"/>
      <c r="IV9" s="113"/>
      <c r="IW9" s="113"/>
      <c r="IX9" s="113"/>
      <c r="IY9" s="113"/>
      <c r="IZ9" s="113"/>
      <c r="JA9" s="113"/>
      <c r="JB9" s="113"/>
      <c r="JC9" s="113"/>
      <c r="JD9" s="113"/>
      <c r="JE9" s="113"/>
      <c r="JF9" s="113"/>
      <c r="JG9" s="113"/>
      <c r="JH9" s="113"/>
      <c r="JI9" s="113"/>
      <c r="JJ9" s="113"/>
      <c r="JK9" s="113"/>
      <c r="JL9" s="113"/>
      <c r="JM9" s="113"/>
      <c r="JN9" s="113"/>
      <c r="JO9" s="113"/>
      <c r="JP9" s="113"/>
      <c r="JQ9" s="113"/>
      <c r="JR9" s="113"/>
      <c r="JS9" s="113"/>
      <c r="JT9" s="113"/>
      <c r="JU9" s="113"/>
      <c r="JV9" s="113"/>
      <c r="JW9" s="113"/>
      <c r="JX9" s="113"/>
      <c r="JY9" s="113"/>
      <c r="JZ9" s="113"/>
      <c r="KA9" s="113"/>
      <c r="KB9" s="113"/>
      <c r="KC9" s="113"/>
      <c r="KD9" s="113"/>
      <c r="KE9" s="113"/>
      <c r="KF9" s="113"/>
      <c r="KG9" s="113"/>
      <c r="KH9" s="113"/>
      <c r="KI9" s="113"/>
      <c r="KJ9" s="113"/>
      <c r="KK9" s="113"/>
      <c r="KL9" s="113"/>
      <c r="KM9" s="113"/>
      <c r="KN9" s="113"/>
      <c r="KO9" s="113"/>
      <c r="KP9" s="113"/>
      <c r="KQ9" s="113"/>
      <c r="KR9" s="113"/>
      <c r="KS9" s="113"/>
      <c r="KT9" s="113"/>
      <c r="KU9" s="113"/>
      <c r="KV9" s="113"/>
      <c r="KW9" s="113"/>
      <c r="KX9" s="113"/>
      <c r="KY9" s="113"/>
      <c r="KZ9" s="113"/>
      <c r="LA9" s="113"/>
      <c r="LB9" s="113"/>
      <c r="LC9" s="113"/>
      <c r="LD9" s="113"/>
      <c r="LE9" s="113"/>
      <c r="LF9" s="113"/>
      <c r="LG9" s="113"/>
      <c r="LH9" s="113"/>
      <c r="LI9" s="113"/>
      <c r="LJ9" s="113"/>
      <c r="LK9" s="113"/>
      <c r="LL9" s="113"/>
      <c r="LM9" s="113"/>
      <c r="LN9" s="113"/>
      <c r="LO9" s="113"/>
      <c r="LP9" s="113"/>
      <c r="LQ9" s="113"/>
      <c r="LR9" s="113"/>
      <c r="LS9" s="113"/>
      <c r="LT9" s="113"/>
      <c r="LU9" s="113"/>
      <c r="LV9" s="113"/>
      <c r="LW9" s="113"/>
      <c r="LX9" s="113"/>
      <c r="LY9" s="113"/>
      <c r="LZ9" s="113"/>
      <c r="MA9" s="113"/>
      <c r="MB9" s="113"/>
      <c r="MC9" s="113"/>
      <c r="MD9" s="113"/>
      <c r="ME9" s="113"/>
      <c r="MF9" s="113"/>
      <c r="MG9" s="113"/>
      <c r="MH9" s="113"/>
      <c r="MI9" s="113"/>
      <c r="MJ9" s="113"/>
      <c r="MK9" s="113"/>
      <c r="ML9" s="113"/>
      <c r="MM9" s="113"/>
      <c r="MN9" s="113"/>
      <c r="MO9" s="113"/>
      <c r="MP9" s="113"/>
      <c r="MQ9" s="113"/>
      <c r="MR9" s="113"/>
      <c r="MS9" s="113"/>
      <c r="MT9" s="113"/>
      <c r="MU9" s="113"/>
      <c r="MV9" s="113"/>
      <c r="MW9" s="113"/>
      <c r="MX9" s="113"/>
      <c r="MY9" s="113"/>
      <c r="MZ9" s="113"/>
      <c r="NA9" s="113"/>
      <c r="NB9" s="113"/>
      <c r="NC9" s="113"/>
      <c r="ND9" s="113"/>
      <c r="NE9" s="113"/>
      <c r="NF9" s="113"/>
      <c r="NG9" s="113"/>
      <c r="NH9" s="113"/>
      <c r="NI9" s="113"/>
      <c r="NJ9" s="113"/>
      <c r="NK9" s="113"/>
      <c r="NL9" s="113"/>
      <c r="NM9" s="113"/>
      <c r="NN9" s="113"/>
      <c r="NO9" s="113"/>
      <c r="NP9" s="113"/>
      <c r="NQ9" s="113"/>
      <c r="NR9" s="113"/>
      <c r="NS9" s="113"/>
      <c r="NT9" s="113"/>
      <c r="NU9" s="113"/>
      <c r="NV9" s="113"/>
      <c r="NW9" s="113"/>
      <c r="NX9" s="113"/>
      <c r="NY9" s="113"/>
      <c r="NZ9" s="113"/>
      <c r="OA9" s="113"/>
      <c r="OB9" s="113"/>
      <c r="OC9" s="113"/>
      <c r="OD9" s="113"/>
      <c r="OE9" s="113"/>
      <c r="OF9" s="113"/>
      <c r="OG9" s="113"/>
      <c r="OH9" s="113"/>
      <c r="OI9" s="113"/>
      <c r="OJ9" s="113"/>
      <c r="OK9" s="113"/>
      <c r="OL9" s="113"/>
      <c r="OM9" s="113"/>
      <c r="ON9" s="113"/>
      <c r="OO9" s="113"/>
      <c r="OP9" s="113"/>
      <c r="OQ9" s="113"/>
      <c r="OR9" s="113"/>
      <c r="OS9" s="113"/>
      <c r="OT9" s="113"/>
      <c r="OU9" s="113"/>
      <c r="OV9" s="113"/>
      <c r="OW9" s="113"/>
      <c r="OX9" s="113"/>
      <c r="OY9" s="113"/>
      <c r="OZ9" s="113"/>
      <c r="PA9" s="113"/>
      <c r="PB9" s="113"/>
      <c r="PC9" s="113"/>
      <c r="PD9" s="113"/>
      <c r="PE9" s="113"/>
      <c r="PF9" s="113"/>
      <c r="PG9" s="113"/>
      <c r="PH9" s="113"/>
      <c r="PI9" s="113"/>
      <c r="PJ9" s="113"/>
      <c r="PK9" s="113"/>
      <c r="PL9" s="113"/>
      <c r="PM9" s="113"/>
      <c r="PN9" s="113"/>
      <c r="PO9" s="113"/>
      <c r="PP9" s="113"/>
      <c r="PQ9" s="113"/>
      <c r="PR9" s="113"/>
      <c r="PS9" s="113"/>
      <c r="PT9" s="113"/>
      <c r="PU9" s="113"/>
      <c r="PV9" s="113"/>
      <c r="PW9" s="113"/>
      <c r="PX9" s="113"/>
      <c r="PY9" s="113"/>
      <c r="PZ9" s="113"/>
      <c r="QA9" s="113"/>
      <c r="QB9" s="113"/>
      <c r="QC9" s="113"/>
      <c r="QD9" s="113"/>
      <c r="QE9" s="113"/>
      <c r="QF9" s="113"/>
      <c r="QG9" s="113"/>
      <c r="QH9" s="113"/>
      <c r="QI9" s="113"/>
      <c r="QJ9" s="113"/>
      <c r="QK9" s="113"/>
      <c r="QL9" s="113"/>
    </row>
    <row r="10" spans="1:454" s="45" customFormat="1" ht="56.25" customHeight="1" x14ac:dyDescent="0.35">
      <c r="A10" s="45">
        <v>4</v>
      </c>
      <c r="B10" s="138" t="s">
        <v>28</v>
      </c>
      <c r="C10" s="141" t="s">
        <v>442</v>
      </c>
      <c r="D10" s="142" t="s">
        <v>27</v>
      </c>
      <c r="E10" s="133">
        <v>3</v>
      </c>
      <c r="F10" s="132"/>
      <c r="G10" s="132">
        <f t="shared" si="0"/>
        <v>0</v>
      </c>
      <c r="H10" s="133"/>
      <c r="I10" s="132">
        <f t="shared" si="1"/>
        <v>0</v>
      </c>
      <c r="J10" s="132">
        <f t="shared" si="2"/>
        <v>0</v>
      </c>
      <c r="K10" s="133"/>
      <c r="L10" s="133"/>
      <c r="M10" s="133"/>
      <c r="N10" s="13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3"/>
      <c r="JW10" s="113"/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3"/>
      <c r="LP10" s="113"/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3"/>
      <c r="NI10" s="113"/>
      <c r="NJ10" s="113"/>
      <c r="NK10" s="113"/>
      <c r="NL10" s="113"/>
      <c r="NM10" s="113"/>
      <c r="NN10" s="113"/>
      <c r="NO10" s="113"/>
      <c r="NP10" s="113"/>
      <c r="NQ10" s="113"/>
      <c r="NR10" s="113"/>
      <c r="NS10" s="113"/>
      <c r="NT10" s="113"/>
      <c r="NU10" s="113"/>
      <c r="NV10" s="113"/>
      <c r="NW10" s="113"/>
      <c r="NX10" s="113"/>
      <c r="NY10" s="113"/>
      <c r="NZ10" s="113"/>
      <c r="OA10" s="113"/>
      <c r="OB10" s="113"/>
      <c r="OC10" s="113"/>
      <c r="OD10" s="113"/>
      <c r="OE10" s="113"/>
      <c r="OF10" s="113"/>
      <c r="OG10" s="113"/>
      <c r="OH10" s="113"/>
      <c r="OI10" s="113"/>
      <c r="OJ10" s="113"/>
      <c r="OK10" s="113"/>
      <c r="OL10" s="113"/>
      <c r="OM10" s="113"/>
      <c r="ON10" s="113"/>
      <c r="OO10" s="113"/>
      <c r="OP10" s="113"/>
      <c r="OQ10" s="113"/>
      <c r="OR10" s="113"/>
      <c r="OS10" s="113"/>
      <c r="OT10" s="113"/>
      <c r="OU10" s="113"/>
      <c r="OV10" s="113"/>
      <c r="OW10" s="113"/>
      <c r="OX10" s="113"/>
      <c r="OY10" s="113"/>
      <c r="OZ10" s="113"/>
      <c r="PA10" s="113"/>
      <c r="PB10" s="113"/>
      <c r="PC10" s="113"/>
      <c r="PD10" s="113"/>
      <c r="PE10" s="113"/>
      <c r="PF10" s="113"/>
      <c r="PG10" s="113"/>
      <c r="PH10" s="113"/>
      <c r="PI10" s="113"/>
      <c r="PJ10" s="113"/>
      <c r="PK10" s="113"/>
      <c r="PL10" s="113"/>
      <c r="PM10" s="113"/>
      <c r="PN10" s="113"/>
      <c r="PO10" s="113"/>
      <c r="PP10" s="113"/>
      <c r="PQ10" s="113"/>
      <c r="PR10" s="113"/>
      <c r="PS10" s="113"/>
      <c r="PT10" s="113"/>
      <c r="PU10" s="113"/>
      <c r="PV10" s="113"/>
      <c r="PW10" s="113"/>
      <c r="PX10" s="113"/>
      <c r="PY10" s="113"/>
      <c r="PZ10" s="113"/>
      <c r="QA10" s="113"/>
      <c r="QB10" s="113"/>
      <c r="QC10" s="113"/>
      <c r="QD10" s="113"/>
      <c r="QE10" s="113"/>
      <c r="QF10" s="113"/>
      <c r="QG10" s="113"/>
      <c r="QH10" s="113"/>
      <c r="QI10" s="113"/>
      <c r="QJ10" s="113"/>
      <c r="QK10" s="113"/>
      <c r="QL10" s="113"/>
    </row>
    <row r="11" spans="1:454" s="45" customFormat="1" ht="84" customHeight="1" x14ac:dyDescent="0.35">
      <c r="A11" s="45">
        <v>5</v>
      </c>
      <c r="B11" s="138" t="s">
        <v>29</v>
      </c>
      <c r="C11" s="143" t="s">
        <v>30</v>
      </c>
      <c r="D11" s="140" t="s">
        <v>22</v>
      </c>
      <c r="E11" s="133">
        <v>10</v>
      </c>
      <c r="F11" s="132"/>
      <c r="G11" s="132">
        <f t="shared" si="0"/>
        <v>0</v>
      </c>
      <c r="H11" s="133"/>
      <c r="I11" s="132">
        <f t="shared" si="1"/>
        <v>0</v>
      </c>
      <c r="J11" s="132">
        <f t="shared" si="2"/>
        <v>0</v>
      </c>
      <c r="K11" s="133"/>
      <c r="L11" s="133"/>
      <c r="M11" s="133"/>
      <c r="N11" s="13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  <c r="IR11" s="113"/>
      <c r="IS11" s="113"/>
      <c r="IT11" s="113"/>
      <c r="IU11" s="113"/>
      <c r="IV11" s="113"/>
      <c r="IW11" s="113"/>
      <c r="IX11" s="113"/>
      <c r="IY11" s="113"/>
      <c r="IZ11" s="113"/>
      <c r="JA11" s="113"/>
      <c r="JB11" s="113"/>
      <c r="JC11" s="113"/>
      <c r="JD11" s="113"/>
      <c r="JE11" s="113"/>
      <c r="JF11" s="113"/>
      <c r="JG11" s="113"/>
      <c r="JH11" s="113"/>
      <c r="JI11" s="113"/>
      <c r="JJ11" s="113"/>
      <c r="JK11" s="113"/>
      <c r="JL11" s="113"/>
      <c r="JM11" s="113"/>
      <c r="JN11" s="113"/>
      <c r="JO11" s="113"/>
      <c r="JP11" s="113"/>
      <c r="JQ11" s="113"/>
      <c r="JR11" s="113"/>
      <c r="JS11" s="113"/>
      <c r="JT11" s="113"/>
      <c r="JU11" s="113"/>
      <c r="JV11" s="113"/>
      <c r="JW11" s="113"/>
      <c r="JX11" s="113"/>
      <c r="JY11" s="113"/>
      <c r="JZ11" s="113"/>
      <c r="KA11" s="113"/>
      <c r="KB11" s="113"/>
      <c r="KC11" s="113"/>
      <c r="KD11" s="113"/>
      <c r="KE11" s="113"/>
      <c r="KF11" s="113"/>
      <c r="KG11" s="113"/>
      <c r="KH11" s="113"/>
      <c r="KI11" s="113"/>
      <c r="KJ11" s="113"/>
      <c r="KK11" s="113"/>
      <c r="KL11" s="113"/>
      <c r="KM11" s="113"/>
      <c r="KN11" s="113"/>
      <c r="KO11" s="113"/>
      <c r="KP11" s="113"/>
      <c r="KQ11" s="113"/>
      <c r="KR11" s="113"/>
      <c r="KS11" s="113"/>
      <c r="KT11" s="113"/>
      <c r="KU11" s="113"/>
      <c r="KV11" s="113"/>
      <c r="KW11" s="113"/>
      <c r="KX11" s="113"/>
      <c r="KY11" s="113"/>
      <c r="KZ11" s="113"/>
      <c r="LA11" s="113"/>
      <c r="LB11" s="113"/>
      <c r="LC11" s="113"/>
      <c r="LD11" s="113"/>
      <c r="LE11" s="113"/>
      <c r="LF11" s="113"/>
      <c r="LG11" s="113"/>
      <c r="LH11" s="113"/>
      <c r="LI11" s="113"/>
      <c r="LJ11" s="113"/>
      <c r="LK11" s="113"/>
      <c r="LL11" s="113"/>
      <c r="LM11" s="113"/>
      <c r="LN11" s="113"/>
      <c r="LO11" s="113"/>
      <c r="LP11" s="113"/>
      <c r="LQ11" s="113"/>
      <c r="LR11" s="113"/>
      <c r="LS11" s="113"/>
      <c r="LT11" s="113"/>
      <c r="LU11" s="113"/>
      <c r="LV11" s="113"/>
      <c r="LW11" s="113"/>
      <c r="LX11" s="113"/>
      <c r="LY11" s="113"/>
      <c r="LZ11" s="113"/>
      <c r="MA11" s="113"/>
      <c r="MB11" s="113"/>
      <c r="MC11" s="113"/>
      <c r="MD11" s="113"/>
      <c r="ME11" s="113"/>
      <c r="MF11" s="113"/>
      <c r="MG11" s="113"/>
      <c r="MH11" s="113"/>
      <c r="MI11" s="113"/>
      <c r="MJ11" s="113"/>
      <c r="MK11" s="113"/>
      <c r="ML11" s="113"/>
      <c r="MM11" s="113"/>
      <c r="MN11" s="113"/>
      <c r="MO11" s="113"/>
      <c r="MP11" s="113"/>
      <c r="MQ11" s="113"/>
      <c r="MR11" s="113"/>
      <c r="MS11" s="113"/>
      <c r="MT11" s="113"/>
      <c r="MU11" s="113"/>
      <c r="MV11" s="113"/>
      <c r="MW11" s="113"/>
      <c r="MX11" s="113"/>
      <c r="MY11" s="113"/>
      <c r="MZ11" s="113"/>
      <c r="NA11" s="113"/>
      <c r="NB11" s="113"/>
      <c r="NC11" s="113"/>
      <c r="ND11" s="113"/>
      <c r="NE11" s="113"/>
      <c r="NF11" s="113"/>
      <c r="NG11" s="113"/>
      <c r="NH11" s="113"/>
      <c r="NI11" s="113"/>
      <c r="NJ11" s="113"/>
      <c r="NK11" s="113"/>
      <c r="NL11" s="113"/>
      <c r="NM11" s="113"/>
      <c r="NN11" s="113"/>
      <c r="NO11" s="113"/>
      <c r="NP11" s="113"/>
      <c r="NQ11" s="113"/>
      <c r="NR11" s="113"/>
      <c r="NS11" s="113"/>
      <c r="NT11" s="113"/>
      <c r="NU11" s="113"/>
      <c r="NV11" s="113"/>
      <c r="NW11" s="113"/>
      <c r="NX11" s="113"/>
      <c r="NY11" s="113"/>
      <c r="NZ11" s="113"/>
      <c r="OA11" s="113"/>
      <c r="OB11" s="113"/>
      <c r="OC11" s="113"/>
      <c r="OD11" s="113"/>
      <c r="OE11" s="113"/>
      <c r="OF11" s="113"/>
      <c r="OG11" s="113"/>
      <c r="OH11" s="113"/>
      <c r="OI11" s="113"/>
      <c r="OJ11" s="113"/>
      <c r="OK11" s="113"/>
      <c r="OL11" s="113"/>
      <c r="OM11" s="113"/>
      <c r="ON11" s="113"/>
      <c r="OO11" s="113"/>
      <c r="OP11" s="113"/>
      <c r="OQ11" s="113"/>
      <c r="OR11" s="113"/>
      <c r="OS11" s="113"/>
      <c r="OT11" s="113"/>
      <c r="OU11" s="113"/>
      <c r="OV11" s="113"/>
      <c r="OW11" s="113"/>
      <c r="OX11" s="113"/>
      <c r="OY11" s="113"/>
      <c r="OZ11" s="113"/>
      <c r="PA11" s="113"/>
      <c r="PB11" s="113"/>
      <c r="PC11" s="113"/>
      <c r="PD11" s="113"/>
      <c r="PE11" s="113"/>
      <c r="PF11" s="113"/>
      <c r="PG11" s="113"/>
      <c r="PH11" s="113"/>
      <c r="PI11" s="113"/>
      <c r="PJ11" s="113"/>
      <c r="PK11" s="113"/>
      <c r="PL11" s="113"/>
      <c r="PM11" s="113"/>
      <c r="PN11" s="113"/>
      <c r="PO11" s="113"/>
      <c r="PP11" s="113"/>
      <c r="PQ11" s="113"/>
      <c r="PR11" s="113"/>
      <c r="PS11" s="113"/>
      <c r="PT11" s="113"/>
      <c r="PU11" s="113"/>
      <c r="PV11" s="113"/>
      <c r="PW11" s="113"/>
      <c r="PX11" s="113"/>
      <c r="PY11" s="113"/>
      <c r="PZ11" s="113"/>
      <c r="QA11" s="113"/>
      <c r="QB11" s="113"/>
      <c r="QC11" s="113"/>
      <c r="QD11" s="113"/>
      <c r="QE11" s="113"/>
      <c r="QF11" s="113"/>
      <c r="QG11" s="113"/>
      <c r="QH11" s="113"/>
      <c r="QI11" s="113"/>
      <c r="QJ11" s="113"/>
      <c r="QK11" s="113"/>
      <c r="QL11" s="113"/>
    </row>
    <row r="12" spans="1:454" s="45" customFormat="1" ht="114.75" customHeight="1" x14ac:dyDescent="0.35">
      <c r="A12" s="45">
        <v>6</v>
      </c>
      <c r="B12" s="138" t="s">
        <v>31</v>
      </c>
      <c r="C12" s="143" t="s">
        <v>32</v>
      </c>
      <c r="D12" s="140" t="s">
        <v>24</v>
      </c>
      <c r="E12" s="133">
        <v>1000</v>
      </c>
      <c r="F12" s="132"/>
      <c r="G12" s="132">
        <f t="shared" si="0"/>
        <v>0</v>
      </c>
      <c r="H12" s="133"/>
      <c r="I12" s="132">
        <f t="shared" si="1"/>
        <v>0</v>
      </c>
      <c r="J12" s="132">
        <f t="shared" si="2"/>
        <v>0</v>
      </c>
      <c r="K12" s="133"/>
      <c r="L12" s="133"/>
      <c r="M12" s="133"/>
      <c r="N12" s="13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3"/>
      <c r="JW12" s="113"/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3"/>
      <c r="LP12" s="113"/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3"/>
      <c r="NI12" s="113"/>
      <c r="NJ12" s="113"/>
      <c r="NK12" s="113"/>
      <c r="NL12" s="113"/>
      <c r="NM12" s="113"/>
      <c r="NN12" s="113"/>
      <c r="NO12" s="113"/>
      <c r="NP12" s="113"/>
      <c r="NQ12" s="113"/>
      <c r="NR12" s="113"/>
      <c r="NS12" s="113"/>
      <c r="NT12" s="113"/>
      <c r="NU12" s="113"/>
      <c r="NV12" s="113"/>
      <c r="NW12" s="113"/>
      <c r="NX12" s="113"/>
      <c r="NY12" s="113"/>
      <c r="NZ12" s="113"/>
      <c r="OA12" s="113"/>
      <c r="OB12" s="113"/>
      <c r="OC12" s="113"/>
      <c r="OD12" s="113"/>
      <c r="OE12" s="113"/>
      <c r="OF12" s="113"/>
      <c r="OG12" s="113"/>
      <c r="OH12" s="113"/>
      <c r="OI12" s="113"/>
      <c r="OJ12" s="113"/>
      <c r="OK12" s="113"/>
      <c r="OL12" s="113"/>
      <c r="OM12" s="113"/>
      <c r="ON12" s="113"/>
      <c r="OO12" s="113"/>
      <c r="OP12" s="113"/>
      <c r="OQ12" s="113"/>
      <c r="OR12" s="113"/>
      <c r="OS12" s="113"/>
      <c r="OT12" s="113"/>
      <c r="OU12" s="113"/>
      <c r="OV12" s="113"/>
      <c r="OW12" s="113"/>
      <c r="OX12" s="113"/>
      <c r="OY12" s="113"/>
      <c r="OZ12" s="113"/>
      <c r="PA12" s="113"/>
      <c r="PB12" s="113"/>
      <c r="PC12" s="113"/>
      <c r="PD12" s="113"/>
      <c r="PE12" s="113"/>
      <c r="PF12" s="113"/>
      <c r="PG12" s="113"/>
      <c r="PH12" s="113"/>
      <c r="PI12" s="113"/>
      <c r="PJ12" s="113"/>
      <c r="PK12" s="113"/>
      <c r="PL12" s="113"/>
      <c r="PM12" s="113"/>
      <c r="PN12" s="113"/>
      <c r="PO12" s="113"/>
      <c r="PP12" s="113"/>
      <c r="PQ12" s="113"/>
      <c r="PR12" s="113"/>
      <c r="PS12" s="113"/>
      <c r="PT12" s="113"/>
      <c r="PU12" s="113"/>
      <c r="PV12" s="113"/>
      <c r="PW12" s="113"/>
      <c r="PX12" s="113"/>
      <c r="PY12" s="113"/>
      <c r="PZ12" s="113"/>
      <c r="QA12" s="113"/>
      <c r="QB12" s="113"/>
      <c r="QC12" s="113"/>
      <c r="QD12" s="113"/>
      <c r="QE12" s="113"/>
      <c r="QF12" s="113"/>
      <c r="QG12" s="113"/>
      <c r="QH12" s="113"/>
      <c r="QI12" s="113"/>
      <c r="QJ12" s="113"/>
      <c r="QK12" s="113"/>
      <c r="QL12" s="113"/>
    </row>
    <row r="13" spans="1:454" s="45" customFormat="1" ht="84" customHeight="1" x14ac:dyDescent="0.35">
      <c r="A13" s="45">
        <v>7</v>
      </c>
      <c r="B13" s="138" t="s">
        <v>33</v>
      </c>
      <c r="C13" s="143" t="s">
        <v>443</v>
      </c>
      <c r="D13" s="140" t="s">
        <v>27</v>
      </c>
      <c r="E13" s="133">
        <v>10</v>
      </c>
      <c r="F13" s="132"/>
      <c r="G13" s="132">
        <f t="shared" si="0"/>
        <v>0</v>
      </c>
      <c r="H13" s="133"/>
      <c r="I13" s="132">
        <f t="shared" si="1"/>
        <v>0</v>
      </c>
      <c r="J13" s="132">
        <f t="shared" si="2"/>
        <v>0</v>
      </c>
      <c r="K13" s="133"/>
      <c r="L13" s="133"/>
      <c r="M13" s="133"/>
      <c r="N13" s="13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</row>
    <row r="14" spans="1:454" s="45" customFormat="1" ht="132" customHeight="1" x14ac:dyDescent="0.35">
      <c r="A14" s="45">
        <v>8</v>
      </c>
      <c r="B14" s="138" t="s">
        <v>429</v>
      </c>
      <c r="C14" s="143" t="s">
        <v>444</v>
      </c>
      <c r="D14" s="140" t="s">
        <v>22</v>
      </c>
      <c r="E14" s="133">
        <v>57</v>
      </c>
      <c r="F14" s="132"/>
      <c r="G14" s="132">
        <f t="shared" si="0"/>
        <v>0</v>
      </c>
      <c r="H14" s="133"/>
      <c r="I14" s="132">
        <f t="shared" si="1"/>
        <v>0</v>
      </c>
      <c r="J14" s="132">
        <f t="shared" si="2"/>
        <v>0</v>
      </c>
      <c r="K14" s="133"/>
      <c r="L14" s="133"/>
      <c r="M14" s="133"/>
      <c r="N14" s="13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</row>
    <row r="15" spans="1:454" s="45" customFormat="1" ht="91.5" customHeight="1" x14ac:dyDescent="0.35">
      <c r="A15" s="45">
        <v>9</v>
      </c>
      <c r="B15" s="138" t="s">
        <v>34</v>
      </c>
      <c r="C15" s="143" t="s">
        <v>35</v>
      </c>
      <c r="D15" s="140" t="s">
        <v>22</v>
      </c>
      <c r="E15" s="133">
        <v>10</v>
      </c>
      <c r="F15" s="132"/>
      <c r="G15" s="132">
        <f t="shared" si="0"/>
        <v>0</v>
      </c>
      <c r="H15" s="133"/>
      <c r="I15" s="132">
        <f t="shared" si="1"/>
        <v>0</v>
      </c>
      <c r="J15" s="132">
        <f t="shared" si="2"/>
        <v>0</v>
      </c>
      <c r="K15" s="133"/>
      <c r="L15" s="133"/>
      <c r="M15" s="133"/>
      <c r="N15" s="13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</row>
    <row r="16" spans="1:454" s="45" customFormat="1" ht="96.75" customHeight="1" x14ac:dyDescent="0.35">
      <c r="A16" s="45">
        <v>10</v>
      </c>
      <c r="B16" s="138" t="s">
        <v>36</v>
      </c>
      <c r="C16" s="144" t="s">
        <v>403</v>
      </c>
      <c r="D16" s="140" t="s">
        <v>27</v>
      </c>
      <c r="E16" s="133">
        <v>2</v>
      </c>
      <c r="F16" s="132"/>
      <c r="G16" s="132">
        <f t="shared" si="0"/>
        <v>0</v>
      </c>
      <c r="H16" s="133"/>
      <c r="I16" s="132">
        <f t="shared" si="1"/>
        <v>0</v>
      </c>
      <c r="J16" s="132">
        <f t="shared" si="2"/>
        <v>0</v>
      </c>
      <c r="K16" s="133"/>
      <c r="L16" s="133"/>
      <c r="M16" s="133"/>
      <c r="N16" s="13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</row>
    <row r="17" spans="1:454" s="45" customFormat="1" ht="99.75" customHeight="1" x14ac:dyDescent="0.35">
      <c r="A17" s="45">
        <v>11</v>
      </c>
      <c r="B17" s="138" t="s">
        <v>37</v>
      </c>
      <c r="C17" s="143" t="s">
        <v>38</v>
      </c>
      <c r="D17" s="140" t="s">
        <v>27</v>
      </c>
      <c r="E17" s="133">
        <v>5</v>
      </c>
      <c r="F17" s="132"/>
      <c r="G17" s="132">
        <f t="shared" si="0"/>
        <v>0</v>
      </c>
      <c r="H17" s="133"/>
      <c r="I17" s="132">
        <f t="shared" si="1"/>
        <v>0</v>
      </c>
      <c r="J17" s="132">
        <f t="shared" si="2"/>
        <v>0</v>
      </c>
      <c r="K17" s="133"/>
      <c r="L17" s="133"/>
      <c r="M17" s="133"/>
      <c r="N17" s="13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</row>
    <row r="18" spans="1:454" s="45" customFormat="1" ht="103.5" customHeight="1" x14ac:dyDescent="0.35">
      <c r="A18" s="45">
        <v>12</v>
      </c>
      <c r="B18" s="145" t="s">
        <v>39</v>
      </c>
      <c r="C18" s="146" t="s">
        <v>404</v>
      </c>
      <c r="D18" s="147" t="s">
        <v>24</v>
      </c>
      <c r="E18" s="148">
        <v>10</v>
      </c>
      <c r="F18" s="152"/>
      <c r="G18" s="132">
        <f t="shared" si="0"/>
        <v>0</v>
      </c>
      <c r="H18" s="148"/>
      <c r="I18" s="132">
        <f t="shared" si="1"/>
        <v>0</v>
      </c>
      <c r="J18" s="132">
        <f t="shared" si="2"/>
        <v>0</v>
      </c>
      <c r="K18" s="148"/>
      <c r="L18" s="148"/>
      <c r="M18" s="148"/>
      <c r="N18" s="148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</row>
    <row r="19" spans="1:454" s="45" customFormat="1" ht="96" customHeight="1" x14ac:dyDescent="0.35">
      <c r="A19" s="45">
        <v>13</v>
      </c>
      <c r="B19" s="127" t="s">
        <v>391</v>
      </c>
      <c r="C19" s="127" t="s">
        <v>40</v>
      </c>
      <c r="D19" s="149" t="s">
        <v>24</v>
      </c>
      <c r="E19" s="133">
        <v>2</v>
      </c>
      <c r="F19" s="132"/>
      <c r="G19" s="132">
        <f t="shared" si="0"/>
        <v>0</v>
      </c>
      <c r="H19" s="133"/>
      <c r="I19" s="132">
        <f t="shared" si="1"/>
        <v>0</v>
      </c>
      <c r="J19" s="132">
        <f t="shared" si="2"/>
        <v>0</v>
      </c>
      <c r="K19" s="133"/>
      <c r="L19" s="133"/>
      <c r="M19" s="133"/>
      <c r="N19" s="13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</row>
    <row r="20" spans="1:454" s="45" customFormat="1" ht="135.75" customHeight="1" x14ac:dyDescent="0.35">
      <c r="A20" s="45">
        <v>14</v>
      </c>
      <c r="B20" s="150" t="s">
        <v>392</v>
      </c>
      <c r="C20" s="127" t="s">
        <v>393</v>
      </c>
      <c r="D20" s="149" t="s">
        <v>27</v>
      </c>
      <c r="E20" s="133">
        <v>3</v>
      </c>
      <c r="F20" s="132"/>
      <c r="G20" s="132">
        <f t="shared" si="0"/>
        <v>0</v>
      </c>
      <c r="H20" s="133"/>
      <c r="I20" s="132">
        <f t="shared" si="1"/>
        <v>0</v>
      </c>
      <c r="J20" s="132">
        <f t="shared" si="2"/>
        <v>0</v>
      </c>
      <c r="K20" s="133"/>
      <c r="L20" s="133"/>
      <c r="M20" s="133"/>
      <c r="N20" s="13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</row>
    <row r="21" spans="1:454" s="53" customFormat="1" ht="72" customHeight="1" x14ac:dyDescent="0.35">
      <c r="A21" s="203" t="s">
        <v>394</v>
      </c>
      <c r="B21" s="203"/>
      <c r="C21" s="203"/>
      <c r="D21" s="203"/>
      <c r="E21" s="203"/>
      <c r="F21" s="203"/>
      <c r="G21" s="61">
        <f>SUM(G7:G20)</f>
        <v>0</v>
      </c>
      <c r="H21" s="62" t="s">
        <v>430</v>
      </c>
      <c r="I21" s="61">
        <f>SUM(I7:I20)</f>
        <v>0</v>
      </c>
      <c r="J21" s="61">
        <f>SUM(J7:J20)</f>
        <v>0</v>
      </c>
      <c r="K21" s="63"/>
      <c r="L21" s="64"/>
      <c r="M21" s="64"/>
      <c r="N21" s="65">
        <f>SUM(N7:N20)</f>
        <v>0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  <c r="AZ21" s="114"/>
      <c r="BA21" s="114"/>
      <c r="BB21" s="114"/>
      <c r="BC21" s="114"/>
      <c r="BD21" s="114"/>
      <c r="BE21" s="114"/>
      <c r="BF21" s="114"/>
      <c r="BG21" s="114"/>
      <c r="BH21" s="114"/>
      <c r="BI21" s="114"/>
      <c r="BJ21" s="114"/>
      <c r="BK21" s="114"/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4"/>
      <c r="CD21" s="114"/>
      <c r="CE21" s="114"/>
      <c r="CF21" s="114"/>
      <c r="CG21" s="114"/>
      <c r="CH21" s="114"/>
      <c r="CI21" s="114"/>
      <c r="CJ21" s="114"/>
      <c r="CK21" s="114"/>
      <c r="CL21" s="114"/>
      <c r="CM21" s="114"/>
      <c r="CN21" s="114"/>
      <c r="CO21" s="114"/>
      <c r="CP21" s="114"/>
      <c r="CQ21" s="114"/>
      <c r="CR21" s="114"/>
      <c r="CS21" s="114"/>
      <c r="CT21" s="114"/>
      <c r="CU21" s="114"/>
      <c r="CV21" s="114"/>
      <c r="CW21" s="114"/>
      <c r="CX21" s="114"/>
      <c r="CY21" s="114"/>
      <c r="CZ21" s="114"/>
      <c r="DA21" s="114"/>
      <c r="DB21" s="114"/>
      <c r="DC21" s="114"/>
      <c r="DD21" s="114"/>
      <c r="DE21" s="114"/>
      <c r="DF21" s="114"/>
      <c r="DG21" s="114"/>
      <c r="DH21" s="114"/>
      <c r="DI21" s="114"/>
      <c r="DJ21" s="114"/>
      <c r="DK21" s="114"/>
      <c r="DL21" s="114"/>
      <c r="DM21" s="114"/>
      <c r="DN21" s="114"/>
      <c r="DO21" s="114"/>
      <c r="DP21" s="114"/>
      <c r="DQ21" s="114"/>
      <c r="DR21" s="114"/>
      <c r="DS21" s="114"/>
      <c r="DT21" s="114"/>
      <c r="DU21" s="114"/>
      <c r="DV21" s="114"/>
      <c r="DW21" s="114"/>
      <c r="DX21" s="114"/>
      <c r="DY21" s="114"/>
      <c r="DZ21" s="114"/>
      <c r="EA21" s="114"/>
      <c r="EB21" s="114"/>
      <c r="EC21" s="114"/>
      <c r="ED21" s="114"/>
      <c r="EE21" s="114"/>
      <c r="EF21" s="114"/>
      <c r="EG21" s="114"/>
      <c r="EH21" s="114"/>
      <c r="EI21" s="114"/>
      <c r="EJ21" s="114"/>
      <c r="EK21" s="114"/>
      <c r="EL21" s="114"/>
      <c r="EM21" s="114"/>
      <c r="EN21" s="114"/>
      <c r="EO21" s="114"/>
      <c r="EP21" s="114"/>
      <c r="EQ21" s="114"/>
      <c r="ER21" s="114"/>
      <c r="ES21" s="114"/>
      <c r="ET21" s="114"/>
      <c r="EU21" s="114"/>
      <c r="EV21" s="114"/>
      <c r="EW21" s="114"/>
      <c r="EX21" s="114"/>
      <c r="EY21" s="114"/>
      <c r="EZ21" s="114"/>
      <c r="FA21" s="114"/>
      <c r="FB21" s="114"/>
      <c r="FC21" s="114"/>
      <c r="FD21" s="114"/>
      <c r="FE21" s="114"/>
      <c r="FF21" s="114"/>
      <c r="FG21" s="114"/>
      <c r="FH21" s="114"/>
      <c r="FI21" s="114"/>
      <c r="FJ21" s="114"/>
      <c r="FK21" s="114"/>
      <c r="FL21" s="114"/>
      <c r="FM21" s="114"/>
      <c r="FN21" s="114"/>
      <c r="FO21" s="114"/>
      <c r="FP21" s="114"/>
      <c r="FQ21" s="114"/>
      <c r="FR21" s="114"/>
      <c r="FS21" s="114"/>
      <c r="FT21" s="114"/>
      <c r="FU21" s="114"/>
      <c r="FV21" s="114"/>
      <c r="FW21" s="114"/>
      <c r="FX21" s="114"/>
      <c r="FY21" s="114"/>
      <c r="FZ21" s="114"/>
      <c r="GA21" s="114"/>
      <c r="GB21" s="114"/>
      <c r="GC21" s="114"/>
      <c r="GD21" s="114"/>
      <c r="GE21" s="114"/>
      <c r="GF21" s="114"/>
      <c r="GG21" s="114"/>
      <c r="GH21" s="114"/>
      <c r="GI21" s="114"/>
      <c r="GJ21" s="114"/>
      <c r="GK21" s="114"/>
      <c r="GL21" s="114"/>
      <c r="GM21" s="114"/>
      <c r="GN21" s="114"/>
      <c r="GO21" s="114"/>
      <c r="GP21" s="114"/>
      <c r="GQ21" s="114"/>
      <c r="GR21" s="114"/>
      <c r="GS21" s="114"/>
      <c r="GT21" s="114"/>
      <c r="GU21" s="114"/>
      <c r="GV21" s="114"/>
      <c r="GW21" s="114"/>
      <c r="GX21" s="114"/>
      <c r="GY21" s="114"/>
      <c r="GZ21" s="114"/>
      <c r="HA21" s="114"/>
      <c r="HB21" s="114"/>
      <c r="HC21" s="114"/>
      <c r="HD21" s="114"/>
      <c r="HE21" s="114"/>
      <c r="HF21" s="114"/>
      <c r="HG21" s="114"/>
      <c r="HH21" s="114"/>
      <c r="HI21" s="114"/>
      <c r="HJ21" s="114"/>
      <c r="HK21" s="114"/>
      <c r="HL21" s="114"/>
      <c r="HM21" s="114"/>
      <c r="HN21" s="114"/>
      <c r="HO21" s="114"/>
      <c r="HP21" s="114"/>
      <c r="HQ21" s="114"/>
      <c r="HR21" s="114"/>
      <c r="HS21" s="114"/>
      <c r="HT21" s="114"/>
      <c r="HU21" s="114"/>
      <c r="HV21" s="114"/>
      <c r="HW21" s="114"/>
      <c r="HX21" s="114"/>
      <c r="HY21" s="114"/>
      <c r="HZ21" s="114"/>
      <c r="IA21" s="114"/>
      <c r="IB21" s="114"/>
      <c r="IC21" s="114"/>
      <c r="ID21" s="114"/>
      <c r="IE21" s="114"/>
      <c r="IF21" s="114"/>
      <c r="IG21" s="114"/>
      <c r="IH21" s="114"/>
      <c r="II21" s="114"/>
      <c r="IJ21" s="114"/>
      <c r="IK21" s="114"/>
      <c r="IL21" s="114"/>
      <c r="IM21" s="114"/>
      <c r="IN21" s="114"/>
      <c r="IO21" s="114"/>
      <c r="IP21" s="114"/>
      <c r="IQ21" s="114"/>
      <c r="IR21" s="114"/>
      <c r="IS21" s="114"/>
      <c r="IT21" s="114"/>
      <c r="IU21" s="114"/>
      <c r="IV21" s="114"/>
      <c r="IW21" s="114"/>
      <c r="IX21" s="114"/>
      <c r="IY21" s="114"/>
      <c r="IZ21" s="114"/>
      <c r="JA21" s="114"/>
      <c r="JB21" s="114"/>
      <c r="JC21" s="114"/>
      <c r="JD21" s="114"/>
      <c r="JE21" s="114"/>
      <c r="JF21" s="114"/>
      <c r="JG21" s="114"/>
      <c r="JH21" s="114"/>
      <c r="JI21" s="114"/>
      <c r="JJ21" s="114"/>
      <c r="JK21" s="114"/>
      <c r="JL21" s="114"/>
      <c r="JM21" s="114"/>
      <c r="JN21" s="114"/>
      <c r="JO21" s="114"/>
      <c r="JP21" s="114"/>
      <c r="JQ21" s="114"/>
      <c r="JR21" s="114"/>
      <c r="JS21" s="114"/>
      <c r="JT21" s="114"/>
      <c r="JU21" s="114"/>
      <c r="JV21" s="114"/>
      <c r="JW21" s="114"/>
      <c r="JX21" s="114"/>
      <c r="JY21" s="114"/>
      <c r="JZ21" s="114"/>
      <c r="KA21" s="114"/>
      <c r="KB21" s="114"/>
      <c r="KC21" s="114"/>
      <c r="KD21" s="114"/>
      <c r="KE21" s="114"/>
      <c r="KF21" s="114"/>
      <c r="KG21" s="114"/>
      <c r="KH21" s="114"/>
      <c r="KI21" s="114"/>
      <c r="KJ21" s="114"/>
      <c r="KK21" s="114"/>
      <c r="KL21" s="114"/>
      <c r="KM21" s="114"/>
      <c r="KN21" s="114"/>
      <c r="KO21" s="114"/>
      <c r="KP21" s="114"/>
      <c r="KQ21" s="114"/>
      <c r="KR21" s="114"/>
      <c r="KS21" s="114"/>
      <c r="KT21" s="114"/>
      <c r="KU21" s="114"/>
      <c r="KV21" s="114"/>
      <c r="KW21" s="114"/>
      <c r="KX21" s="114"/>
      <c r="KY21" s="114"/>
      <c r="KZ21" s="114"/>
      <c r="LA21" s="114"/>
      <c r="LB21" s="114"/>
      <c r="LC21" s="114"/>
      <c r="LD21" s="114"/>
      <c r="LE21" s="114"/>
      <c r="LF21" s="114"/>
      <c r="LG21" s="114"/>
      <c r="LH21" s="114"/>
      <c r="LI21" s="114"/>
      <c r="LJ21" s="114"/>
      <c r="LK21" s="114"/>
      <c r="LL21" s="114"/>
      <c r="LM21" s="114"/>
      <c r="LN21" s="114"/>
      <c r="LO21" s="114"/>
      <c r="LP21" s="114"/>
      <c r="LQ21" s="114"/>
      <c r="LR21" s="114"/>
      <c r="LS21" s="114"/>
      <c r="LT21" s="114"/>
      <c r="LU21" s="114"/>
      <c r="LV21" s="114"/>
      <c r="LW21" s="114"/>
      <c r="LX21" s="114"/>
      <c r="LY21" s="114"/>
      <c r="LZ21" s="114"/>
      <c r="MA21" s="114"/>
      <c r="MB21" s="114"/>
      <c r="MC21" s="114"/>
      <c r="MD21" s="114"/>
      <c r="ME21" s="114"/>
      <c r="MF21" s="114"/>
      <c r="MG21" s="114"/>
      <c r="MH21" s="114"/>
      <c r="MI21" s="114"/>
      <c r="MJ21" s="114"/>
      <c r="MK21" s="114"/>
      <c r="ML21" s="114"/>
      <c r="MM21" s="114"/>
      <c r="MN21" s="114"/>
      <c r="MO21" s="114"/>
      <c r="MP21" s="114"/>
      <c r="MQ21" s="114"/>
      <c r="MR21" s="114"/>
      <c r="MS21" s="114"/>
      <c r="MT21" s="114"/>
      <c r="MU21" s="114"/>
      <c r="MV21" s="114"/>
      <c r="MW21" s="114"/>
      <c r="MX21" s="114"/>
      <c r="MY21" s="114"/>
      <c r="MZ21" s="114"/>
      <c r="NA21" s="114"/>
      <c r="NB21" s="114"/>
      <c r="NC21" s="114"/>
      <c r="ND21" s="114"/>
      <c r="NE21" s="114"/>
      <c r="NF21" s="114"/>
      <c r="NG21" s="114"/>
      <c r="NH21" s="114"/>
      <c r="NI21" s="114"/>
      <c r="NJ21" s="114"/>
      <c r="NK21" s="114"/>
      <c r="NL21" s="114"/>
      <c r="NM21" s="114"/>
      <c r="NN21" s="114"/>
      <c r="NO21" s="114"/>
      <c r="NP21" s="114"/>
      <c r="NQ21" s="114"/>
      <c r="NR21" s="114"/>
      <c r="NS21" s="114"/>
      <c r="NT21" s="114"/>
      <c r="NU21" s="114"/>
      <c r="NV21" s="114"/>
      <c r="NW21" s="114"/>
      <c r="NX21" s="114"/>
      <c r="NY21" s="114"/>
      <c r="NZ21" s="114"/>
      <c r="OA21" s="114"/>
      <c r="OB21" s="114"/>
      <c r="OC21" s="114"/>
      <c r="OD21" s="114"/>
      <c r="OE21" s="114"/>
      <c r="OF21" s="114"/>
      <c r="OG21" s="114"/>
      <c r="OH21" s="114"/>
      <c r="OI21" s="114"/>
      <c r="OJ21" s="114"/>
      <c r="OK21" s="114"/>
      <c r="OL21" s="114"/>
      <c r="OM21" s="114"/>
      <c r="ON21" s="114"/>
      <c r="OO21" s="114"/>
      <c r="OP21" s="114"/>
      <c r="OQ21" s="114"/>
      <c r="OR21" s="114"/>
      <c r="OS21" s="114"/>
      <c r="OT21" s="114"/>
      <c r="OU21" s="114"/>
      <c r="OV21" s="114"/>
      <c r="OW21" s="114"/>
      <c r="OX21" s="114"/>
      <c r="OY21" s="114"/>
      <c r="OZ21" s="114"/>
      <c r="PA21" s="114"/>
      <c r="PB21" s="114"/>
      <c r="PC21" s="114"/>
      <c r="PD21" s="114"/>
      <c r="PE21" s="114"/>
      <c r="PF21" s="114"/>
      <c r="PG21" s="114"/>
      <c r="PH21" s="114"/>
      <c r="PI21" s="114"/>
      <c r="PJ21" s="114"/>
      <c r="PK21" s="114"/>
      <c r="PL21" s="114"/>
      <c r="PM21" s="114"/>
      <c r="PN21" s="114"/>
      <c r="PO21" s="114"/>
      <c r="PP21" s="114"/>
      <c r="PQ21" s="114"/>
      <c r="PR21" s="114"/>
      <c r="PS21" s="114"/>
      <c r="PT21" s="114"/>
      <c r="PU21" s="114"/>
      <c r="PV21" s="114"/>
      <c r="PW21" s="114"/>
      <c r="PX21" s="114"/>
      <c r="PY21" s="114"/>
      <c r="PZ21" s="114"/>
      <c r="QA21" s="114"/>
      <c r="QB21" s="114"/>
      <c r="QC21" s="114"/>
      <c r="QD21" s="114"/>
      <c r="QE21" s="114"/>
      <c r="QF21" s="114"/>
      <c r="QG21" s="114"/>
      <c r="QH21" s="114"/>
      <c r="QI21" s="114"/>
      <c r="QJ21" s="114"/>
      <c r="QK21" s="114"/>
      <c r="QL21" s="114"/>
    </row>
    <row r="22" spans="1:454" s="17" customFormat="1" ht="24.75" customHeight="1" x14ac:dyDescent="0.4">
      <c r="A22" s="202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</row>
    <row r="23" spans="1:454" s="17" customFormat="1" ht="72" customHeight="1" x14ac:dyDescent="0.4">
      <c r="A23" s="31"/>
      <c r="B23" s="31"/>
      <c r="C23" s="31"/>
      <c r="D23" s="31"/>
      <c r="E23" s="37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  <c r="IU23" s="31"/>
      <c r="IV23" s="31"/>
      <c r="IW23" s="31"/>
      <c r="IX23" s="31"/>
      <c r="IY23" s="31"/>
      <c r="IZ23" s="31"/>
      <c r="JA23" s="31"/>
      <c r="JB23" s="31"/>
      <c r="JC23" s="31"/>
      <c r="JD23" s="31"/>
      <c r="JE23" s="31"/>
      <c r="JF23" s="31"/>
      <c r="JG23" s="31"/>
      <c r="JH23" s="31"/>
      <c r="JI23" s="31"/>
      <c r="JJ23" s="31"/>
      <c r="JK23" s="31"/>
      <c r="JL23" s="31"/>
      <c r="JM23" s="31"/>
      <c r="JN23" s="31"/>
      <c r="JO23" s="31"/>
      <c r="JP23" s="31"/>
      <c r="JQ23" s="31"/>
      <c r="JR23" s="31"/>
      <c r="JS23" s="31"/>
      <c r="JT23" s="31"/>
      <c r="JU23" s="31"/>
      <c r="JV23" s="31"/>
      <c r="JW23" s="31"/>
      <c r="JX23" s="31"/>
      <c r="JY23" s="31"/>
      <c r="JZ23" s="31"/>
      <c r="KA23" s="31"/>
      <c r="KB23" s="31"/>
      <c r="KC23" s="31"/>
      <c r="KD23" s="31"/>
      <c r="KE23" s="31"/>
      <c r="KF23" s="31"/>
      <c r="KG23" s="31"/>
      <c r="KH23" s="31"/>
      <c r="KI23" s="31"/>
      <c r="KJ23" s="31"/>
      <c r="KK23" s="31"/>
      <c r="KL23" s="31"/>
      <c r="KM23" s="31"/>
      <c r="KN23" s="31"/>
      <c r="KO23" s="31"/>
      <c r="KP23" s="31"/>
      <c r="KQ23" s="31"/>
      <c r="KR23" s="31"/>
      <c r="KS23" s="31"/>
      <c r="KT23" s="31"/>
      <c r="KU23" s="31"/>
      <c r="KV23" s="31"/>
      <c r="KW23" s="31"/>
      <c r="KX23" s="31"/>
      <c r="KY23" s="31"/>
      <c r="KZ23" s="31"/>
      <c r="LA23" s="31"/>
      <c r="LB23" s="31"/>
      <c r="LC23" s="31"/>
      <c r="LD23" s="31"/>
      <c r="LE23" s="31"/>
      <c r="LF23" s="31"/>
      <c r="LG23" s="31"/>
      <c r="LH23" s="31"/>
      <c r="LI23" s="31"/>
      <c r="LJ23" s="31"/>
      <c r="LK23" s="31"/>
      <c r="LL23" s="31"/>
      <c r="LM23" s="31"/>
      <c r="LN23" s="31"/>
      <c r="LO23" s="31"/>
      <c r="LP23" s="31"/>
      <c r="LQ23" s="31"/>
      <c r="LR23" s="31"/>
      <c r="LS23" s="31"/>
      <c r="LT23" s="31"/>
      <c r="LU23" s="31"/>
      <c r="LV23" s="31"/>
      <c r="LW23" s="31"/>
      <c r="LX23" s="31"/>
      <c r="LY23" s="31"/>
      <c r="LZ23" s="31"/>
      <c r="MA23" s="31"/>
      <c r="MB23" s="31"/>
      <c r="MC23" s="31"/>
      <c r="MD23" s="31"/>
      <c r="ME23" s="31"/>
      <c r="MF23" s="31"/>
      <c r="MG23" s="31"/>
      <c r="MH23" s="31"/>
      <c r="MI23" s="31"/>
      <c r="MJ23" s="31"/>
      <c r="MK23" s="31"/>
      <c r="ML23" s="31"/>
      <c r="MM23" s="31"/>
      <c r="MN23" s="31"/>
      <c r="MO23" s="31"/>
      <c r="MP23" s="31"/>
      <c r="MQ23" s="31"/>
      <c r="MR23" s="31"/>
      <c r="MS23" s="31"/>
      <c r="MT23" s="31"/>
      <c r="MU23" s="31"/>
      <c r="MV23" s="31"/>
      <c r="MW23" s="31"/>
      <c r="MX23" s="31"/>
      <c r="MY23" s="31"/>
      <c r="MZ23" s="31"/>
      <c r="NA23" s="31"/>
      <c r="NB23" s="31"/>
      <c r="NC23" s="31"/>
      <c r="ND23" s="31"/>
      <c r="NE23" s="31"/>
      <c r="NF23" s="31"/>
      <c r="NG23" s="31"/>
      <c r="NH23" s="31"/>
      <c r="NI23" s="31"/>
      <c r="NJ23" s="31"/>
      <c r="NK23" s="31"/>
      <c r="NL23" s="31"/>
      <c r="NM23" s="31"/>
      <c r="NN23" s="31"/>
      <c r="NO23" s="31"/>
      <c r="NP23" s="31"/>
      <c r="NQ23" s="31"/>
      <c r="NR23" s="31"/>
      <c r="NS23" s="31"/>
      <c r="NT23" s="31"/>
      <c r="NU23" s="31"/>
      <c r="NV23" s="31"/>
      <c r="NW23" s="31"/>
      <c r="NX23" s="31"/>
      <c r="NY23" s="31"/>
      <c r="NZ23" s="31"/>
      <c r="OA23" s="31"/>
      <c r="OB23" s="31"/>
      <c r="OC23" s="31"/>
      <c r="OD23" s="31"/>
      <c r="OE23" s="31"/>
      <c r="OF23" s="31"/>
      <c r="OG23" s="31"/>
      <c r="OH23" s="31"/>
      <c r="OI23" s="31"/>
      <c r="OJ23" s="31"/>
      <c r="OK23" s="31"/>
      <c r="OL23" s="31"/>
      <c r="OM23" s="31"/>
      <c r="ON23" s="31"/>
      <c r="OO23" s="31"/>
      <c r="OP23" s="31"/>
      <c r="OQ23" s="31"/>
      <c r="OR23" s="31"/>
      <c r="OS23" s="31"/>
      <c r="OT23" s="31"/>
      <c r="OU23" s="31"/>
      <c r="OV23" s="31"/>
      <c r="OW23" s="31"/>
      <c r="OX23" s="31"/>
      <c r="OY23" s="31"/>
      <c r="OZ23" s="31"/>
      <c r="PA23" s="31"/>
      <c r="PB23" s="31"/>
      <c r="PC23" s="31"/>
      <c r="PD23" s="31"/>
      <c r="PE23" s="31"/>
      <c r="PF23" s="31"/>
      <c r="PG23" s="31"/>
      <c r="PH23" s="31"/>
      <c r="PI23" s="31"/>
      <c r="PJ23" s="31"/>
      <c r="PK23" s="31"/>
      <c r="PL23" s="31"/>
      <c r="PM23" s="31"/>
      <c r="PN23" s="31"/>
      <c r="PO23" s="31"/>
      <c r="PP23" s="31"/>
      <c r="PQ23" s="31"/>
      <c r="PR23" s="31"/>
      <c r="PS23" s="31"/>
      <c r="PT23" s="31"/>
      <c r="PU23" s="31"/>
      <c r="PV23" s="31"/>
      <c r="PW23" s="31"/>
      <c r="PX23" s="31"/>
      <c r="PY23" s="31"/>
      <c r="PZ23" s="31"/>
      <c r="QA23" s="31"/>
      <c r="QB23" s="31"/>
      <c r="QC23" s="31"/>
      <c r="QD23" s="31"/>
      <c r="QE23" s="31"/>
      <c r="QF23" s="31"/>
      <c r="QG23" s="31"/>
      <c r="QH23" s="31"/>
      <c r="QI23" s="31"/>
      <c r="QJ23" s="31"/>
      <c r="QK23" s="31"/>
      <c r="QL23" s="31"/>
    </row>
    <row r="24" spans="1:454" s="17" customFormat="1" ht="73.5" customHeight="1" x14ac:dyDescent="0.4">
      <c r="E24" s="38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</row>
    <row r="25" spans="1:454" s="17" customFormat="1" ht="72" customHeight="1" x14ac:dyDescent="0.4">
      <c r="E25" s="38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</row>
    <row r="26" spans="1:454" s="17" customFormat="1" ht="72" customHeight="1" x14ac:dyDescent="0.4">
      <c r="E26" s="38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</row>
    <row r="27" spans="1:454" s="17" customFormat="1" ht="72" customHeight="1" x14ac:dyDescent="0.4">
      <c r="E27" s="38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</row>
    <row r="28" spans="1:454" s="17" customFormat="1" ht="72" customHeight="1" x14ac:dyDescent="0.4">
      <c r="E28" s="38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</row>
    <row r="29" spans="1:454" s="17" customFormat="1" ht="72" customHeight="1" x14ac:dyDescent="0.4">
      <c r="E29" s="38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  <c r="IU29" s="31"/>
      <c r="IV29" s="31"/>
      <c r="IW29" s="31"/>
      <c r="IX29" s="31"/>
      <c r="IY29" s="31"/>
      <c r="IZ29" s="31"/>
      <c r="JA29" s="31"/>
      <c r="JB29" s="31"/>
      <c r="JC29" s="31"/>
      <c r="JD29" s="31"/>
      <c r="JE29" s="31"/>
      <c r="JF29" s="31"/>
      <c r="JG29" s="31"/>
      <c r="JH29" s="31"/>
      <c r="JI29" s="31"/>
      <c r="JJ29" s="31"/>
      <c r="JK29" s="31"/>
      <c r="JL29" s="31"/>
      <c r="JM29" s="31"/>
      <c r="JN29" s="31"/>
      <c r="JO29" s="31"/>
      <c r="JP29" s="31"/>
      <c r="JQ29" s="31"/>
      <c r="JR29" s="31"/>
      <c r="JS29" s="31"/>
      <c r="JT29" s="31"/>
      <c r="JU29" s="31"/>
      <c r="JV29" s="31"/>
      <c r="JW29" s="31"/>
      <c r="JX29" s="31"/>
      <c r="JY29" s="31"/>
      <c r="JZ29" s="31"/>
      <c r="KA29" s="31"/>
      <c r="KB29" s="31"/>
      <c r="KC29" s="31"/>
      <c r="KD29" s="31"/>
      <c r="KE29" s="31"/>
      <c r="KF29" s="31"/>
      <c r="KG29" s="31"/>
      <c r="KH29" s="31"/>
      <c r="KI29" s="31"/>
      <c r="KJ29" s="31"/>
      <c r="KK29" s="31"/>
      <c r="KL29" s="31"/>
      <c r="KM29" s="31"/>
      <c r="KN29" s="31"/>
      <c r="KO29" s="31"/>
      <c r="KP29" s="31"/>
      <c r="KQ29" s="31"/>
      <c r="KR29" s="31"/>
      <c r="KS29" s="31"/>
      <c r="KT29" s="31"/>
      <c r="KU29" s="31"/>
      <c r="KV29" s="31"/>
      <c r="KW29" s="31"/>
      <c r="KX29" s="31"/>
      <c r="KY29" s="31"/>
      <c r="KZ29" s="31"/>
      <c r="LA29" s="31"/>
      <c r="LB29" s="31"/>
      <c r="LC29" s="31"/>
      <c r="LD29" s="31"/>
      <c r="LE29" s="31"/>
      <c r="LF29" s="31"/>
      <c r="LG29" s="31"/>
      <c r="LH29" s="31"/>
      <c r="LI29" s="31"/>
      <c r="LJ29" s="31"/>
      <c r="LK29" s="31"/>
      <c r="LL29" s="31"/>
      <c r="LM29" s="31"/>
      <c r="LN29" s="31"/>
      <c r="LO29" s="31"/>
      <c r="LP29" s="31"/>
      <c r="LQ29" s="31"/>
      <c r="LR29" s="31"/>
      <c r="LS29" s="31"/>
      <c r="LT29" s="31"/>
      <c r="LU29" s="31"/>
      <c r="LV29" s="31"/>
      <c r="LW29" s="31"/>
      <c r="LX29" s="31"/>
      <c r="LY29" s="31"/>
      <c r="LZ29" s="31"/>
      <c r="MA29" s="31"/>
      <c r="MB29" s="31"/>
      <c r="MC29" s="31"/>
      <c r="MD29" s="31"/>
      <c r="ME29" s="31"/>
      <c r="MF29" s="31"/>
      <c r="MG29" s="31"/>
      <c r="MH29" s="31"/>
      <c r="MI29" s="31"/>
      <c r="MJ29" s="31"/>
      <c r="MK29" s="31"/>
      <c r="ML29" s="31"/>
      <c r="MM29" s="31"/>
      <c r="MN29" s="31"/>
      <c r="MO29" s="31"/>
      <c r="MP29" s="31"/>
      <c r="MQ29" s="31"/>
      <c r="MR29" s="31"/>
      <c r="MS29" s="31"/>
      <c r="MT29" s="31"/>
      <c r="MU29" s="31"/>
      <c r="MV29" s="31"/>
      <c r="MW29" s="31"/>
      <c r="MX29" s="31"/>
      <c r="MY29" s="31"/>
      <c r="MZ29" s="31"/>
      <c r="NA29" s="31"/>
      <c r="NB29" s="31"/>
      <c r="NC29" s="31"/>
      <c r="ND29" s="31"/>
      <c r="NE29" s="31"/>
      <c r="NF29" s="31"/>
      <c r="NG29" s="31"/>
      <c r="NH29" s="31"/>
      <c r="NI29" s="31"/>
      <c r="NJ29" s="31"/>
      <c r="NK29" s="31"/>
      <c r="NL29" s="31"/>
      <c r="NM29" s="31"/>
      <c r="NN29" s="31"/>
      <c r="NO29" s="31"/>
      <c r="NP29" s="31"/>
      <c r="NQ29" s="31"/>
      <c r="NR29" s="31"/>
      <c r="NS29" s="31"/>
      <c r="NT29" s="31"/>
      <c r="NU29" s="31"/>
      <c r="NV29" s="31"/>
      <c r="NW29" s="31"/>
      <c r="NX29" s="31"/>
      <c r="NY29" s="31"/>
      <c r="NZ29" s="31"/>
      <c r="OA29" s="31"/>
      <c r="OB29" s="31"/>
      <c r="OC29" s="31"/>
      <c r="OD29" s="31"/>
      <c r="OE29" s="31"/>
      <c r="OF29" s="31"/>
      <c r="OG29" s="31"/>
      <c r="OH29" s="31"/>
      <c r="OI29" s="31"/>
      <c r="OJ29" s="31"/>
      <c r="OK29" s="31"/>
      <c r="OL29" s="31"/>
      <c r="OM29" s="31"/>
      <c r="ON29" s="31"/>
      <c r="OO29" s="31"/>
      <c r="OP29" s="31"/>
      <c r="OQ29" s="31"/>
      <c r="OR29" s="31"/>
      <c r="OS29" s="31"/>
      <c r="OT29" s="31"/>
      <c r="OU29" s="31"/>
      <c r="OV29" s="31"/>
      <c r="OW29" s="31"/>
      <c r="OX29" s="31"/>
      <c r="OY29" s="31"/>
      <c r="OZ29" s="31"/>
      <c r="PA29" s="31"/>
      <c r="PB29" s="31"/>
      <c r="PC29" s="31"/>
      <c r="PD29" s="31"/>
      <c r="PE29" s="31"/>
      <c r="PF29" s="31"/>
      <c r="PG29" s="31"/>
      <c r="PH29" s="31"/>
      <c r="PI29" s="31"/>
      <c r="PJ29" s="31"/>
      <c r="PK29" s="31"/>
      <c r="PL29" s="31"/>
      <c r="PM29" s="31"/>
      <c r="PN29" s="31"/>
      <c r="PO29" s="31"/>
      <c r="PP29" s="31"/>
      <c r="PQ29" s="31"/>
      <c r="PR29" s="31"/>
      <c r="PS29" s="31"/>
      <c r="PT29" s="31"/>
      <c r="PU29" s="31"/>
      <c r="PV29" s="31"/>
      <c r="PW29" s="31"/>
      <c r="PX29" s="31"/>
      <c r="PY29" s="31"/>
      <c r="PZ29" s="31"/>
      <c r="QA29" s="31"/>
      <c r="QB29" s="31"/>
      <c r="QC29" s="31"/>
      <c r="QD29" s="31"/>
      <c r="QE29" s="31"/>
      <c r="QF29" s="31"/>
      <c r="QG29" s="31"/>
      <c r="QH29" s="31"/>
      <c r="QI29" s="31"/>
      <c r="QJ29" s="31"/>
      <c r="QK29" s="31"/>
      <c r="QL29" s="31"/>
    </row>
    <row r="30" spans="1:454" s="17" customFormat="1" ht="72" customHeight="1" x14ac:dyDescent="0.4">
      <c r="E30" s="38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  <c r="IU30" s="31"/>
      <c r="IV30" s="31"/>
      <c r="IW30" s="31"/>
      <c r="IX30" s="31"/>
      <c r="IY30" s="31"/>
      <c r="IZ30" s="31"/>
      <c r="JA30" s="31"/>
      <c r="JB30" s="31"/>
      <c r="JC30" s="31"/>
      <c r="JD30" s="31"/>
      <c r="JE30" s="31"/>
      <c r="JF30" s="31"/>
      <c r="JG30" s="31"/>
      <c r="JH30" s="31"/>
      <c r="JI30" s="31"/>
      <c r="JJ30" s="31"/>
      <c r="JK30" s="31"/>
      <c r="JL30" s="31"/>
      <c r="JM30" s="31"/>
      <c r="JN30" s="31"/>
      <c r="JO30" s="31"/>
      <c r="JP30" s="31"/>
      <c r="JQ30" s="31"/>
      <c r="JR30" s="31"/>
      <c r="JS30" s="31"/>
      <c r="JT30" s="31"/>
      <c r="JU30" s="31"/>
      <c r="JV30" s="31"/>
      <c r="JW30" s="31"/>
      <c r="JX30" s="31"/>
      <c r="JY30" s="31"/>
      <c r="JZ30" s="31"/>
      <c r="KA30" s="31"/>
      <c r="KB30" s="31"/>
      <c r="KC30" s="31"/>
      <c r="KD30" s="31"/>
      <c r="KE30" s="31"/>
      <c r="KF30" s="31"/>
      <c r="KG30" s="31"/>
      <c r="KH30" s="31"/>
      <c r="KI30" s="31"/>
      <c r="KJ30" s="31"/>
      <c r="KK30" s="31"/>
      <c r="KL30" s="31"/>
      <c r="KM30" s="31"/>
      <c r="KN30" s="31"/>
      <c r="KO30" s="31"/>
      <c r="KP30" s="31"/>
      <c r="KQ30" s="31"/>
      <c r="KR30" s="31"/>
      <c r="KS30" s="31"/>
      <c r="KT30" s="31"/>
      <c r="KU30" s="31"/>
      <c r="KV30" s="31"/>
      <c r="KW30" s="31"/>
      <c r="KX30" s="31"/>
      <c r="KY30" s="31"/>
      <c r="KZ30" s="31"/>
      <c r="LA30" s="31"/>
      <c r="LB30" s="31"/>
      <c r="LC30" s="31"/>
      <c r="LD30" s="31"/>
      <c r="LE30" s="31"/>
      <c r="LF30" s="31"/>
      <c r="LG30" s="31"/>
      <c r="LH30" s="31"/>
      <c r="LI30" s="31"/>
      <c r="LJ30" s="31"/>
      <c r="LK30" s="31"/>
      <c r="LL30" s="31"/>
      <c r="LM30" s="31"/>
      <c r="LN30" s="31"/>
      <c r="LO30" s="31"/>
      <c r="LP30" s="31"/>
      <c r="LQ30" s="31"/>
      <c r="LR30" s="31"/>
      <c r="LS30" s="31"/>
      <c r="LT30" s="31"/>
      <c r="LU30" s="31"/>
      <c r="LV30" s="31"/>
      <c r="LW30" s="31"/>
      <c r="LX30" s="31"/>
      <c r="LY30" s="31"/>
      <c r="LZ30" s="31"/>
      <c r="MA30" s="31"/>
      <c r="MB30" s="31"/>
      <c r="MC30" s="31"/>
      <c r="MD30" s="31"/>
      <c r="ME30" s="31"/>
      <c r="MF30" s="31"/>
      <c r="MG30" s="31"/>
      <c r="MH30" s="31"/>
      <c r="MI30" s="31"/>
      <c r="MJ30" s="31"/>
      <c r="MK30" s="31"/>
      <c r="ML30" s="31"/>
      <c r="MM30" s="31"/>
      <c r="MN30" s="31"/>
      <c r="MO30" s="31"/>
      <c r="MP30" s="31"/>
      <c r="MQ30" s="31"/>
      <c r="MR30" s="31"/>
      <c r="MS30" s="31"/>
      <c r="MT30" s="31"/>
      <c r="MU30" s="31"/>
      <c r="MV30" s="31"/>
      <c r="MW30" s="31"/>
      <c r="MX30" s="31"/>
      <c r="MY30" s="31"/>
      <c r="MZ30" s="31"/>
      <c r="NA30" s="31"/>
      <c r="NB30" s="31"/>
      <c r="NC30" s="31"/>
      <c r="ND30" s="31"/>
      <c r="NE30" s="31"/>
      <c r="NF30" s="31"/>
      <c r="NG30" s="31"/>
      <c r="NH30" s="31"/>
      <c r="NI30" s="31"/>
      <c r="NJ30" s="31"/>
      <c r="NK30" s="31"/>
      <c r="NL30" s="31"/>
      <c r="NM30" s="31"/>
      <c r="NN30" s="31"/>
      <c r="NO30" s="31"/>
      <c r="NP30" s="31"/>
      <c r="NQ30" s="31"/>
      <c r="NR30" s="31"/>
      <c r="NS30" s="31"/>
      <c r="NT30" s="31"/>
      <c r="NU30" s="31"/>
      <c r="NV30" s="31"/>
      <c r="NW30" s="31"/>
      <c r="NX30" s="31"/>
      <c r="NY30" s="31"/>
      <c r="NZ30" s="31"/>
      <c r="OA30" s="31"/>
      <c r="OB30" s="31"/>
      <c r="OC30" s="31"/>
      <c r="OD30" s="31"/>
      <c r="OE30" s="31"/>
      <c r="OF30" s="31"/>
      <c r="OG30" s="31"/>
      <c r="OH30" s="31"/>
      <c r="OI30" s="31"/>
      <c r="OJ30" s="31"/>
      <c r="OK30" s="31"/>
      <c r="OL30" s="31"/>
      <c r="OM30" s="31"/>
      <c r="ON30" s="31"/>
      <c r="OO30" s="31"/>
      <c r="OP30" s="31"/>
      <c r="OQ30" s="31"/>
      <c r="OR30" s="31"/>
      <c r="OS30" s="31"/>
      <c r="OT30" s="31"/>
      <c r="OU30" s="31"/>
      <c r="OV30" s="31"/>
      <c r="OW30" s="31"/>
      <c r="OX30" s="31"/>
      <c r="OY30" s="31"/>
      <c r="OZ30" s="31"/>
      <c r="PA30" s="31"/>
      <c r="PB30" s="31"/>
      <c r="PC30" s="31"/>
      <c r="PD30" s="31"/>
      <c r="PE30" s="31"/>
      <c r="PF30" s="31"/>
      <c r="PG30" s="31"/>
      <c r="PH30" s="31"/>
      <c r="PI30" s="31"/>
      <c r="PJ30" s="31"/>
      <c r="PK30" s="31"/>
      <c r="PL30" s="31"/>
      <c r="PM30" s="31"/>
      <c r="PN30" s="31"/>
      <c r="PO30" s="31"/>
      <c r="PP30" s="31"/>
      <c r="PQ30" s="31"/>
      <c r="PR30" s="31"/>
      <c r="PS30" s="31"/>
      <c r="PT30" s="31"/>
      <c r="PU30" s="31"/>
      <c r="PV30" s="31"/>
      <c r="PW30" s="31"/>
      <c r="PX30" s="31"/>
      <c r="PY30" s="31"/>
      <c r="PZ30" s="31"/>
      <c r="QA30" s="31"/>
      <c r="QB30" s="31"/>
      <c r="QC30" s="31"/>
      <c r="QD30" s="31"/>
      <c r="QE30" s="31"/>
      <c r="QF30" s="31"/>
      <c r="QG30" s="31"/>
      <c r="QH30" s="31"/>
      <c r="QI30" s="31"/>
      <c r="QJ30" s="31"/>
      <c r="QK30" s="31"/>
      <c r="QL30" s="31"/>
    </row>
    <row r="31" spans="1:454" s="17" customFormat="1" ht="72" customHeight="1" x14ac:dyDescent="0.4">
      <c r="E31" s="38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  <c r="IU31" s="31"/>
      <c r="IV31" s="31"/>
      <c r="IW31" s="31"/>
      <c r="IX31" s="31"/>
      <c r="IY31" s="31"/>
      <c r="IZ31" s="31"/>
      <c r="JA31" s="31"/>
      <c r="JB31" s="31"/>
      <c r="JC31" s="31"/>
      <c r="JD31" s="31"/>
      <c r="JE31" s="31"/>
      <c r="JF31" s="31"/>
      <c r="JG31" s="31"/>
      <c r="JH31" s="31"/>
      <c r="JI31" s="31"/>
      <c r="JJ31" s="31"/>
      <c r="JK31" s="31"/>
      <c r="JL31" s="31"/>
      <c r="JM31" s="31"/>
      <c r="JN31" s="31"/>
      <c r="JO31" s="31"/>
      <c r="JP31" s="31"/>
      <c r="JQ31" s="31"/>
      <c r="JR31" s="31"/>
      <c r="JS31" s="31"/>
      <c r="JT31" s="31"/>
      <c r="JU31" s="31"/>
      <c r="JV31" s="31"/>
      <c r="JW31" s="31"/>
      <c r="JX31" s="31"/>
      <c r="JY31" s="31"/>
      <c r="JZ31" s="31"/>
      <c r="KA31" s="31"/>
      <c r="KB31" s="31"/>
      <c r="KC31" s="31"/>
      <c r="KD31" s="31"/>
      <c r="KE31" s="31"/>
      <c r="KF31" s="31"/>
      <c r="KG31" s="31"/>
      <c r="KH31" s="31"/>
      <c r="KI31" s="31"/>
      <c r="KJ31" s="31"/>
      <c r="KK31" s="31"/>
      <c r="KL31" s="31"/>
      <c r="KM31" s="31"/>
      <c r="KN31" s="31"/>
      <c r="KO31" s="31"/>
      <c r="KP31" s="31"/>
      <c r="KQ31" s="31"/>
      <c r="KR31" s="31"/>
      <c r="KS31" s="31"/>
      <c r="KT31" s="31"/>
      <c r="KU31" s="31"/>
      <c r="KV31" s="31"/>
      <c r="KW31" s="31"/>
      <c r="KX31" s="31"/>
      <c r="KY31" s="31"/>
      <c r="KZ31" s="31"/>
      <c r="LA31" s="31"/>
      <c r="LB31" s="31"/>
      <c r="LC31" s="31"/>
      <c r="LD31" s="31"/>
      <c r="LE31" s="31"/>
      <c r="LF31" s="31"/>
      <c r="LG31" s="31"/>
      <c r="LH31" s="31"/>
      <c r="LI31" s="31"/>
      <c r="LJ31" s="31"/>
      <c r="LK31" s="31"/>
      <c r="LL31" s="31"/>
      <c r="LM31" s="31"/>
      <c r="LN31" s="31"/>
      <c r="LO31" s="31"/>
      <c r="LP31" s="31"/>
      <c r="LQ31" s="31"/>
      <c r="LR31" s="31"/>
      <c r="LS31" s="31"/>
      <c r="LT31" s="31"/>
      <c r="LU31" s="31"/>
      <c r="LV31" s="31"/>
      <c r="LW31" s="31"/>
      <c r="LX31" s="31"/>
      <c r="LY31" s="31"/>
      <c r="LZ31" s="31"/>
      <c r="MA31" s="31"/>
      <c r="MB31" s="31"/>
      <c r="MC31" s="31"/>
      <c r="MD31" s="31"/>
      <c r="ME31" s="31"/>
      <c r="MF31" s="31"/>
      <c r="MG31" s="31"/>
      <c r="MH31" s="31"/>
      <c r="MI31" s="31"/>
      <c r="MJ31" s="31"/>
      <c r="MK31" s="31"/>
      <c r="ML31" s="31"/>
      <c r="MM31" s="31"/>
      <c r="MN31" s="31"/>
      <c r="MO31" s="31"/>
      <c r="MP31" s="31"/>
      <c r="MQ31" s="31"/>
      <c r="MR31" s="31"/>
      <c r="MS31" s="31"/>
      <c r="MT31" s="31"/>
      <c r="MU31" s="31"/>
      <c r="MV31" s="31"/>
      <c r="MW31" s="31"/>
      <c r="MX31" s="31"/>
      <c r="MY31" s="31"/>
      <c r="MZ31" s="31"/>
      <c r="NA31" s="31"/>
      <c r="NB31" s="31"/>
      <c r="NC31" s="31"/>
      <c r="ND31" s="31"/>
      <c r="NE31" s="31"/>
      <c r="NF31" s="31"/>
      <c r="NG31" s="31"/>
      <c r="NH31" s="31"/>
      <c r="NI31" s="31"/>
      <c r="NJ31" s="31"/>
      <c r="NK31" s="31"/>
      <c r="NL31" s="31"/>
      <c r="NM31" s="31"/>
      <c r="NN31" s="31"/>
      <c r="NO31" s="31"/>
      <c r="NP31" s="31"/>
      <c r="NQ31" s="31"/>
      <c r="NR31" s="31"/>
      <c r="NS31" s="31"/>
      <c r="NT31" s="31"/>
      <c r="NU31" s="31"/>
      <c r="NV31" s="31"/>
      <c r="NW31" s="31"/>
      <c r="NX31" s="31"/>
      <c r="NY31" s="31"/>
      <c r="NZ31" s="31"/>
      <c r="OA31" s="31"/>
      <c r="OB31" s="31"/>
      <c r="OC31" s="31"/>
      <c r="OD31" s="31"/>
      <c r="OE31" s="31"/>
      <c r="OF31" s="31"/>
      <c r="OG31" s="31"/>
      <c r="OH31" s="31"/>
      <c r="OI31" s="31"/>
      <c r="OJ31" s="31"/>
      <c r="OK31" s="31"/>
      <c r="OL31" s="31"/>
      <c r="OM31" s="31"/>
      <c r="ON31" s="31"/>
      <c r="OO31" s="31"/>
      <c r="OP31" s="31"/>
      <c r="OQ31" s="31"/>
      <c r="OR31" s="31"/>
      <c r="OS31" s="31"/>
      <c r="OT31" s="31"/>
      <c r="OU31" s="31"/>
      <c r="OV31" s="31"/>
      <c r="OW31" s="31"/>
      <c r="OX31" s="31"/>
      <c r="OY31" s="31"/>
      <c r="OZ31" s="31"/>
      <c r="PA31" s="31"/>
      <c r="PB31" s="31"/>
      <c r="PC31" s="31"/>
      <c r="PD31" s="31"/>
      <c r="PE31" s="31"/>
      <c r="PF31" s="31"/>
      <c r="PG31" s="31"/>
      <c r="PH31" s="31"/>
      <c r="PI31" s="31"/>
      <c r="PJ31" s="31"/>
      <c r="PK31" s="31"/>
      <c r="PL31" s="31"/>
      <c r="PM31" s="31"/>
      <c r="PN31" s="31"/>
      <c r="PO31" s="31"/>
      <c r="PP31" s="31"/>
      <c r="PQ31" s="31"/>
      <c r="PR31" s="31"/>
      <c r="PS31" s="31"/>
      <c r="PT31" s="31"/>
      <c r="PU31" s="31"/>
      <c r="PV31" s="31"/>
      <c r="PW31" s="31"/>
      <c r="PX31" s="31"/>
      <c r="PY31" s="31"/>
      <c r="PZ31" s="31"/>
      <c r="QA31" s="31"/>
      <c r="QB31" s="31"/>
      <c r="QC31" s="31"/>
      <c r="QD31" s="31"/>
      <c r="QE31" s="31"/>
      <c r="QF31" s="31"/>
      <c r="QG31" s="31"/>
      <c r="QH31" s="31"/>
      <c r="QI31" s="31"/>
      <c r="QJ31" s="31"/>
      <c r="QK31" s="31"/>
      <c r="QL31" s="31"/>
    </row>
    <row r="32" spans="1:454" s="17" customFormat="1" ht="72" customHeight="1" x14ac:dyDescent="0.4">
      <c r="E32" s="38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  <c r="IU32" s="31"/>
      <c r="IV32" s="31"/>
      <c r="IW32" s="31"/>
      <c r="IX32" s="31"/>
      <c r="IY32" s="31"/>
      <c r="IZ32" s="31"/>
      <c r="JA32" s="31"/>
      <c r="JB32" s="31"/>
      <c r="JC32" s="31"/>
      <c r="JD32" s="31"/>
      <c r="JE32" s="31"/>
      <c r="JF32" s="31"/>
      <c r="JG32" s="31"/>
      <c r="JH32" s="31"/>
      <c r="JI32" s="31"/>
      <c r="JJ32" s="31"/>
      <c r="JK32" s="31"/>
      <c r="JL32" s="31"/>
      <c r="JM32" s="31"/>
      <c r="JN32" s="31"/>
      <c r="JO32" s="31"/>
      <c r="JP32" s="31"/>
      <c r="JQ32" s="31"/>
      <c r="JR32" s="31"/>
      <c r="JS32" s="31"/>
      <c r="JT32" s="31"/>
      <c r="JU32" s="31"/>
      <c r="JV32" s="31"/>
      <c r="JW32" s="31"/>
      <c r="JX32" s="31"/>
      <c r="JY32" s="31"/>
      <c r="JZ32" s="31"/>
      <c r="KA32" s="31"/>
      <c r="KB32" s="31"/>
      <c r="KC32" s="31"/>
      <c r="KD32" s="31"/>
      <c r="KE32" s="31"/>
      <c r="KF32" s="31"/>
      <c r="KG32" s="31"/>
      <c r="KH32" s="31"/>
      <c r="KI32" s="31"/>
      <c r="KJ32" s="31"/>
      <c r="KK32" s="31"/>
      <c r="KL32" s="31"/>
      <c r="KM32" s="31"/>
      <c r="KN32" s="31"/>
      <c r="KO32" s="31"/>
      <c r="KP32" s="31"/>
      <c r="KQ32" s="31"/>
      <c r="KR32" s="31"/>
      <c r="KS32" s="31"/>
      <c r="KT32" s="31"/>
      <c r="KU32" s="31"/>
      <c r="KV32" s="31"/>
      <c r="KW32" s="31"/>
      <c r="KX32" s="31"/>
      <c r="KY32" s="31"/>
      <c r="KZ32" s="31"/>
      <c r="LA32" s="31"/>
      <c r="LB32" s="31"/>
      <c r="LC32" s="31"/>
      <c r="LD32" s="31"/>
      <c r="LE32" s="31"/>
      <c r="LF32" s="31"/>
      <c r="LG32" s="31"/>
      <c r="LH32" s="31"/>
      <c r="LI32" s="31"/>
      <c r="LJ32" s="31"/>
      <c r="LK32" s="31"/>
      <c r="LL32" s="31"/>
      <c r="LM32" s="31"/>
      <c r="LN32" s="31"/>
      <c r="LO32" s="31"/>
      <c r="LP32" s="31"/>
      <c r="LQ32" s="31"/>
      <c r="LR32" s="31"/>
      <c r="LS32" s="31"/>
      <c r="LT32" s="31"/>
      <c r="LU32" s="31"/>
      <c r="LV32" s="31"/>
      <c r="LW32" s="31"/>
      <c r="LX32" s="31"/>
      <c r="LY32" s="31"/>
      <c r="LZ32" s="31"/>
      <c r="MA32" s="31"/>
      <c r="MB32" s="31"/>
      <c r="MC32" s="31"/>
      <c r="MD32" s="31"/>
      <c r="ME32" s="31"/>
      <c r="MF32" s="31"/>
      <c r="MG32" s="31"/>
      <c r="MH32" s="31"/>
      <c r="MI32" s="31"/>
      <c r="MJ32" s="31"/>
      <c r="MK32" s="31"/>
      <c r="ML32" s="31"/>
      <c r="MM32" s="31"/>
      <c r="MN32" s="31"/>
      <c r="MO32" s="31"/>
      <c r="MP32" s="31"/>
      <c r="MQ32" s="31"/>
      <c r="MR32" s="31"/>
      <c r="MS32" s="31"/>
      <c r="MT32" s="31"/>
      <c r="MU32" s="31"/>
      <c r="MV32" s="31"/>
      <c r="MW32" s="31"/>
      <c r="MX32" s="31"/>
      <c r="MY32" s="31"/>
      <c r="MZ32" s="31"/>
      <c r="NA32" s="31"/>
      <c r="NB32" s="31"/>
      <c r="NC32" s="31"/>
      <c r="ND32" s="31"/>
      <c r="NE32" s="31"/>
      <c r="NF32" s="31"/>
      <c r="NG32" s="31"/>
      <c r="NH32" s="31"/>
      <c r="NI32" s="31"/>
      <c r="NJ32" s="31"/>
      <c r="NK32" s="31"/>
      <c r="NL32" s="31"/>
      <c r="NM32" s="31"/>
      <c r="NN32" s="31"/>
      <c r="NO32" s="31"/>
      <c r="NP32" s="31"/>
      <c r="NQ32" s="31"/>
      <c r="NR32" s="31"/>
      <c r="NS32" s="31"/>
      <c r="NT32" s="31"/>
      <c r="NU32" s="31"/>
      <c r="NV32" s="31"/>
      <c r="NW32" s="31"/>
      <c r="NX32" s="31"/>
      <c r="NY32" s="31"/>
      <c r="NZ32" s="31"/>
      <c r="OA32" s="31"/>
      <c r="OB32" s="31"/>
      <c r="OC32" s="31"/>
      <c r="OD32" s="31"/>
      <c r="OE32" s="31"/>
      <c r="OF32" s="31"/>
      <c r="OG32" s="31"/>
      <c r="OH32" s="31"/>
      <c r="OI32" s="31"/>
      <c r="OJ32" s="31"/>
      <c r="OK32" s="31"/>
      <c r="OL32" s="31"/>
      <c r="OM32" s="31"/>
      <c r="ON32" s="31"/>
      <c r="OO32" s="31"/>
      <c r="OP32" s="31"/>
      <c r="OQ32" s="31"/>
      <c r="OR32" s="31"/>
      <c r="OS32" s="31"/>
      <c r="OT32" s="31"/>
      <c r="OU32" s="31"/>
      <c r="OV32" s="31"/>
      <c r="OW32" s="31"/>
      <c r="OX32" s="31"/>
      <c r="OY32" s="31"/>
      <c r="OZ32" s="31"/>
      <c r="PA32" s="31"/>
      <c r="PB32" s="31"/>
      <c r="PC32" s="31"/>
      <c r="PD32" s="31"/>
      <c r="PE32" s="31"/>
      <c r="PF32" s="31"/>
      <c r="PG32" s="31"/>
      <c r="PH32" s="31"/>
      <c r="PI32" s="31"/>
      <c r="PJ32" s="31"/>
      <c r="PK32" s="31"/>
      <c r="PL32" s="31"/>
      <c r="PM32" s="31"/>
      <c r="PN32" s="31"/>
      <c r="PO32" s="31"/>
      <c r="PP32" s="31"/>
      <c r="PQ32" s="31"/>
      <c r="PR32" s="31"/>
      <c r="PS32" s="31"/>
      <c r="PT32" s="31"/>
      <c r="PU32" s="31"/>
      <c r="PV32" s="31"/>
      <c r="PW32" s="31"/>
      <c r="PX32" s="31"/>
      <c r="PY32" s="31"/>
      <c r="PZ32" s="31"/>
      <c r="QA32" s="31"/>
      <c r="QB32" s="31"/>
      <c r="QC32" s="31"/>
      <c r="QD32" s="31"/>
      <c r="QE32" s="31"/>
      <c r="QF32" s="31"/>
      <c r="QG32" s="31"/>
      <c r="QH32" s="31"/>
      <c r="QI32" s="31"/>
      <c r="QJ32" s="31"/>
      <c r="QK32" s="31"/>
      <c r="QL32" s="31"/>
    </row>
    <row r="33" spans="5:454" s="17" customFormat="1" ht="72" customHeight="1" x14ac:dyDescent="0.4">
      <c r="E33" s="38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  <c r="IU33" s="31"/>
      <c r="IV33" s="31"/>
      <c r="IW33" s="31"/>
      <c r="IX33" s="31"/>
      <c r="IY33" s="31"/>
      <c r="IZ33" s="31"/>
      <c r="JA33" s="31"/>
      <c r="JB33" s="31"/>
      <c r="JC33" s="31"/>
      <c r="JD33" s="31"/>
      <c r="JE33" s="31"/>
      <c r="JF33" s="31"/>
      <c r="JG33" s="31"/>
      <c r="JH33" s="31"/>
      <c r="JI33" s="31"/>
      <c r="JJ33" s="31"/>
      <c r="JK33" s="31"/>
      <c r="JL33" s="31"/>
      <c r="JM33" s="31"/>
      <c r="JN33" s="31"/>
      <c r="JO33" s="31"/>
      <c r="JP33" s="31"/>
      <c r="JQ33" s="31"/>
      <c r="JR33" s="31"/>
      <c r="JS33" s="31"/>
      <c r="JT33" s="31"/>
      <c r="JU33" s="31"/>
      <c r="JV33" s="31"/>
      <c r="JW33" s="31"/>
      <c r="JX33" s="31"/>
      <c r="JY33" s="31"/>
      <c r="JZ33" s="31"/>
      <c r="KA33" s="31"/>
      <c r="KB33" s="31"/>
      <c r="KC33" s="31"/>
      <c r="KD33" s="31"/>
      <c r="KE33" s="31"/>
      <c r="KF33" s="31"/>
      <c r="KG33" s="31"/>
      <c r="KH33" s="31"/>
      <c r="KI33" s="31"/>
      <c r="KJ33" s="31"/>
      <c r="KK33" s="31"/>
      <c r="KL33" s="31"/>
      <c r="KM33" s="31"/>
      <c r="KN33" s="31"/>
      <c r="KO33" s="31"/>
      <c r="KP33" s="31"/>
      <c r="KQ33" s="31"/>
      <c r="KR33" s="31"/>
      <c r="KS33" s="31"/>
      <c r="KT33" s="31"/>
      <c r="KU33" s="31"/>
      <c r="KV33" s="31"/>
      <c r="KW33" s="31"/>
      <c r="KX33" s="31"/>
      <c r="KY33" s="31"/>
      <c r="KZ33" s="31"/>
      <c r="LA33" s="31"/>
      <c r="LB33" s="31"/>
      <c r="LC33" s="31"/>
      <c r="LD33" s="31"/>
      <c r="LE33" s="31"/>
      <c r="LF33" s="31"/>
      <c r="LG33" s="31"/>
      <c r="LH33" s="31"/>
      <c r="LI33" s="31"/>
      <c r="LJ33" s="31"/>
      <c r="LK33" s="31"/>
      <c r="LL33" s="31"/>
      <c r="LM33" s="31"/>
      <c r="LN33" s="31"/>
      <c r="LO33" s="31"/>
      <c r="LP33" s="31"/>
      <c r="LQ33" s="31"/>
      <c r="LR33" s="31"/>
      <c r="LS33" s="31"/>
      <c r="LT33" s="31"/>
      <c r="LU33" s="31"/>
      <c r="LV33" s="31"/>
      <c r="LW33" s="31"/>
      <c r="LX33" s="31"/>
      <c r="LY33" s="31"/>
      <c r="LZ33" s="31"/>
      <c r="MA33" s="31"/>
      <c r="MB33" s="31"/>
      <c r="MC33" s="31"/>
      <c r="MD33" s="31"/>
      <c r="ME33" s="31"/>
      <c r="MF33" s="31"/>
      <c r="MG33" s="31"/>
      <c r="MH33" s="31"/>
      <c r="MI33" s="31"/>
      <c r="MJ33" s="31"/>
      <c r="MK33" s="31"/>
      <c r="ML33" s="31"/>
      <c r="MM33" s="31"/>
      <c r="MN33" s="31"/>
      <c r="MO33" s="31"/>
      <c r="MP33" s="31"/>
      <c r="MQ33" s="31"/>
      <c r="MR33" s="31"/>
      <c r="MS33" s="31"/>
      <c r="MT33" s="31"/>
      <c r="MU33" s="31"/>
      <c r="MV33" s="31"/>
      <c r="MW33" s="31"/>
      <c r="MX33" s="31"/>
      <c r="MY33" s="31"/>
      <c r="MZ33" s="31"/>
      <c r="NA33" s="31"/>
      <c r="NB33" s="31"/>
      <c r="NC33" s="31"/>
      <c r="ND33" s="31"/>
      <c r="NE33" s="31"/>
      <c r="NF33" s="31"/>
      <c r="NG33" s="31"/>
      <c r="NH33" s="31"/>
      <c r="NI33" s="31"/>
      <c r="NJ33" s="31"/>
      <c r="NK33" s="31"/>
      <c r="NL33" s="31"/>
      <c r="NM33" s="31"/>
      <c r="NN33" s="31"/>
      <c r="NO33" s="31"/>
      <c r="NP33" s="31"/>
      <c r="NQ33" s="31"/>
      <c r="NR33" s="31"/>
      <c r="NS33" s="31"/>
      <c r="NT33" s="31"/>
      <c r="NU33" s="31"/>
      <c r="NV33" s="31"/>
      <c r="NW33" s="31"/>
      <c r="NX33" s="31"/>
      <c r="NY33" s="31"/>
      <c r="NZ33" s="31"/>
      <c r="OA33" s="31"/>
      <c r="OB33" s="31"/>
      <c r="OC33" s="31"/>
      <c r="OD33" s="31"/>
      <c r="OE33" s="31"/>
      <c r="OF33" s="31"/>
      <c r="OG33" s="31"/>
      <c r="OH33" s="31"/>
      <c r="OI33" s="31"/>
      <c r="OJ33" s="31"/>
      <c r="OK33" s="31"/>
      <c r="OL33" s="31"/>
      <c r="OM33" s="31"/>
      <c r="ON33" s="31"/>
      <c r="OO33" s="31"/>
      <c r="OP33" s="31"/>
      <c r="OQ33" s="31"/>
      <c r="OR33" s="31"/>
      <c r="OS33" s="31"/>
      <c r="OT33" s="31"/>
      <c r="OU33" s="31"/>
      <c r="OV33" s="31"/>
      <c r="OW33" s="31"/>
      <c r="OX33" s="31"/>
      <c r="OY33" s="31"/>
      <c r="OZ33" s="31"/>
      <c r="PA33" s="31"/>
      <c r="PB33" s="31"/>
      <c r="PC33" s="31"/>
      <c r="PD33" s="31"/>
      <c r="PE33" s="31"/>
      <c r="PF33" s="31"/>
      <c r="PG33" s="31"/>
      <c r="PH33" s="31"/>
      <c r="PI33" s="31"/>
      <c r="PJ33" s="31"/>
      <c r="PK33" s="31"/>
      <c r="PL33" s="31"/>
      <c r="PM33" s="31"/>
      <c r="PN33" s="31"/>
      <c r="PO33" s="31"/>
      <c r="PP33" s="31"/>
      <c r="PQ33" s="31"/>
      <c r="PR33" s="31"/>
      <c r="PS33" s="31"/>
      <c r="PT33" s="31"/>
      <c r="PU33" s="31"/>
      <c r="PV33" s="31"/>
      <c r="PW33" s="31"/>
      <c r="PX33" s="31"/>
      <c r="PY33" s="31"/>
      <c r="PZ33" s="31"/>
      <c r="QA33" s="31"/>
      <c r="QB33" s="31"/>
      <c r="QC33" s="31"/>
      <c r="QD33" s="31"/>
      <c r="QE33" s="31"/>
      <c r="QF33" s="31"/>
      <c r="QG33" s="31"/>
      <c r="QH33" s="31"/>
      <c r="QI33" s="31"/>
      <c r="QJ33" s="31"/>
      <c r="QK33" s="31"/>
      <c r="QL33" s="31"/>
    </row>
    <row r="34" spans="5:454" s="17" customFormat="1" ht="72" customHeight="1" x14ac:dyDescent="0.4">
      <c r="E34" s="38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  <c r="IU34" s="31"/>
      <c r="IV34" s="31"/>
      <c r="IW34" s="31"/>
      <c r="IX34" s="31"/>
      <c r="IY34" s="31"/>
      <c r="IZ34" s="31"/>
      <c r="JA34" s="31"/>
      <c r="JB34" s="31"/>
      <c r="JC34" s="31"/>
      <c r="JD34" s="31"/>
      <c r="JE34" s="31"/>
      <c r="JF34" s="31"/>
      <c r="JG34" s="31"/>
      <c r="JH34" s="31"/>
      <c r="JI34" s="31"/>
      <c r="JJ34" s="31"/>
      <c r="JK34" s="31"/>
      <c r="JL34" s="31"/>
      <c r="JM34" s="31"/>
      <c r="JN34" s="31"/>
      <c r="JO34" s="31"/>
      <c r="JP34" s="31"/>
      <c r="JQ34" s="31"/>
      <c r="JR34" s="31"/>
      <c r="JS34" s="31"/>
      <c r="JT34" s="31"/>
      <c r="JU34" s="31"/>
      <c r="JV34" s="31"/>
      <c r="JW34" s="31"/>
      <c r="JX34" s="31"/>
      <c r="JY34" s="31"/>
      <c r="JZ34" s="31"/>
      <c r="KA34" s="31"/>
      <c r="KB34" s="31"/>
      <c r="KC34" s="31"/>
      <c r="KD34" s="31"/>
      <c r="KE34" s="31"/>
      <c r="KF34" s="31"/>
      <c r="KG34" s="31"/>
      <c r="KH34" s="31"/>
      <c r="KI34" s="31"/>
      <c r="KJ34" s="31"/>
      <c r="KK34" s="31"/>
      <c r="KL34" s="31"/>
      <c r="KM34" s="31"/>
      <c r="KN34" s="31"/>
      <c r="KO34" s="31"/>
      <c r="KP34" s="31"/>
      <c r="KQ34" s="31"/>
      <c r="KR34" s="31"/>
      <c r="KS34" s="31"/>
      <c r="KT34" s="31"/>
      <c r="KU34" s="31"/>
      <c r="KV34" s="31"/>
      <c r="KW34" s="31"/>
      <c r="KX34" s="31"/>
      <c r="KY34" s="31"/>
      <c r="KZ34" s="31"/>
      <c r="LA34" s="31"/>
      <c r="LB34" s="31"/>
      <c r="LC34" s="31"/>
      <c r="LD34" s="31"/>
      <c r="LE34" s="31"/>
      <c r="LF34" s="31"/>
      <c r="LG34" s="31"/>
      <c r="LH34" s="31"/>
      <c r="LI34" s="31"/>
      <c r="LJ34" s="31"/>
      <c r="LK34" s="31"/>
      <c r="LL34" s="31"/>
      <c r="LM34" s="31"/>
      <c r="LN34" s="31"/>
      <c r="LO34" s="31"/>
      <c r="LP34" s="31"/>
      <c r="LQ34" s="31"/>
      <c r="LR34" s="31"/>
      <c r="LS34" s="31"/>
      <c r="LT34" s="31"/>
      <c r="LU34" s="31"/>
      <c r="LV34" s="31"/>
      <c r="LW34" s="31"/>
      <c r="LX34" s="31"/>
      <c r="LY34" s="31"/>
      <c r="LZ34" s="31"/>
      <c r="MA34" s="31"/>
      <c r="MB34" s="31"/>
      <c r="MC34" s="31"/>
      <c r="MD34" s="31"/>
      <c r="ME34" s="31"/>
      <c r="MF34" s="31"/>
      <c r="MG34" s="31"/>
      <c r="MH34" s="31"/>
      <c r="MI34" s="31"/>
      <c r="MJ34" s="31"/>
      <c r="MK34" s="31"/>
      <c r="ML34" s="31"/>
      <c r="MM34" s="31"/>
      <c r="MN34" s="31"/>
      <c r="MO34" s="31"/>
      <c r="MP34" s="31"/>
      <c r="MQ34" s="31"/>
      <c r="MR34" s="31"/>
      <c r="MS34" s="31"/>
      <c r="MT34" s="31"/>
      <c r="MU34" s="31"/>
      <c r="MV34" s="31"/>
      <c r="MW34" s="31"/>
      <c r="MX34" s="31"/>
      <c r="MY34" s="31"/>
      <c r="MZ34" s="31"/>
      <c r="NA34" s="31"/>
      <c r="NB34" s="31"/>
      <c r="NC34" s="31"/>
      <c r="ND34" s="31"/>
      <c r="NE34" s="31"/>
      <c r="NF34" s="31"/>
      <c r="NG34" s="31"/>
      <c r="NH34" s="31"/>
      <c r="NI34" s="31"/>
      <c r="NJ34" s="31"/>
      <c r="NK34" s="31"/>
      <c r="NL34" s="31"/>
      <c r="NM34" s="31"/>
      <c r="NN34" s="31"/>
      <c r="NO34" s="31"/>
      <c r="NP34" s="31"/>
      <c r="NQ34" s="31"/>
      <c r="NR34" s="31"/>
      <c r="NS34" s="31"/>
      <c r="NT34" s="31"/>
      <c r="NU34" s="31"/>
      <c r="NV34" s="31"/>
      <c r="NW34" s="31"/>
      <c r="NX34" s="31"/>
      <c r="NY34" s="31"/>
      <c r="NZ34" s="31"/>
      <c r="OA34" s="31"/>
      <c r="OB34" s="31"/>
      <c r="OC34" s="31"/>
      <c r="OD34" s="31"/>
      <c r="OE34" s="31"/>
      <c r="OF34" s="31"/>
      <c r="OG34" s="31"/>
      <c r="OH34" s="31"/>
      <c r="OI34" s="31"/>
      <c r="OJ34" s="31"/>
      <c r="OK34" s="31"/>
      <c r="OL34" s="31"/>
      <c r="OM34" s="31"/>
      <c r="ON34" s="31"/>
      <c r="OO34" s="31"/>
      <c r="OP34" s="31"/>
      <c r="OQ34" s="31"/>
      <c r="OR34" s="31"/>
      <c r="OS34" s="31"/>
      <c r="OT34" s="31"/>
      <c r="OU34" s="31"/>
      <c r="OV34" s="31"/>
      <c r="OW34" s="31"/>
      <c r="OX34" s="31"/>
      <c r="OY34" s="31"/>
      <c r="OZ34" s="31"/>
      <c r="PA34" s="31"/>
      <c r="PB34" s="31"/>
      <c r="PC34" s="31"/>
      <c r="PD34" s="31"/>
      <c r="PE34" s="31"/>
      <c r="PF34" s="31"/>
      <c r="PG34" s="31"/>
      <c r="PH34" s="31"/>
      <c r="PI34" s="31"/>
      <c r="PJ34" s="31"/>
      <c r="PK34" s="31"/>
      <c r="PL34" s="31"/>
      <c r="PM34" s="31"/>
      <c r="PN34" s="31"/>
      <c r="PO34" s="31"/>
      <c r="PP34" s="31"/>
      <c r="PQ34" s="31"/>
      <c r="PR34" s="31"/>
      <c r="PS34" s="31"/>
      <c r="PT34" s="31"/>
      <c r="PU34" s="31"/>
      <c r="PV34" s="31"/>
      <c r="PW34" s="31"/>
      <c r="PX34" s="31"/>
      <c r="PY34" s="31"/>
      <c r="PZ34" s="31"/>
      <c r="QA34" s="31"/>
      <c r="QB34" s="31"/>
      <c r="QC34" s="31"/>
      <c r="QD34" s="31"/>
      <c r="QE34" s="31"/>
      <c r="QF34" s="31"/>
      <c r="QG34" s="31"/>
      <c r="QH34" s="31"/>
      <c r="QI34" s="31"/>
      <c r="QJ34" s="31"/>
      <c r="QK34" s="31"/>
      <c r="QL34" s="31"/>
    </row>
    <row r="35" spans="5:454" s="17" customFormat="1" ht="72" customHeight="1" x14ac:dyDescent="0.4">
      <c r="E35" s="38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</row>
    <row r="36" spans="5:454" s="17" customFormat="1" ht="72" customHeight="1" x14ac:dyDescent="0.4">
      <c r="E36" s="38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  <c r="IU36" s="31"/>
      <c r="IV36" s="31"/>
      <c r="IW36" s="31"/>
      <c r="IX36" s="31"/>
      <c r="IY36" s="31"/>
      <c r="IZ36" s="31"/>
      <c r="JA36" s="31"/>
      <c r="JB36" s="31"/>
      <c r="JC36" s="31"/>
      <c r="JD36" s="31"/>
      <c r="JE36" s="31"/>
      <c r="JF36" s="31"/>
      <c r="JG36" s="31"/>
      <c r="JH36" s="31"/>
      <c r="JI36" s="31"/>
      <c r="JJ36" s="31"/>
      <c r="JK36" s="31"/>
      <c r="JL36" s="31"/>
      <c r="JM36" s="31"/>
      <c r="JN36" s="31"/>
      <c r="JO36" s="31"/>
      <c r="JP36" s="31"/>
      <c r="JQ36" s="31"/>
      <c r="JR36" s="31"/>
      <c r="JS36" s="31"/>
      <c r="JT36" s="31"/>
      <c r="JU36" s="31"/>
      <c r="JV36" s="31"/>
      <c r="JW36" s="31"/>
      <c r="JX36" s="31"/>
      <c r="JY36" s="31"/>
      <c r="JZ36" s="31"/>
      <c r="KA36" s="31"/>
      <c r="KB36" s="31"/>
      <c r="KC36" s="31"/>
      <c r="KD36" s="31"/>
      <c r="KE36" s="31"/>
      <c r="KF36" s="31"/>
      <c r="KG36" s="31"/>
      <c r="KH36" s="31"/>
      <c r="KI36" s="31"/>
      <c r="KJ36" s="31"/>
      <c r="KK36" s="31"/>
      <c r="KL36" s="31"/>
      <c r="KM36" s="31"/>
      <c r="KN36" s="31"/>
      <c r="KO36" s="31"/>
      <c r="KP36" s="31"/>
      <c r="KQ36" s="31"/>
      <c r="KR36" s="31"/>
      <c r="KS36" s="31"/>
      <c r="KT36" s="31"/>
      <c r="KU36" s="31"/>
      <c r="KV36" s="31"/>
      <c r="KW36" s="31"/>
      <c r="KX36" s="31"/>
      <c r="KY36" s="31"/>
      <c r="KZ36" s="31"/>
      <c r="LA36" s="31"/>
      <c r="LB36" s="31"/>
      <c r="LC36" s="31"/>
      <c r="LD36" s="31"/>
      <c r="LE36" s="31"/>
      <c r="LF36" s="31"/>
      <c r="LG36" s="31"/>
      <c r="LH36" s="31"/>
      <c r="LI36" s="31"/>
      <c r="LJ36" s="31"/>
      <c r="LK36" s="31"/>
      <c r="LL36" s="31"/>
      <c r="LM36" s="31"/>
      <c r="LN36" s="31"/>
      <c r="LO36" s="31"/>
      <c r="LP36" s="31"/>
      <c r="LQ36" s="31"/>
      <c r="LR36" s="31"/>
      <c r="LS36" s="31"/>
      <c r="LT36" s="31"/>
      <c r="LU36" s="31"/>
      <c r="LV36" s="31"/>
      <c r="LW36" s="31"/>
      <c r="LX36" s="31"/>
      <c r="LY36" s="31"/>
      <c r="LZ36" s="31"/>
      <c r="MA36" s="31"/>
      <c r="MB36" s="31"/>
      <c r="MC36" s="31"/>
      <c r="MD36" s="31"/>
      <c r="ME36" s="31"/>
      <c r="MF36" s="31"/>
      <c r="MG36" s="31"/>
      <c r="MH36" s="31"/>
      <c r="MI36" s="31"/>
      <c r="MJ36" s="31"/>
      <c r="MK36" s="31"/>
      <c r="ML36" s="31"/>
      <c r="MM36" s="31"/>
      <c r="MN36" s="31"/>
      <c r="MO36" s="31"/>
      <c r="MP36" s="31"/>
      <c r="MQ36" s="31"/>
      <c r="MR36" s="31"/>
      <c r="MS36" s="31"/>
      <c r="MT36" s="31"/>
      <c r="MU36" s="31"/>
      <c r="MV36" s="31"/>
      <c r="MW36" s="31"/>
      <c r="MX36" s="31"/>
      <c r="MY36" s="31"/>
      <c r="MZ36" s="31"/>
      <c r="NA36" s="31"/>
      <c r="NB36" s="31"/>
      <c r="NC36" s="31"/>
      <c r="ND36" s="31"/>
      <c r="NE36" s="31"/>
      <c r="NF36" s="31"/>
      <c r="NG36" s="31"/>
      <c r="NH36" s="31"/>
      <c r="NI36" s="31"/>
      <c r="NJ36" s="31"/>
      <c r="NK36" s="31"/>
      <c r="NL36" s="31"/>
      <c r="NM36" s="31"/>
      <c r="NN36" s="31"/>
      <c r="NO36" s="31"/>
      <c r="NP36" s="31"/>
      <c r="NQ36" s="31"/>
      <c r="NR36" s="31"/>
      <c r="NS36" s="31"/>
      <c r="NT36" s="31"/>
      <c r="NU36" s="31"/>
      <c r="NV36" s="31"/>
      <c r="NW36" s="31"/>
      <c r="NX36" s="31"/>
      <c r="NY36" s="31"/>
      <c r="NZ36" s="31"/>
      <c r="OA36" s="31"/>
      <c r="OB36" s="31"/>
      <c r="OC36" s="31"/>
      <c r="OD36" s="31"/>
      <c r="OE36" s="31"/>
      <c r="OF36" s="31"/>
      <c r="OG36" s="31"/>
      <c r="OH36" s="31"/>
      <c r="OI36" s="31"/>
      <c r="OJ36" s="31"/>
      <c r="OK36" s="31"/>
      <c r="OL36" s="31"/>
      <c r="OM36" s="31"/>
      <c r="ON36" s="31"/>
      <c r="OO36" s="31"/>
      <c r="OP36" s="31"/>
      <c r="OQ36" s="31"/>
      <c r="OR36" s="31"/>
      <c r="OS36" s="31"/>
      <c r="OT36" s="31"/>
      <c r="OU36" s="31"/>
      <c r="OV36" s="31"/>
      <c r="OW36" s="31"/>
      <c r="OX36" s="31"/>
      <c r="OY36" s="31"/>
      <c r="OZ36" s="31"/>
      <c r="PA36" s="31"/>
      <c r="PB36" s="31"/>
      <c r="PC36" s="31"/>
      <c r="PD36" s="31"/>
      <c r="PE36" s="31"/>
      <c r="PF36" s="31"/>
      <c r="PG36" s="31"/>
      <c r="PH36" s="31"/>
      <c r="PI36" s="31"/>
      <c r="PJ36" s="31"/>
      <c r="PK36" s="31"/>
      <c r="PL36" s="31"/>
      <c r="PM36" s="31"/>
      <c r="PN36" s="31"/>
      <c r="PO36" s="31"/>
      <c r="PP36" s="31"/>
      <c r="PQ36" s="31"/>
      <c r="PR36" s="31"/>
      <c r="PS36" s="31"/>
      <c r="PT36" s="31"/>
      <c r="PU36" s="31"/>
      <c r="PV36" s="31"/>
      <c r="PW36" s="31"/>
      <c r="PX36" s="31"/>
      <c r="PY36" s="31"/>
      <c r="PZ36" s="31"/>
      <c r="QA36" s="31"/>
      <c r="QB36" s="31"/>
      <c r="QC36" s="31"/>
      <c r="QD36" s="31"/>
      <c r="QE36" s="31"/>
      <c r="QF36" s="31"/>
      <c r="QG36" s="31"/>
      <c r="QH36" s="31"/>
      <c r="QI36" s="31"/>
      <c r="QJ36" s="31"/>
      <c r="QK36" s="31"/>
      <c r="QL36" s="31"/>
    </row>
    <row r="37" spans="5:454" s="17" customFormat="1" ht="72" customHeight="1" x14ac:dyDescent="0.4">
      <c r="E37" s="38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  <c r="BG37" s="31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  <c r="GX37" s="31"/>
      <c r="GY37" s="31"/>
      <c r="GZ37" s="31"/>
      <c r="HA37" s="31"/>
      <c r="HB37" s="31"/>
      <c r="HC37" s="31"/>
      <c r="HD37" s="31"/>
      <c r="HE37" s="31"/>
      <c r="HF37" s="31"/>
      <c r="HG37" s="31"/>
      <c r="HH37" s="31"/>
      <c r="HI37" s="31"/>
      <c r="HJ37" s="31"/>
      <c r="HK37" s="31"/>
      <c r="HL37" s="31"/>
      <c r="HM37" s="31"/>
      <c r="HN37" s="31"/>
      <c r="HO37" s="31"/>
      <c r="HP37" s="31"/>
      <c r="HQ37" s="31"/>
      <c r="HR37" s="31"/>
      <c r="HS37" s="31"/>
      <c r="HT37" s="31"/>
      <c r="HU37" s="31"/>
      <c r="HV37" s="31"/>
      <c r="HW37" s="31"/>
      <c r="HX37" s="31"/>
      <c r="HY37" s="31"/>
      <c r="HZ37" s="31"/>
      <c r="IA37" s="31"/>
      <c r="IB37" s="31"/>
      <c r="IC37" s="31"/>
      <c r="ID37" s="31"/>
      <c r="IE37" s="31"/>
      <c r="IF37" s="31"/>
      <c r="IG37" s="31"/>
      <c r="IH37" s="31"/>
      <c r="II37" s="31"/>
      <c r="IJ37" s="31"/>
      <c r="IK37" s="31"/>
      <c r="IL37" s="31"/>
      <c r="IM37" s="31"/>
      <c r="IN37" s="31"/>
      <c r="IO37" s="31"/>
      <c r="IP37" s="31"/>
      <c r="IQ37" s="31"/>
      <c r="IR37" s="31"/>
      <c r="IS37" s="31"/>
      <c r="IT37" s="31"/>
      <c r="IU37" s="31"/>
      <c r="IV37" s="31"/>
      <c r="IW37" s="31"/>
      <c r="IX37" s="31"/>
      <c r="IY37" s="31"/>
      <c r="IZ37" s="31"/>
      <c r="JA37" s="31"/>
      <c r="JB37" s="31"/>
      <c r="JC37" s="31"/>
      <c r="JD37" s="31"/>
      <c r="JE37" s="31"/>
      <c r="JF37" s="31"/>
      <c r="JG37" s="31"/>
      <c r="JH37" s="31"/>
      <c r="JI37" s="31"/>
      <c r="JJ37" s="31"/>
      <c r="JK37" s="31"/>
      <c r="JL37" s="31"/>
      <c r="JM37" s="31"/>
      <c r="JN37" s="31"/>
      <c r="JO37" s="31"/>
      <c r="JP37" s="31"/>
      <c r="JQ37" s="31"/>
      <c r="JR37" s="31"/>
      <c r="JS37" s="31"/>
      <c r="JT37" s="31"/>
      <c r="JU37" s="31"/>
      <c r="JV37" s="31"/>
      <c r="JW37" s="31"/>
      <c r="JX37" s="31"/>
      <c r="JY37" s="31"/>
      <c r="JZ37" s="31"/>
      <c r="KA37" s="31"/>
      <c r="KB37" s="31"/>
      <c r="KC37" s="31"/>
      <c r="KD37" s="31"/>
      <c r="KE37" s="31"/>
      <c r="KF37" s="31"/>
      <c r="KG37" s="31"/>
      <c r="KH37" s="31"/>
      <c r="KI37" s="31"/>
      <c r="KJ37" s="31"/>
      <c r="KK37" s="31"/>
      <c r="KL37" s="31"/>
      <c r="KM37" s="31"/>
      <c r="KN37" s="31"/>
      <c r="KO37" s="31"/>
      <c r="KP37" s="31"/>
      <c r="KQ37" s="31"/>
      <c r="KR37" s="31"/>
      <c r="KS37" s="31"/>
      <c r="KT37" s="31"/>
      <c r="KU37" s="31"/>
      <c r="KV37" s="31"/>
      <c r="KW37" s="31"/>
      <c r="KX37" s="31"/>
      <c r="KY37" s="31"/>
      <c r="KZ37" s="31"/>
      <c r="LA37" s="31"/>
      <c r="LB37" s="31"/>
      <c r="LC37" s="31"/>
      <c r="LD37" s="31"/>
      <c r="LE37" s="31"/>
      <c r="LF37" s="31"/>
      <c r="LG37" s="31"/>
      <c r="LH37" s="31"/>
      <c r="LI37" s="31"/>
      <c r="LJ37" s="31"/>
      <c r="LK37" s="31"/>
      <c r="LL37" s="31"/>
      <c r="LM37" s="31"/>
      <c r="LN37" s="31"/>
      <c r="LO37" s="31"/>
      <c r="LP37" s="31"/>
      <c r="LQ37" s="31"/>
      <c r="LR37" s="31"/>
      <c r="LS37" s="31"/>
      <c r="LT37" s="31"/>
      <c r="LU37" s="31"/>
      <c r="LV37" s="31"/>
      <c r="LW37" s="31"/>
      <c r="LX37" s="31"/>
      <c r="LY37" s="31"/>
      <c r="LZ37" s="31"/>
      <c r="MA37" s="31"/>
      <c r="MB37" s="31"/>
      <c r="MC37" s="31"/>
      <c r="MD37" s="31"/>
      <c r="ME37" s="31"/>
      <c r="MF37" s="31"/>
      <c r="MG37" s="31"/>
      <c r="MH37" s="31"/>
      <c r="MI37" s="31"/>
      <c r="MJ37" s="31"/>
      <c r="MK37" s="31"/>
      <c r="ML37" s="31"/>
      <c r="MM37" s="31"/>
      <c r="MN37" s="31"/>
      <c r="MO37" s="31"/>
      <c r="MP37" s="31"/>
      <c r="MQ37" s="31"/>
      <c r="MR37" s="31"/>
      <c r="MS37" s="31"/>
      <c r="MT37" s="31"/>
      <c r="MU37" s="31"/>
      <c r="MV37" s="31"/>
      <c r="MW37" s="31"/>
      <c r="MX37" s="31"/>
      <c r="MY37" s="31"/>
      <c r="MZ37" s="31"/>
      <c r="NA37" s="31"/>
      <c r="NB37" s="31"/>
      <c r="NC37" s="31"/>
      <c r="ND37" s="31"/>
      <c r="NE37" s="31"/>
      <c r="NF37" s="31"/>
      <c r="NG37" s="31"/>
      <c r="NH37" s="31"/>
      <c r="NI37" s="31"/>
      <c r="NJ37" s="31"/>
      <c r="NK37" s="31"/>
      <c r="NL37" s="31"/>
      <c r="NM37" s="31"/>
      <c r="NN37" s="31"/>
      <c r="NO37" s="31"/>
      <c r="NP37" s="31"/>
      <c r="NQ37" s="31"/>
      <c r="NR37" s="31"/>
      <c r="NS37" s="31"/>
      <c r="NT37" s="31"/>
      <c r="NU37" s="31"/>
      <c r="NV37" s="31"/>
      <c r="NW37" s="31"/>
      <c r="NX37" s="31"/>
      <c r="NY37" s="31"/>
      <c r="NZ37" s="31"/>
      <c r="OA37" s="31"/>
      <c r="OB37" s="31"/>
      <c r="OC37" s="31"/>
      <c r="OD37" s="31"/>
      <c r="OE37" s="31"/>
      <c r="OF37" s="31"/>
      <c r="OG37" s="31"/>
      <c r="OH37" s="31"/>
      <c r="OI37" s="31"/>
      <c r="OJ37" s="31"/>
      <c r="OK37" s="31"/>
      <c r="OL37" s="31"/>
      <c r="OM37" s="31"/>
      <c r="ON37" s="31"/>
      <c r="OO37" s="31"/>
      <c r="OP37" s="31"/>
      <c r="OQ37" s="31"/>
      <c r="OR37" s="31"/>
      <c r="OS37" s="31"/>
      <c r="OT37" s="31"/>
      <c r="OU37" s="31"/>
      <c r="OV37" s="31"/>
      <c r="OW37" s="31"/>
      <c r="OX37" s="31"/>
      <c r="OY37" s="31"/>
      <c r="OZ37" s="31"/>
      <c r="PA37" s="31"/>
      <c r="PB37" s="31"/>
      <c r="PC37" s="31"/>
      <c r="PD37" s="31"/>
      <c r="PE37" s="31"/>
      <c r="PF37" s="31"/>
      <c r="PG37" s="31"/>
      <c r="PH37" s="31"/>
      <c r="PI37" s="31"/>
      <c r="PJ37" s="31"/>
      <c r="PK37" s="31"/>
      <c r="PL37" s="31"/>
      <c r="PM37" s="31"/>
      <c r="PN37" s="31"/>
      <c r="PO37" s="31"/>
      <c r="PP37" s="31"/>
      <c r="PQ37" s="31"/>
      <c r="PR37" s="31"/>
      <c r="PS37" s="31"/>
      <c r="PT37" s="31"/>
      <c r="PU37" s="31"/>
      <c r="PV37" s="31"/>
      <c r="PW37" s="31"/>
      <c r="PX37" s="31"/>
      <c r="PY37" s="31"/>
      <c r="PZ37" s="31"/>
      <c r="QA37" s="31"/>
      <c r="QB37" s="31"/>
      <c r="QC37" s="31"/>
      <c r="QD37" s="31"/>
      <c r="QE37" s="31"/>
      <c r="QF37" s="31"/>
      <c r="QG37" s="31"/>
      <c r="QH37" s="31"/>
      <c r="QI37" s="31"/>
      <c r="QJ37" s="31"/>
      <c r="QK37" s="31"/>
      <c r="QL37" s="31"/>
    </row>
    <row r="38" spans="5:454" s="17" customFormat="1" ht="72" customHeight="1" x14ac:dyDescent="0.4">
      <c r="E38" s="38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  <c r="GX38" s="31"/>
      <c r="GY38" s="31"/>
      <c r="GZ38" s="31"/>
      <c r="HA38" s="31"/>
      <c r="HB38" s="31"/>
      <c r="HC38" s="31"/>
      <c r="HD38" s="31"/>
      <c r="HE38" s="31"/>
      <c r="HF38" s="31"/>
      <c r="HG38" s="31"/>
      <c r="HH38" s="31"/>
      <c r="HI38" s="31"/>
      <c r="HJ38" s="31"/>
      <c r="HK38" s="31"/>
      <c r="HL38" s="31"/>
      <c r="HM38" s="31"/>
      <c r="HN38" s="31"/>
      <c r="HO38" s="31"/>
      <c r="HP38" s="31"/>
      <c r="HQ38" s="31"/>
      <c r="HR38" s="31"/>
      <c r="HS38" s="31"/>
      <c r="HT38" s="31"/>
      <c r="HU38" s="31"/>
      <c r="HV38" s="31"/>
      <c r="HW38" s="31"/>
      <c r="HX38" s="31"/>
      <c r="HY38" s="31"/>
      <c r="HZ38" s="31"/>
      <c r="IA38" s="31"/>
      <c r="IB38" s="31"/>
      <c r="IC38" s="31"/>
      <c r="ID38" s="31"/>
      <c r="IE38" s="31"/>
      <c r="IF38" s="31"/>
      <c r="IG38" s="31"/>
      <c r="IH38" s="31"/>
      <c r="II38" s="31"/>
      <c r="IJ38" s="31"/>
      <c r="IK38" s="31"/>
      <c r="IL38" s="31"/>
      <c r="IM38" s="31"/>
      <c r="IN38" s="31"/>
      <c r="IO38" s="31"/>
      <c r="IP38" s="31"/>
      <c r="IQ38" s="31"/>
      <c r="IR38" s="31"/>
      <c r="IS38" s="31"/>
      <c r="IT38" s="31"/>
      <c r="IU38" s="31"/>
      <c r="IV38" s="31"/>
      <c r="IW38" s="31"/>
      <c r="IX38" s="31"/>
      <c r="IY38" s="31"/>
      <c r="IZ38" s="31"/>
      <c r="JA38" s="31"/>
      <c r="JB38" s="31"/>
      <c r="JC38" s="31"/>
      <c r="JD38" s="31"/>
      <c r="JE38" s="31"/>
      <c r="JF38" s="31"/>
      <c r="JG38" s="31"/>
      <c r="JH38" s="31"/>
      <c r="JI38" s="31"/>
      <c r="JJ38" s="31"/>
      <c r="JK38" s="31"/>
      <c r="JL38" s="31"/>
      <c r="JM38" s="31"/>
      <c r="JN38" s="31"/>
      <c r="JO38" s="31"/>
      <c r="JP38" s="31"/>
      <c r="JQ38" s="31"/>
      <c r="JR38" s="31"/>
      <c r="JS38" s="31"/>
      <c r="JT38" s="31"/>
      <c r="JU38" s="31"/>
      <c r="JV38" s="31"/>
      <c r="JW38" s="31"/>
      <c r="JX38" s="31"/>
      <c r="JY38" s="31"/>
      <c r="JZ38" s="31"/>
      <c r="KA38" s="31"/>
      <c r="KB38" s="31"/>
      <c r="KC38" s="31"/>
      <c r="KD38" s="31"/>
      <c r="KE38" s="31"/>
      <c r="KF38" s="31"/>
      <c r="KG38" s="31"/>
      <c r="KH38" s="31"/>
      <c r="KI38" s="31"/>
      <c r="KJ38" s="31"/>
      <c r="KK38" s="31"/>
      <c r="KL38" s="31"/>
      <c r="KM38" s="31"/>
      <c r="KN38" s="31"/>
      <c r="KO38" s="31"/>
      <c r="KP38" s="31"/>
      <c r="KQ38" s="31"/>
      <c r="KR38" s="31"/>
      <c r="KS38" s="31"/>
      <c r="KT38" s="31"/>
      <c r="KU38" s="31"/>
      <c r="KV38" s="31"/>
      <c r="KW38" s="31"/>
      <c r="KX38" s="31"/>
      <c r="KY38" s="31"/>
      <c r="KZ38" s="31"/>
      <c r="LA38" s="31"/>
      <c r="LB38" s="31"/>
      <c r="LC38" s="31"/>
      <c r="LD38" s="31"/>
      <c r="LE38" s="31"/>
      <c r="LF38" s="31"/>
      <c r="LG38" s="31"/>
      <c r="LH38" s="31"/>
      <c r="LI38" s="31"/>
      <c r="LJ38" s="31"/>
      <c r="LK38" s="31"/>
      <c r="LL38" s="31"/>
      <c r="LM38" s="31"/>
      <c r="LN38" s="31"/>
      <c r="LO38" s="31"/>
      <c r="LP38" s="31"/>
      <c r="LQ38" s="31"/>
      <c r="LR38" s="31"/>
      <c r="LS38" s="31"/>
      <c r="LT38" s="31"/>
      <c r="LU38" s="31"/>
      <c r="LV38" s="31"/>
      <c r="LW38" s="31"/>
      <c r="LX38" s="31"/>
      <c r="LY38" s="31"/>
      <c r="LZ38" s="31"/>
      <c r="MA38" s="31"/>
      <c r="MB38" s="31"/>
      <c r="MC38" s="31"/>
      <c r="MD38" s="31"/>
      <c r="ME38" s="31"/>
      <c r="MF38" s="31"/>
      <c r="MG38" s="31"/>
      <c r="MH38" s="31"/>
      <c r="MI38" s="31"/>
      <c r="MJ38" s="31"/>
      <c r="MK38" s="31"/>
      <c r="ML38" s="31"/>
      <c r="MM38" s="31"/>
      <c r="MN38" s="31"/>
      <c r="MO38" s="31"/>
      <c r="MP38" s="31"/>
      <c r="MQ38" s="31"/>
      <c r="MR38" s="31"/>
      <c r="MS38" s="31"/>
      <c r="MT38" s="31"/>
      <c r="MU38" s="31"/>
      <c r="MV38" s="31"/>
      <c r="MW38" s="31"/>
      <c r="MX38" s="31"/>
      <c r="MY38" s="31"/>
      <c r="MZ38" s="31"/>
      <c r="NA38" s="31"/>
      <c r="NB38" s="31"/>
      <c r="NC38" s="31"/>
      <c r="ND38" s="31"/>
      <c r="NE38" s="31"/>
      <c r="NF38" s="31"/>
      <c r="NG38" s="31"/>
      <c r="NH38" s="31"/>
      <c r="NI38" s="31"/>
      <c r="NJ38" s="31"/>
      <c r="NK38" s="31"/>
      <c r="NL38" s="31"/>
      <c r="NM38" s="31"/>
      <c r="NN38" s="31"/>
      <c r="NO38" s="31"/>
      <c r="NP38" s="31"/>
      <c r="NQ38" s="31"/>
      <c r="NR38" s="31"/>
      <c r="NS38" s="31"/>
      <c r="NT38" s="31"/>
      <c r="NU38" s="31"/>
      <c r="NV38" s="31"/>
      <c r="NW38" s="31"/>
      <c r="NX38" s="31"/>
      <c r="NY38" s="31"/>
      <c r="NZ38" s="31"/>
      <c r="OA38" s="31"/>
      <c r="OB38" s="31"/>
      <c r="OC38" s="31"/>
      <c r="OD38" s="31"/>
      <c r="OE38" s="31"/>
      <c r="OF38" s="31"/>
      <c r="OG38" s="31"/>
      <c r="OH38" s="31"/>
      <c r="OI38" s="31"/>
      <c r="OJ38" s="31"/>
      <c r="OK38" s="31"/>
      <c r="OL38" s="31"/>
      <c r="OM38" s="31"/>
      <c r="ON38" s="31"/>
      <c r="OO38" s="31"/>
      <c r="OP38" s="31"/>
      <c r="OQ38" s="31"/>
      <c r="OR38" s="31"/>
      <c r="OS38" s="31"/>
      <c r="OT38" s="31"/>
      <c r="OU38" s="31"/>
      <c r="OV38" s="31"/>
      <c r="OW38" s="31"/>
      <c r="OX38" s="31"/>
      <c r="OY38" s="31"/>
      <c r="OZ38" s="31"/>
      <c r="PA38" s="31"/>
      <c r="PB38" s="31"/>
      <c r="PC38" s="31"/>
      <c r="PD38" s="31"/>
      <c r="PE38" s="31"/>
      <c r="PF38" s="31"/>
      <c r="PG38" s="31"/>
      <c r="PH38" s="31"/>
      <c r="PI38" s="31"/>
      <c r="PJ38" s="31"/>
      <c r="PK38" s="31"/>
      <c r="PL38" s="31"/>
      <c r="PM38" s="31"/>
      <c r="PN38" s="31"/>
      <c r="PO38" s="31"/>
      <c r="PP38" s="31"/>
      <c r="PQ38" s="31"/>
      <c r="PR38" s="31"/>
      <c r="PS38" s="31"/>
      <c r="PT38" s="31"/>
      <c r="PU38" s="31"/>
      <c r="PV38" s="31"/>
      <c r="PW38" s="31"/>
      <c r="PX38" s="31"/>
      <c r="PY38" s="31"/>
      <c r="PZ38" s="31"/>
      <c r="QA38" s="31"/>
      <c r="QB38" s="31"/>
      <c r="QC38" s="31"/>
      <c r="QD38" s="31"/>
      <c r="QE38" s="31"/>
      <c r="QF38" s="31"/>
      <c r="QG38" s="31"/>
      <c r="QH38" s="31"/>
      <c r="QI38" s="31"/>
      <c r="QJ38" s="31"/>
      <c r="QK38" s="31"/>
      <c r="QL38" s="31"/>
    </row>
    <row r="39" spans="5:454" s="17" customFormat="1" ht="72" customHeight="1" x14ac:dyDescent="0.4">
      <c r="E39" s="38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R39" s="31"/>
      <c r="AS39" s="31"/>
      <c r="AT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  <c r="BG39" s="31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  <c r="GX39" s="31"/>
      <c r="GY39" s="31"/>
      <c r="GZ39" s="31"/>
      <c r="HA39" s="31"/>
      <c r="HB39" s="31"/>
      <c r="HC39" s="31"/>
      <c r="HD39" s="31"/>
      <c r="HE39" s="31"/>
      <c r="HF39" s="31"/>
      <c r="HG39" s="31"/>
      <c r="HH39" s="31"/>
      <c r="HI39" s="31"/>
      <c r="HJ39" s="31"/>
      <c r="HK39" s="31"/>
      <c r="HL39" s="31"/>
      <c r="HM39" s="31"/>
      <c r="HN39" s="31"/>
      <c r="HO39" s="31"/>
      <c r="HP39" s="31"/>
      <c r="HQ39" s="31"/>
      <c r="HR39" s="31"/>
      <c r="HS39" s="31"/>
      <c r="HT39" s="31"/>
      <c r="HU39" s="31"/>
      <c r="HV39" s="31"/>
      <c r="HW39" s="31"/>
      <c r="HX39" s="31"/>
      <c r="HY39" s="31"/>
      <c r="HZ39" s="31"/>
      <c r="IA39" s="31"/>
      <c r="IB39" s="31"/>
      <c r="IC39" s="31"/>
      <c r="ID39" s="31"/>
      <c r="IE39" s="31"/>
      <c r="IF39" s="31"/>
      <c r="IG39" s="31"/>
      <c r="IH39" s="31"/>
      <c r="II39" s="31"/>
      <c r="IJ39" s="31"/>
      <c r="IK39" s="31"/>
      <c r="IL39" s="31"/>
      <c r="IM39" s="31"/>
      <c r="IN39" s="31"/>
      <c r="IO39" s="31"/>
      <c r="IP39" s="31"/>
      <c r="IQ39" s="31"/>
      <c r="IR39" s="31"/>
      <c r="IS39" s="31"/>
      <c r="IT39" s="31"/>
      <c r="IU39" s="31"/>
      <c r="IV39" s="31"/>
      <c r="IW39" s="31"/>
      <c r="IX39" s="31"/>
      <c r="IY39" s="31"/>
      <c r="IZ39" s="31"/>
      <c r="JA39" s="31"/>
      <c r="JB39" s="31"/>
      <c r="JC39" s="31"/>
      <c r="JD39" s="31"/>
      <c r="JE39" s="31"/>
      <c r="JF39" s="31"/>
      <c r="JG39" s="31"/>
      <c r="JH39" s="31"/>
      <c r="JI39" s="31"/>
      <c r="JJ39" s="31"/>
      <c r="JK39" s="31"/>
      <c r="JL39" s="31"/>
      <c r="JM39" s="31"/>
      <c r="JN39" s="31"/>
      <c r="JO39" s="31"/>
      <c r="JP39" s="31"/>
      <c r="JQ39" s="31"/>
      <c r="JR39" s="31"/>
      <c r="JS39" s="31"/>
      <c r="JT39" s="31"/>
      <c r="JU39" s="31"/>
      <c r="JV39" s="31"/>
      <c r="JW39" s="31"/>
      <c r="JX39" s="31"/>
      <c r="JY39" s="31"/>
      <c r="JZ39" s="31"/>
      <c r="KA39" s="31"/>
      <c r="KB39" s="31"/>
      <c r="KC39" s="31"/>
      <c r="KD39" s="31"/>
      <c r="KE39" s="31"/>
      <c r="KF39" s="31"/>
      <c r="KG39" s="31"/>
      <c r="KH39" s="31"/>
      <c r="KI39" s="31"/>
      <c r="KJ39" s="31"/>
      <c r="KK39" s="31"/>
      <c r="KL39" s="31"/>
      <c r="KM39" s="31"/>
      <c r="KN39" s="31"/>
      <c r="KO39" s="31"/>
      <c r="KP39" s="31"/>
      <c r="KQ39" s="31"/>
      <c r="KR39" s="31"/>
      <c r="KS39" s="31"/>
      <c r="KT39" s="31"/>
      <c r="KU39" s="31"/>
      <c r="KV39" s="31"/>
      <c r="KW39" s="31"/>
      <c r="KX39" s="31"/>
      <c r="KY39" s="31"/>
      <c r="KZ39" s="31"/>
      <c r="LA39" s="31"/>
      <c r="LB39" s="31"/>
      <c r="LC39" s="31"/>
      <c r="LD39" s="31"/>
      <c r="LE39" s="31"/>
      <c r="LF39" s="31"/>
      <c r="LG39" s="31"/>
      <c r="LH39" s="31"/>
      <c r="LI39" s="31"/>
      <c r="LJ39" s="31"/>
      <c r="LK39" s="31"/>
      <c r="LL39" s="31"/>
      <c r="LM39" s="31"/>
      <c r="LN39" s="31"/>
      <c r="LO39" s="31"/>
      <c r="LP39" s="31"/>
      <c r="LQ39" s="31"/>
      <c r="LR39" s="31"/>
      <c r="LS39" s="31"/>
      <c r="LT39" s="31"/>
      <c r="LU39" s="31"/>
      <c r="LV39" s="31"/>
      <c r="LW39" s="31"/>
      <c r="LX39" s="31"/>
      <c r="LY39" s="31"/>
      <c r="LZ39" s="31"/>
      <c r="MA39" s="31"/>
      <c r="MB39" s="31"/>
      <c r="MC39" s="31"/>
      <c r="MD39" s="31"/>
      <c r="ME39" s="31"/>
      <c r="MF39" s="31"/>
      <c r="MG39" s="31"/>
      <c r="MH39" s="31"/>
      <c r="MI39" s="31"/>
      <c r="MJ39" s="31"/>
      <c r="MK39" s="31"/>
      <c r="ML39" s="31"/>
      <c r="MM39" s="31"/>
      <c r="MN39" s="31"/>
      <c r="MO39" s="31"/>
      <c r="MP39" s="31"/>
      <c r="MQ39" s="31"/>
      <c r="MR39" s="31"/>
      <c r="MS39" s="31"/>
      <c r="MT39" s="31"/>
      <c r="MU39" s="31"/>
      <c r="MV39" s="31"/>
      <c r="MW39" s="31"/>
      <c r="MX39" s="31"/>
      <c r="MY39" s="31"/>
      <c r="MZ39" s="31"/>
      <c r="NA39" s="31"/>
      <c r="NB39" s="31"/>
      <c r="NC39" s="31"/>
      <c r="ND39" s="31"/>
      <c r="NE39" s="31"/>
      <c r="NF39" s="31"/>
      <c r="NG39" s="31"/>
      <c r="NH39" s="31"/>
      <c r="NI39" s="31"/>
      <c r="NJ39" s="31"/>
      <c r="NK39" s="31"/>
      <c r="NL39" s="31"/>
      <c r="NM39" s="31"/>
      <c r="NN39" s="31"/>
      <c r="NO39" s="31"/>
      <c r="NP39" s="31"/>
      <c r="NQ39" s="31"/>
      <c r="NR39" s="31"/>
      <c r="NS39" s="31"/>
      <c r="NT39" s="31"/>
      <c r="NU39" s="31"/>
      <c r="NV39" s="31"/>
      <c r="NW39" s="31"/>
      <c r="NX39" s="31"/>
      <c r="NY39" s="31"/>
      <c r="NZ39" s="31"/>
      <c r="OA39" s="31"/>
      <c r="OB39" s="31"/>
      <c r="OC39" s="31"/>
      <c r="OD39" s="31"/>
      <c r="OE39" s="31"/>
      <c r="OF39" s="31"/>
      <c r="OG39" s="31"/>
      <c r="OH39" s="31"/>
      <c r="OI39" s="31"/>
      <c r="OJ39" s="31"/>
      <c r="OK39" s="31"/>
      <c r="OL39" s="31"/>
      <c r="OM39" s="31"/>
      <c r="ON39" s="31"/>
      <c r="OO39" s="31"/>
      <c r="OP39" s="31"/>
      <c r="OQ39" s="31"/>
      <c r="OR39" s="31"/>
      <c r="OS39" s="31"/>
      <c r="OT39" s="31"/>
      <c r="OU39" s="31"/>
      <c r="OV39" s="31"/>
      <c r="OW39" s="31"/>
      <c r="OX39" s="31"/>
      <c r="OY39" s="31"/>
      <c r="OZ39" s="31"/>
      <c r="PA39" s="31"/>
      <c r="PB39" s="31"/>
      <c r="PC39" s="31"/>
      <c r="PD39" s="31"/>
      <c r="PE39" s="31"/>
      <c r="PF39" s="31"/>
      <c r="PG39" s="31"/>
      <c r="PH39" s="31"/>
      <c r="PI39" s="31"/>
      <c r="PJ39" s="31"/>
      <c r="PK39" s="31"/>
      <c r="PL39" s="31"/>
      <c r="PM39" s="31"/>
      <c r="PN39" s="31"/>
      <c r="PO39" s="31"/>
      <c r="PP39" s="31"/>
      <c r="PQ39" s="31"/>
      <c r="PR39" s="31"/>
      <c r="PS39" s="31"/>
      <c r="PT39" s="31"/>
      <c r="PU39" s="31"/>
      <c r="PV39" s="31"/>
      <c r="PW39" s="31"/>
      <c r="PX39" s="31"/>
      <c r="PY39" s="31"/>
      <c r="PZ39" s="31"/>
      <c r="QA39" s="31"/>
      <c r="QB39" s="31"/>
      <c r="QC39" s="31"/>
      <c r="QD39" s="31"/>
      <c r="QE39" s="31"/>
      <c r="QF39" s="31"/>
      <c r="QG39" s="31"/>
      <c r="QH39" s="31"/>
      <c r="QI39" s="31"/>
      <c r="QJ39" s="31"/>
      <c r="QK39" s="31"/>
      <c r="QL39" s="31"/>
    </row>
    <row r="40" spans="5:454" s="17" customFormat="1" ht="72" customHeight="1" x14ac:dyDescent="0.4">
      <c r="E40" s="38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1"/>
      <c r="BB40" s="31"/>
      <c r="BC40" s="31"/>
      <c r="BD40" s="31"/>
      <c r="BE40" s="31"/>
      <c r="BF40" s="31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  <c r="GX40" s="31"/>
      <c r="GY40" s="31"/>
      <c r="GZ40" s="31"/>
      <c r="HA40" s="31"/>
      <c r="HB40" s="31"/>
      <c r="HC40" s="31"/>
      <c r="HD40" s="31"/>
      <c r="HE40" s="31"/>
      <c r="HF40" s="31"/>
      <c r="HG40" s="31"/>
      <c r="HH40" s="31"/>
      <c r="HI40" s="31"/>
      <c r="HJ40" s="31"/>
      <c r="HK40" s="31"/>
      <c r="HL40" s="31"/>
      <c r="HM40" s="31"/>
      <c r="HN40" s="31"/>
      <c r="HO40" s="31"/>
      <c r="HP40" s="31"/>
      <c r="HQ40" s="31"/>
      <c r="HR40" s="31"/>
      <c r="HS40" s="31"/>
      <c r="HT40" s="31"/>
      <c r="HU40" s="31"/>
      <c r="HV40" s="31"/>
      <c r="HW40" s="31"/>
      <c r="HX40" s="31"/>
      <c r="HY40" s="31"/>
      <c r="HZ40" s="31"/>
      <c r="IA40" s="31"/>
      <c r="IB40" s="31"/>
      <c r="IC40" s="31"/>
      <c r="ID40" s="31"/>
      <c r="IE40" s="31"/>
      <c r="IF40" s="31"/>
      <c r="IG40" s="31"/>
      <c r="IH40" s="31"/>
      <c r="II40" s="31"/>
      <c r="IJ40" s="31"/>
      <c r="IK40" s="31"/>
      <c r="IL40" s="31"/>
      <c r="IM40" s="31"/>
      <c r="IN40" s="31"/>
      <c r="IO40" s="31"/>
      <c r="IP40" s="31"/>
      <c r="IQ40" s="31"/>
      <c r="IR40" s="31"/>
      <c r="IS40" s="31"/>
      <c r="IT40" s="31"/>
      <c r="IU40" s="31"/>
      <c r="IV40" s="31"/>
      <c r="IW40" s="31"/>
      <c r="IX40" s="31"/>
      <c r="IY40" s="31"/>
      <c r="IZ40" s="31"/>
      <c r="JA40" s="31"/>
      <c r="JB40" s="31"/>
      <c r="JC40" s="31"/>
      <c r="JD40" s="31"/>
      <c r="JE40" s="31"/>
      <c r="JF40" s="31"/>
      <c r="JG40" s="31"/>
      <c r="JH40" s="31"/>
      <c r="JI40" s="31"/>
      <c r="JJ40" s="31"/>
      <c r="JK40" s="31"/>
      <c r="JL40" s="31"/>
      <c r="JM40" s="31"/>
      <c r="JN40" s="31"/>
      <c r="JO40" s="31"/>
      <c r="JP40" s="31"/>
      <c r="JQ40" s="31"/>
      <c r="JR40" s="31"/>
      <c r="JS40" s="31"/>
      <c r="JT40" s="31"/>
      <c r="JU40" s="31"/>
      <c r="JV40" s="31"/>
      <c r="JW40" s="31"/>
      <c r="JX40" s="31"/>
      <c r="JY40" s="31"/>
      <c r="JZ40" s="31"/>
      <c r="KA40" s="31"/>
      <c r="KB40" s="31"/>
      <c r="KC40" s="31"/>
      <c r="KD40" s="31"/>
      <c r="KE40" s="31"/>
      <c r="KF40" s="31"/>
      <c r="KG40" s="31"/>
      <c r="KH40" s="31"/>
      <c r="KI40" s="31"/>
      <c r="KJ40" s="31"/>
      <c r="KK40" s="31"/>
      <c r="KL40" s="31"/>
      <c r="KM40" s="31"/>
      <c r="KN40" s="31"/>
      <c r="KO40" s="31"/>
      <c r="KP40" s="31"/>
      <c r="KQ40" s="31"/>
      <c r="KR40" s="31"/>
      <c r="KS40" s="31"/>
      <c r="KT40" s="31"/>
      <c r="KU40" s="31"/>
      <c r="KV40" s="31"/>
      <c r="KW40" s="31"/>
      <c r="KX40" s="31"/>
      <c r="KY40" s="31"/>
      <c r="KZ40" s="31"/>
      <c r="LA40" s="31"/>
      <c r="LB40" s="31"/>
      <c r="LC40" s="31"/>
      <c r="LD40" s="31"/>
      <c r="LE40" s="31"/>
      <c r="LF40" s="31"/>
      <c r="LG40" s="31"/>
      <c r="LH40" s="31"/>
      <c r="LI40" s="31"/>
      <c r="LJ40" s="31"/>
      <c r="LK40" s="31"/>
      <c r="LL40" s="31"/>
      <c r="LM40" s="31"/>
      <c r="LN40" s="31"/>
      <c r="LO40" s="31"/>
      <c r="LP40" s="31"/>
      <c r="LQ40" s="31"/>
      <c r="LR40" s="31"/>
      <c r="LS40" s="31"/>
      <c r="LT40" s="31"/>
      <c r="LU40" s="31"/>
      <c r="LV40" s="31"/>
      <c r="LW40" s="31"/>
      <c r="LX40" s="31"/>
      <c r="LY40" s="31"/>
      <c r="LZ40" s="31"/>
      <c r="MA40" s="31"/>
      <c r="MB40" s="31"/>
      <c r="MC40" s="31"/>
      <c r="MD40" s="31"/>
      <c r="ME40" s="31"/>
      <c r="MF40" s="31"/>
      <c r="MG40" s="31"/>
      <c r="MH40" s="31"/>
      <c r="MI40" s="31"/>
      <c r="MJ40" s="31"/>
      <c r="MK40" s="31"/>
      <c r="ML40" s="31"/>
      <c r="MM40" s="31"/>
      <c r="MN40" s="31"/>
      <c r="MO40" s="31"/>
      <c r="MP40" s="31"/>
      <c r="MQ40" s="31"/>
      <c r="MR40" s="31"/>
      <c r="MS40" s="31"/>
      <c r="MT40" s="31"/>
      <c r="MU40" s="31"/>
      <c r="MV40" s="31"/>
      <c r="MW40" s="31"/>
      <c r="MX40" s="31"/>
      <c r="MY40" s="31"/>
      <c r="MZ40" s="31"/>
      <c r="NA40" s="31"/>
      <c r="NB40" s="31"/>
      <c r="NC40" s="31"/>
      <c r="ND40" s="31"/>
      <c r="NE40" s="31"/>
      <c r="NF40" s="31"/>
      <c r="NG40" s="31"/>
      <c r="NH40" s="31"/>
      <c r="NI40" s="31"/>
      <c r="NJ40" s="31"/>
      <c r="NK40" s="31"/>
      <c r="NL40" s="31"/>
      <c r="NM40" s="31"/>
      <c r="NN40" s="31"/>
      <c r="NO40" s="31"/>
      <c r="NP40" s="31"/>
      <c r="NQ40" s="31"/>
      <c r="NR40" s="31"/>
      <c r="NS40" s="31"/>
      <c r="NT40" s="31"/>
      <c r="NU40" s="31"/>
      <c r="NV40" s="31"/>
      <c r="NW40" s="31"/>
      <c r="NX40" s="31"/>
      <c r="NY40" s="31"/>
      <c r="NZ40" s="31"/>
      <c r="OA40" s="31"/>
      <c r="OB40" s="31"/>
      <c r="OC40" s="31"/>
      <c r="OD40" s="31"/>
      <c r="OE40" s="31"/>
      <c r="OF40" s="31"/>
      <c r="OG40" s="31"/>
      <c r="OH40" s="31"/>
      <c r="OI40" s="31"/>
      <c r="OJ40" s="31"/>
      <c r="OK40" s="31"/>
      <c r="OL40" s="31"/>
      <c r="OM40" s="31"/>
      <c r="ON40" s="31"/>
      <c r="OO40" s="31"/>
      <c r="OP40" s="31"/>
      <c r="OQ40" s="31"/>
      <c r="OR40" s="31"/>
      <c r="OS40" s="31"/>
      <c r="OT40" s="31"/>
      <c r="OU40" s="31"/>
      <c r="OV40" s="31"/>
      <c r="OW40" s="31"/>
      <c r="OX40" s="31"/>
      <c r="OY40" s="31"/>
      <c r="OZ40" s="31"/>
      <c r="PA40" s="31"/>
      <c r="PB40" s="31"/>
      <c r="PC40" s="31"/>
      <c r="PD40" s="31"/>
      <c r="PE40" s="31"/>
      <c r="PF40" s="31"/>
      <c r="PG40" s="31"/>
      <c r="PH40" s="31"/>
      <c r="PI40" s="31"/>
      <c r="PJ40" s="31"/>
      <c r="PK40" s="31"/>
      <c r="PL40" s="31"/>
      <c r="PM40" s="31"/>
      <c r="PN40" s="31"/>
      <c r="PO40" s="31"/>
      <c r="PP40" s="31"/>
      <c r="PQ40" s="31"/>
      <c r="PR40" s="31"/>
      <c r="PS40" s="31"/>
      <c r="PT40" s="31"/>
      <c r="PU40" s="31"/>
      <c r="PV40" s="31"/>
      <c r="PW40" s="31"/>
      <c r="PX40" s="31"/>
      <c r="PY40" s="31"/>
      <c r="PZ40" s="31"/>
      <c r="QA40" s="31"/>
      <c r="QB40" s="31"/>
      <c r="QC40" s="31"/>
      <c r="QD40" s="31"/>
      <c r="QE40" s="31"/>
      <c r="QF40" s="31"/>
      <c r="QG40" s="31"/>
      <c r="QH40" s="31"/>
      <c r="QI40" s="31"/>
      <c r="QJ40" s="31"/>
      <c r="QK40" s="31"/>
      <c r="QL40" s="31"/>
    </row>
    <row r="41" spans="5:454" s="17" customFormat="1" ht="72" customHeight="1" x14ac:dyDescent="0.4">
      <c r="E41" s="38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  <c r="AP41" s="31"/>
      <c r="AQ41" s="31"/>
      <c r="AR41" s="31"/>
      <c r="AS41" s="31"/>
      <c r="AT41" s="31"/>
      <c r="AU41" s="31"/>
      <c r="AV41" s="31"/>
      <c r="AW41" s="31"/>
      <c r="AX41" s="31"/>
      <c r="AY41" s="31"/>
      <c r="AZ41" s="31"/>
      <c r="BA41" s="31"/>
      <c r="BB41" s="31"/>
      <c r="BC41" s="31"/>
      <c r="BD41" s="31"/>
      <c r="BE41" s="31"/>
      <c r="BF41" s="31"/>
      <c r="BG41" s="31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  <c r="GX41" s="31"/>
      <c r="GY41" s="31"/>
      <c r="GZ41" s="31"/>
      <c r="HA41" s="31"/>
      <c r="HB41" s="31"/>
      <c r="HC41" s="31"/>
      <c r="HD41" s="31"/>
      <c r="HE41" s="31"/>
      <c r="HF41" s="31"/>
      <c r="HG41" s="31"/>
      <c r="HH41" s="31"/>
      <c r="HI41" s="31"/>
      <c r="HJ41" s="31"/>
      <c r="HK41" s="31"/>
      <c r="HL41" s="31"/>
      <c r="HM41" s="31"/>
      <c r="HN41" s="31"/>
      <c r="HO41" s="31"/>
      <c r="HP41" s="31"/>
      <c r="HQ41" s="31"/>
      <c r="HR41" s="31"/>
      <c r="HS41" s="31"/>
      <c r="HT41" s="31"/>
      <c r="HU41" s="31"/>
      <c r="HV41" s="31"/>
      <c r="HW41" s="31"/>
      <c r="HX41" s="31"/>
      <c r="HY41" s="31"/>
      <c r="HZ41" s="31"/>
      <c r="IA41" s="31"/>
      <c r="IB41" s="31"/>
      <c r="IC41" s="31"/>
      <c r="ID41" s="31"/>
      <c r="IE41" s="31"/>
      <c r="IF41" s="31"/>
      <c r="IG41" s="31"/>
      <c r="IH41" s="31"/>
      <c r="II41" s="31"/>
      <c r="IJ41" s="31"/>
      <c r="IK41" s="31"/>
      <c r="IL41" s="31"/>
      <c r="IM41" s="31"/>
      <c r="IN41" s="31"/>
      <c r="IO41" s="31"/>
      <c r="IP41" s="31"/>
      <c r="IQ41" s="31"/>
      <c r="IR41" s="31"/>
      <c r="IS41" s="31"/>
      <c r="IT41" s="31"/>
      <c r="IU41" s="31"/>
      <c r="IV41" s="31"/>
      <c r="IW41" s="31"/>
      <c r="IX41" s="31"/>
      <c r="IY41" s="31"/>
      <c r="IZ41" s="31"/>
      <c r="JA41" s="31"/>
      <c r="JB41" s="31"/>
      <c r="JC41" s="31"/>
      <c r="JD41" s="31"/>
      <c r="JE41" s="31"/>
      <c r="JF41" s="31"/>
      <c r="JG41" s="31"/>
      <c r="JH41" s="31"/>
      <c r="JI41" s="31"/>
      <c r="JJ41" s="31"/>
      <c r="JK41" s="31"/>
      <c r="JL41" s="31"/>
      <c r="JM41" s="31"/>
      <c r="JN41" s="31"/>
      <c r="JO41" s="31"/>
      <c r="JP41" s="31"/>
      <c r="JQ41" s="31"/>
      <c r="JR41" s="31"/>
      <c r="JS41" s="31"/>
      <c r="JT41" s="31"/>
      <c r="JU41" s="31"/>
      <c r="JV41" s="31"/>
      <c r="JW41" s="31"/>
      <c r="JX41" s="31"/>
      <c r="JY41" s="31"/>
      <c r="JZ41" s="31"/>
      <c r="KA41" s="31"/>
      <c r="KB41" s="31"/>
      <c r="KC41" s="31"/>
      <c r="KD41" s="31"/>
      <c r="KE41" s="31"/>
      <c r="KF41" s="31"/>
      <c r="KG41" s="31"/>
      <c r="KH41" s="31"/>
      <c r="KI41" s="31"/>
      <c r="KJ41" s="31"/>
      <c r="KK41" s="31"/>
      <c r="KL41" s="31"/>
      <c r="KM41" s="31"/>
      <c r="KN41" s="31"/>
      <c r="KO41" s="31"/>
      <c r="KP41" s="31"/>
      <c r="KQ41" s="31"/>
      <c r="KR41" s="31"/>
      <c r="KS41" s="31"/>
      <c r="KT41" s="31"/>
      <c r="KU41" s="31"/>
      <c r="KV41" s="31"/>
      <c r="KW41" s="31"/>
      <c r="KX41" s="31"/>
      <c r="KY41" s="31"/>
      <c r="KZ41" s="31"/>
      <c r="LA41" s="31"/>
      <c r="LB41" s="31"/>
      <c r="LC41" s="31"/>
      <c r="LD41" s="31"/>
      <c r="LE41" s="31"/>
      <c r="LF41" s="31"/>
      <c r="LG41" s="31"/>
      <c r="LH41" s="31"/>
      <c r="LI41" s="31"/>
      <c r="LJ41" s="31"/>
      <c r="LK41" s="31"/>
      <c r="LL41" s="31"/>
      <c r="LM41" s="31"/>
      <c r="LN41" s="31"/>
      <c r="LO41" s="31"/>
      <c r="LP41" s="31"/>
      <c r="LQ41" s="31"/>
      <c r="LR41" s="31"/>
      <c r="LS41" s="31"/>
      <c r="LT41" s="31"/>
      <c r="LU41" s="31"/>
      <c r="LV41" s="31"/>
      <c r="LW41" s="31"/>
      <c r="LX41" s="31"/>
      <c r="LY41" s="31"/>
      <c r="LZ41" s="31"/>
      <c r="MA41" s="31"/>
      <c r="MB41" s="31"/>
      <c r="MC41" s="31"/>
      <c r="MD41" s="31"/>
      <c r="ME41" s="31"/>
      <c r="MF41" s="31"/>
      <c r="MG41" s="31"/>
      <c r="MH41" s="31"/>
      <c r="MI41" s="31"/>
      <c r="MJ41" s="31"/>
      <c r="MK41" s="31"/>
      <c r="ML41" s="31"/>
      <c r="MM41" s="31"/>
      <c r="MN41" s="31"/>
      <c r="MO41" s="31"/>
      <c r="MP41" s="31"/>
      <c r="MQ41" s="31"/>
      <c r="MR41" s="31"/>
      <c r="MS41" s="31"/>
      <c r="MT41" s="31"/>
      <c r="MU41" s="31"/>
      <c r="MV41" s="31"/>
      <c r="MW41" s="31"/>
      <c r="MX41" s="31"/>
      <c r="MY41" s="31"/>
      <c r="MZ41" s="31"/>
      <c r="NA41" s="31"/>
      <c r="NB41" s="31"/>
      <c r="NC41" s="31"/>
      <c r="ND41" s="31"/>
      <c r="NE41" s="31"/>
      <c r="NF41" s="31"/>
      <c r="NG41" s="31"/>
      <c r="NH41" s="31"/>
      <c r="NI41" s="31"/>
      <c r="NJ41" s="31"/>
      <c r="NK41" s="31"/>
      <c r="NL41" s="31"/>
      <c r="NM41" s="31"/>
      <c r="NN41" s="31"/>
      <c r="NO41" s="31"/>
      <c r="NP41" s="31"/>
      <c r="NQ41" s="31"/>
      <c r="NR41" s="31"/>
      <c r="NS41" s="31"/>
      <c r="NT41" s="31"/>
      <c r="NU41" s="31"/>
      <c r="NV41" s="31"/>
      <c r="NW41" s="31"/>
      <c r="NX41" s="31"/>
      <c r="NY41" s="31"/>
      <c r="NZ41" s="31"/>
      <c r="OA41" s="31"/>
      <c r="OB41" s="31"/>
      <c r="OC41" s="31"/>
      <c r="OD41" s="31"/>
      <c r="OE41" s="31"/>
      <c r="OF41" s="31"/>
      <c r="OG41" s="31"/>
      <c r="OH41" s="31"/>
      <c r="OI41" s="31"/>
      <c r="OJ41" s="31"/>
      <c r="OK41" s="31"/>
      <c r="OL41" s="31"/>
      <c r="OM41" s="31"/>
      <c r="ON41" s="31"/>
      <c r="OO41" s="31"/>
      <c r="OP41" s="31"/>
      <c r="OQ41" s="31"/>
      <c r="OR41" s="31"/>
      <c r="OS41" s="31"/>
      <c r="OT41" s="31"/>
      <c r="OU41" s="31"/>
      <c r="OV41" s="31"/>
      <c r="OW41" s="31"/>
      <c r="OX41" s="31"/>
      <c r="OY41" s="31"/>
      <c r="OZ41" s="31"/>
      <c r="PA41" s="31"/>
      <c r="PB41" s="31"/>
      <c r="PC41" s="31"/>
      <c r="PD41" s="31"/>
      <c r="PE41" s="31"/>
      <c r="PF41" s="31"/>
      <c r="PG41" s="31"/>
      <c r="PH41" s="31"/>
      <c r="PI41" s="31"/>
      <c r="PJ41" s="31"/>
      <c r="PK41" s="31"/>
      <c r="PL41" s="31"/>
      <c r="PM41" s="31"/>
      <c r="PN41" s="31"/>
      <c r="PO41" s="31"/>
      <c r="PP41" s="31"/>
      <c r="PQ41" s="31"/>
      <c r="PR41" s="31"/>
      <c r="PS41" s="31"/>
      <c r="PT41" s="31"/>
      <c r="PU41" s="31"/>
      <c r="PV41" s="31"/>
      <c r="PW41" s="31"/>
      <c r="PX41" s="31"/>
      <c r="PY41" s="31"/>
      <c r="PZ41" s="31"/>
      <c r="QA41" s="31"/>
      <c r="QB41" s="31"/>
      <c r="QC41" s="31"/>
      <c r="QD41" s="31"/>
      <c r="QE41" s="31"/>
      <c r="QF41" s="31"/>
      <c r="QG41" s="31"/>
      <c r="QH41" s="31"/>
      <c r="QI41" s="31"/>
      <c r="QJ41" s="31"/>
      <c r="QK41" s="31"/>
      <c r="QL41" s="31"/>
    </row>
    <row r="42" spans="5:454" s="17" customFormat="1" ht="72" customHeight="1" x14ac:dyDescent="0.4">
      <c r="E42" s="38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  <c r="GX42" s="31"/>
      <c r="GY42" s="31"/>
      <c r="GZ42" s="31"/>
      <c r="HA42" s="31"/>
      <c r="HB42" s="31"/>
      <c r="HC42" s="31"/>
      <c r="HD42" s="31"/>
      <c r="HE42" s="31"/>
      <c r="HF42" s="31"/>
      <c r="HG42" s="31"/>
      <c r="HH42" s="31"/>
      <c r="HI42" s="31"/>
      <c r="HJ42" s="31"/>
      <c r="HK42" s="31"/>
      <c r="HL42" s="31"/>
      <c r="HM42" s="31"/>
      <c r="HN42" s="31"/>
      <c r="HO42" s="31"/>
      <c r="HP42" s="31"/>
      <c r="HQ42" s="31"/>
      <c r="HR42" s="31"/>
      <c r="HS42" s="31"/>
      <c r="HT42" s="31"/>
      <c r="HU42" s="31"/>
      <c r="HV42" s="31"/>
      <c r="HW42" s="31"/>
      <c r="HX42" s="31"/>
      <c r="HY42" s="31"/>
      <c r="HZ42" s="31"/>
      <c r="IA42" s="31"/>
      <c r="IB42" s="31"/>
      <c r="IC42" s="31"/>
      <c r="ID42" s="31"/>
      <c r="IE42" s="31"/>
      <c r="IF42" s="31"/>
      <c r="IG42" s="31"/>
      <c r="IH42" s="31"/>
      <c r="II42" s="31"/>
      <c r="IJ42" s="31"/>
      <c r="IK42" s="31"/>
      <c r="IL42" s="31"/>
      <c r="IM42" s="31"/>
      <c r="IN42" s="31"/>
      <c r="IO42" s="31"/>
      <c r="IP42" s="31"/>
      <c r="IQ42" s="31"/>
      <c r="IR42" s="31"/>
      <c r="IS42" s="31"/>
      <c r="IT42" s="31"/>
      <c r="IU42" s="31"/>
      <c r="IV42" s="31"/>
      <c r="IW42" s="31"/>
      <c r="IX42" s="31"/>
      <c r="IY42" s="31"/>
      <c r="IZ42" s="31"/>
      <c r="JA42" s="31"/>
      <c r="JB42" s="31"/>
      <c r="JC42" s="31"/>
      <c r="JD42" s="31"/>
      <c r="JE42" s="31"/>
      <c r="JF42" s="31"/>
      <c r="JG42" s="31"/>
      <c r="JH42" s="31"/>
      <c r="JI42" s="31"/>
      <c r="JJ42" s="31"/>
      <c r="JK42" s="31"/>
      <c r="JL42" s="31"/>
      <c r="JM42" s="31"/>
      <c r="JN42" s="31"/>
      <c r="JO42" s="31"/>
      <c r="JP42" s="31"/>
      <c r="JQ42" s="31"/>
      <c r="JR42" s="31"/>
      <c r="JS42" s="31"/>
      <c r="JT42" s="31"/>
      <c r="JU42" s="31"/>
      <c r="JV42" s="31"/>
      <c r="JW42" s="31"/>
      <c r="JX42" s="31"/>
      <c r="JY42" s="31"/>
      <c r="JZ42" s="31"/>
      <c r="KA42" s="31"/>
      <c r="KB42" s="31"/>
      <c r="KC42" s="31"/>
      <c r="KD42" s="31"/>
      <c r="KE42" s="31"/>
      <c r="KF42" s="31"/>
      <c r="KG42" s="31"/>
      <c r="KH42" s="31"/>
      <c r="KI42" s="31"/>
      <c r="KJ42" s="31"/>
      <c r="KK42" s="31"/>
      <c r="KL42" s="31"/>
      <c r="KM42" s="31"/>
      <c r="KN42" s="31"/>
      <c r="KO42" s="31"/>
      <c r="KP42" s="31"/>
      <c r="KQ42" s="31"/>
      <c r="KR42" s="31"/>
      <c r="KS42" s="31"/>
      <c r="KT42" s="31"/>
      <c r="KU42" s="31"/>
      <c r="KV42" s="31"/>
      <c r="KW42" s="31"/>
      <c r="KX42" s="31"/>
      <c r="KY42" s="31"/>
      <c r="KZ42" s="31"/>
      <c r="LA42" s="31"/>
      <c r="LB42" s="31"/>
      <c r="LC42" s="31"/>
      <c r="LD42" s="31"/>
      <c r="LE42" s="31"/>
      <c r="LF42" s="31"/>
      <c r="LG42" s="31"/>
      <c r="LH42" s="31"/>
      <c r="LI42" s="31"/>
      <c r="LJ42" s="31"/>
      <c r="LK42" s="31"/>
      <c r="LL42" s="31"/>
      <c r="LM42" s="31"/>
      <c r="LN42" s="31"/>
      <c r="LO42" s="31"/>
      <c r="LP42" s="31"/>
      <c r="LQ42" s="31"/>
      <c r="LR42" s="31"/>
      <c r="LS42" s="31"/>
      <c r="LT42" s="31"/>
      <c r="LU42" s="31"/>
      <c r="LV42" s="31"/>
      <c r="LW42" s="31"/>
      <c r="LX42" s="31"/>
      <c r="LY42" s="31"/>
      <c r="LZ42" s="31"/>
      <c r="MA42" s="31"/>
      <c r="MB42" s="31"/>
      <c r="MC42" s="31"/>
      <c r="MD42" s="31"/>
      <c r="ME42" s="31"/>
      <c r="MF42" s="31"/>
      <c r="MG42" s="31"/>
      <c r="MH42" s="31"/>
      <c r="MI42" s="31"/>
      <c r="MJ42" s="31"/>
      <c r="MK42" s="31"/>
      <c r="ML42" s="31"/>
      <c r="MM42" s="31"/>
      <c r="MN42" s="31"/>
      <c r="MO42" s="31"/>
      <c r="MP42" s="31"/>
      <c r="MQ42" s="31"/>
      <c r="MR42" s="31"/>
      <c r="MS42" s="31"/>
      <c r="MT42" s="31"/>
      <c r="MU42" s="31"/>
      <c r="MV42" s="31"/>
      <c r="MW42" s="31"/>
      <c r="MX42" s="31"/>
      <c r="MY42" s="31"/>
      <c r="MZ42" s="31"/>
      <c r="NA42" s="31"/>
      <c r="NB42" s="31"/>
      <c r="NC42" s="31"/>
      <c r="ND42" s="31"/>
      <c r="NE42" s="31"/>
      <c r="NF42" s="31"/>
      <c r="NG42" s="31"/>
      <c r="NH42" s="31"/>
      <c r="NI42" s="31"/>
      <c r="NJ42" s="31"/>
      <c r="NK42" s="31"/>
      <c r="NL42" s="31"/>
      <c r="NM42" s="31"/>
      <c r="NN42" s="31"/>
      <c r="NO42" s="31"/>
      <c r="NP42" s="31"/>
      <c r="NQ42" s="31"/>
      <c r="NR42" s="31"/>
      <c r="NS42" s="31"/>
      <c r="NT42" s="31"/>
      <c r="NU42" s="31"/>
      <c r="NV42" s="31"/>
      <c r="NW42" s="31"/>
      <c r="NX42" s="31"/>
      <c r="NY42" s="31"/>
      <c r="NZ42" s="31"/>
      <c r="OA42" s="31"/>
      <c r="OB42" s="31"/>
      <c r="OC42" s="31"/>
      <c r="OD42" s="31"/>
      <c r="OE42" s="31"/>
      <c r="OF42" s="31"/>
      <c r="OG42" s="31"/>
      <c r="OH42" s="31"/>
      <c r="OI42" s="31"/>
      <c r="OJ42" s="31"/>
      <c r="OK42" s="31"/>
      <c r="OL42" s="31"/>
      <c r="OM42" s="31"/>
      <c r="ON42" s="31"/>
      <c r="OO42" s="31"/>
      <c r="OP42" s="31"/>
      <c r="OQ42" s="31"/>
      <c r="OR42" s="31"/>
      <c r="OS42" s="31"/>
      <c r="OT42" s="31"/>
      <c r="OU42" s="31"/>
      <c r="OV42" s="31"/>
      <c r="OW42" s="31"/>
      <c r="OX42" s="31"/>
      <c r="OY42" s="31"/>
      <c r="OZ42" s="31"/>
      <c r="PA42" s="31"/>
      <c r="PB42" s="31"/>
      <c r="PC42" s="31"/>
      <c r="PD42" s="31"/>
      <c r="PE42" s="31"/>
      <c r="PF42" s="31"/>
      <c r="PG42" s="31"/>
      <c r="PH42" s="31"/>
      <c r="PI42" s="31"/>
      <c r="PJ42" s="31"/>
      <c r="PK42" s="31"/>
      <c r="PL42" s="31"/>
      <c r="PM42" s="31"/>
      <c r="PN42" s="31"/>
      <c r="PO42" s="31"/>
      <c r="PP42" s="31"/>
      <c r="PQ42" s="31"/>
      <c r="PR42" s="31"/>
      <c r="PS42" s="31"/>
      <c r="PT42" s="31"/>
      <c r="PU42" s="31"/>
      <c r="PV42" s="31"/>
      <c r="PW42" s="31"/>
      <c r="PX42" s="31"/>
      <c r="PY42" s="31"/>
      <c r="PZ42" s="31"/>
      <c r="QA42" s="31"/>
      <c r="QB42" s="31"/>
      <c r="QC42" s="31"/>
      <c r="QD42" s="31"/>
      <c r="QE42" s="31"/>
      <c r="QF42" s="31"/>
      <c r="QG42" s="31"/>
      <c r="QH42" s="31"/>
      <c r="QI42" s="31"/>
      <c r="QJ42" s="31"/>
      <c r="QK42" s="31"/>
      <c r="QL42" s="31"/>
    </row>
    <row r="43" spans="5:454" s="17" customFormat="1" ht="72" customHeight="1" x14ac:dyDescent="0.4">
      <c r="E43" s="38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  <c r="GX43" s="31"/>
      <c r="GY43" s="31"/>
      <c r="GZ43" s="31"/>
      <c r="HA43" s="31"/>
      <c r="HB43" s="31"/>
      <c r="HC43" s="31"/>
      <c r="HD43" s="31"/>
      <c r="HE43" s="31"/>
      <c r="HF43" s="31"/>
      <c r="HG43" s="31"/>
      <c r="HH43" s="31"/>
      <c r="HI43" s="31"/>
      <c r="HJ43" s="31"/>
      <c r="HK43" s="31"/>
      <c r="HL43" s="31"/>
      <c r="HM43" s="31"/>
      <c r="HN43" s="31"/>
      <c r="HO43" s="31"/>
      <c r="HP43" s="31"/>
      <c r="HQ43" s="31"/>
      <c r="HR43" s="31"/>
      <c r="HS43" s="31"/>
      <c r="HT43" s="31"/>
      <c r="HU43" s="31"/>
      <c r="HV43" s="31"/>
      <c r="HW43" s="31"/>
      <c r="HX43" s="31"/>
      <c r="HY43" s="31"/>
      <c r="HZ43" s="31"/>
      <c r="IA43" s="31"/>
      <c r="IB43" s="31"/>
      <c r="IC43" s="31"/>
      <c r="ID43" s="31"/>
      <c r="IE43" s="31"/>
      <c r="IF43" s="31"/>
      <c r="IG43" s="31"/>
      <c r="IH43" s="31"/>
      <c r="II43" s="31"/>
      <c r="IJ43" s="31"/>
      <c r="IK43" s="31"/>
      <c r="IL43" s="31"/>
      <c r="IM43" s="31"/>
      <c r="IN43" s="31"/>
      <c r="IO43" s="31"/>
      <c r="IP43" s="31"/>
      <c r="IQ43" s="31"/>
      <c r="IR43" s="31"/>
      <c r="IS43" s="31"/>
      <c r="IT43" s="31"/>
      <c r="IU43" s="31"/>
      <c r="IV43" s="31"/>
      <c r="IW43" s="31"/>
      <c r="IX43" s="31"/>
      <c r="IY43" s="31"/>
      <c r="IZ43" s="31"/>
      <c r="JA43" s="31"/>
      <c r="JB43" s="31"/>
      <c r="JC43" s="31"/>
      <c r="JD43" s="31"/>
      <c r="JE43" s="31"/>
      <c r="JF43" s="31"/>
      <c r="JG43" s="31"/>
      <c r="JH43" s="31"/>
      <c r="JI43" s="31"/>
      <c r="JJ43" s="31"/>
      <c r="JK43" s="31"/>
      <c r="JL43" s="31"/>
      <c r="JM43" s="31"/>
      <c r="JN43" s="31"/>
      <c r="JO43" s="31"/>
      <c r="JP43" s="31"/>
      <c r="JQ43" s="31"/>
      <c r="JR43" s="31"/>
      <c r="JS43" s="31"/>
      <c r="JT43" s="31"/>
      <c r="JU43" s="31"/>
      <c r="JV43" s="31"/>
      <c r="JW43" s="31"/>
      <c r="JX43" s="31"/>
      <c r="JY43" s="31"/>
      <c r="JZ43" s="31"/>
      <c r="KA43" s="31"/>
      <c r="KB43" s="31"/>
      <c r="KC43" s="31"/>
      <c r="KD43" s="31"/>
      <c r="KE43" s="31"/>
      <c r="KF43" s="31"/>
      <c r="KG43" s="31"/>
      <c r="KH43" s="31"/>
      <c r="KI43" s="31"/>
      <c r="KJ43" s="31"/>
      <c r="KK43" s="31"/>
      <c r="KL43" s="31"/>
      <c r="KM43" s="31"/>
      <c r="KN43" s="31"/>
      <c r="KO43" s="31"/>
      <c r="KP43" s="31"/>
      <c r="KQ43" s="31"/>
      <c r="KR43" s="31"/>
      <c r="KS43" s="31"/>
      <c r="KT43" s="31"/>
      <c r="KU43" s="31"/>
      <c r="KV43" s="31"/>
      <c r="KW43" s="31"/>
      <c r="KX43" s="31"/>
      <c r="KY43" s="31"/>
      <c r="KZ43" s="31"/>
      <c r="LA43" s="31"/>
      <c r="LB43" s="31"/>
      <c r="LC43" s="31"/>
      <c r="LD43" s="31"/>
      <c r="LE43" s="31"/>
      <c r="LF43" s="31"/>
      <c r="LG43" s="31"/>
      <c r="LH43" s="31"/>
      <c r="LI43" s="31"/>
      <c r="LJ43" s="31"/>
      <c r="LK43" s="31"/>
      <c r="LL43" s="31"/>
      <c r="LM43" s="31"/>
      <c r="LN43" s="31"/>
      <c r="LO43" s="31"/>
      <c r="LP43" s="31"/>
      <c r="LQ43" s="31"/>
      <c r="LR43" s="31"/>
      <c r="LS43" s="31"/>
      <c r="LT43" s="31"/>
      <c r="LU43" s="31"/>
      <c r="LV43" s="31"/>
      <c r="LW43" s="31"/>
      <c r="LX43" s="31"/>
      <c r="LY43" s="31"/>
      <c r="LZ43" s="31"/>
      <c r="MA43" s="31"/>
      <c r="MB43" s="31"/>
      <c r="MC43" s="31"/>
      <c r="MD43" s="31"/>
      <c r="ME43" s="31"/>
      <c r="MF43" s="31"/>
      <c r="MG43" s="31"/>
      <c r="MH43" s="31"/>
      <c r="MI43" s="31"/>
      <c r="MJ43" s="31"/>
      <c r="MK43" s="31"/>
      <c r="ML43" s="31"/>
      <c r="MM43" s="31"/>
      <c r="MN43" s="31"/>
      <c r="MO43" s="31"/>
      <c r="MP43" s="31"/>
      <c r="MQ43" s="31"/>
      <c r="MR43" s="31"/>
      <c r="MS43" s="31"/>
      <c r="MT43" s="31"/>
      <c r="MU43" s="31"/>
      <c r="MV43" s="31"/>
      <c r="MW43" s="31"/>
      <c r="MX43" s="31"/>
      <c r="MY43" s="31"/>
      <c r="MZ43" s="31"/>
      <c r="NA43" s="31"/>
      <c r="NB43" s="31"/>
      <c r="NC43" s="31"/>
      <c r="ND43" s="31"/>
      <c r="NE43" s="31"/>
      <c r="NF43" s="31"/>
      <c r="NG43" s="31"/>
      <c r="NH43" s="31"/>
      <c r="NI43" s="31"/>
      <c r="NJ43" s="31"/>
      <c r="NK43" s="31"/>
      <c r="NL43" s="31"/>
      <c r="NM43" s="31"/>
      <c r="NN43" s="31"/>
      <c r="NO43" s="31"/>
      <c r="NP43" s="31"/>
      <c r="NQ43" s="31"/>
      <c r="NR43" s="31"/>
      <c r="NS43" s="31"/>
      <c r="NT43" s="31"/>
      <c r="NU43" s="31"/>
      <c r="NV43" s="31"/>
      <c r="NW43" s="31"/>
      <c r="NX43" s="31"/>
      <c r="NY43" s="31"/>
      <c r="NZ43" s="31"/>
      <c r="OA43" s="31"/>
      <c r="OB43" s="31"/>
      <c r="OC43" s="31"/>
      <c r="OD43" s="31"/>
      <c r="OE43" s="31"/>
      <c r="OF43" s="31"/>
      <c r="OG43" s="31"/>
      <c r="OH43" s="31"/>
      <c r="OI43" s="31"/>
      <c r="OJ43" s="31"/>
      <c r="OK43" s="31"/>
      <c r="OL43" s="31"/>
      <c r="OM43" s="31"/>
      <c r="ON43" s="31"/>
      <c r="OO43" s="31"/>
      <c r="OP43" s="31"/>
      <c r="OQ43" s="31"/>
      <c r="OR43" s="31"/>
      <c r="OS43" s="31"/>
      <c r="OT43" s="31"/>
      <c r="OU43" s="31"/>
      <c r="OV43" s="31"/>
      <c r="OW43" s="31"/>
      <c r="OX43" s="31"/>
      <c r="OY43" s="31"/>
      <c r="OZ43" s="31"/>
      <c r="PA43" s="31"/>
      <c r="PB43" s="31"/>
      <c r="PC43" s="31"/>
      <c r="PD43" s="31"/>
      <c r="PE43" s="31"/>
      <c r="PF43" s="31"/>
      <c r="PG43" s="31"/>
      <c r="PH43" s="31"/>
      <c r="PI43" s="31"/>
      <c r="PJ43" s="31"/>
      <c r="PK43" s="31"/>
      <c r="PL43" s="31"/>
      <c r="PM43" s="31"/>
      <c r="PN43" s="31"/>
      <c r="PO43" s="31"/>
      <c r="PP43" s="31"/>
      <c r="PQ43" s="31"/>
      <c r="PR43" s="31"/>
      <c r="PS43" s="31"/>
      <c r="PT43" s="31"/>
      <c r="PU43" s="31"/>
      <c r="PV43" s="31"/>
      <c r="PW43" s="31"/>
      <c r="PX43" s="31"/>
      <c r="PY43" s="31"/>
      <c r="PZ43" s="31"/>
      <c r="QA43" s="31"/>
      <c r="QB43" s="31"/>
      <c r="QC43" s="31"/>
      <c r="QD43" s="31"/>
      <c r="QE43" s="31"/>
      <c r="QF43" s="31"/>
      <c r="QG43" s="31"/>
      <c r="QH43" s="31"/>
      <c r="QI43" s="31"/>
      <c r="QJ43" s="31"/>
      <c r="QK43" s="31"/>
      <c r="QL43" s="31"/>
    </row>
    <row r="44" spans="5:454" s="17" customFormat="1" ht="72" customHeight="1" x14ac:dyDescent="0.4">
      <c r="E44" s="38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  <c r="GX44" s="31"/>
      <c r="GY44" s="31"/>
      <c r="GZ44" s="31"/>
      <c r="HA44" s="31"/>
      <c r="HB44" s="31"/>
      <c r="HC44" s="31"/>
      <c r="HD44" s="31"/>
      <c r="HE44" s="31"/>
      <c r="HF44" s="31"/>
      <c r="HG44" s="31"/>
      <c r="HH44" s="31"/>
      <c r="HI44" s="31"/>
      <c r="HJ44" s="31"/>
      <c r="HK44" s="31"/>
      <c r="HL44" s="31"/>
      <c r="HM44" s="31"/>
      <c r="HN44" s="31"/>
      <c r="HO44" s="31"/>
      <c r="HP44" s="31"/>
      <c r="HQ44" s="31"/>
      <c r="HR44" s="31"/>
      <c r="HS44" s="31"/>
      <c r="HT44" s="31"/>
      <c r="HU44" s="31"/>
      <c r="HV44" s="31"/>
      <c r="HW44" s="31"/>
      <c r="HX44" s="31"/>
      <c r="HY44" s="31"/>
      <c r="HZ44" s="31"/>
      <c r="IA44" s="31"/>
      <c r="IB44" s="31"/>
      <c r="IC44" s="31"/>
      <c r="ID44" s="31"/>
      <c r="IE44" s="31"/>
      <c r="IF44" s="31"/>
      <c r="IG44" s="31"/>
      <c r="IH44" s="31"/>
      <c r="II44" s="31"/>
      <c r="IJ44" s="31"/>
      <c r="IK44" s="31"/>
      <c r="IL44" s="31"/>
      <c r="IM44" s="31"/>
      <c r="IN44" s="31"/>
      <c r="IO44" s="31"/>
      <c r="IP44" s="31"/>
      <c r="IQ44" s="31"/>
      <c r="IR44" s="31"/>
      <c r="IS44" s="31"/>
      <c r="IT44" s="31"/>
      <c r="IU44" s="31"/>
      <c r="IV44" s="31"/>
      <c r="IW44" s="31"/>
      <c r="IX44" s="31"/>
      <c r="IY44" s="31"/>
      <c r="IZ44" s="31"/>
      <c r="JA44" s="31"/>
      <c r="JB44" s="31"/>
      <c r="JC44" s="31"/>
      <c r="JD44" s="31"/>
      <c r="JE44" s="31"/>
      <c r="JF44" s="31"/>
      <c r="JG44" s="31"/>
      <c r="JH44" s="31"/>
      <c r="JI44" s="31"/>
      <c r="JJ44" s="31"/>
      <c r="JK44" s="31"/>
      <c r="JL44" s="31"/>
      <c r="JM44" s="31"/>
      <c r="JN44" s="31"/>
      <c r="JO44" s="31"/>
      <c r="JP44" s="31"/>
      <c r="JQ44" s="31"/>
      <c r="JR44" s="31"/>
      <c r="JS44" s="31"/>
      <c r="JT44" s="31"/>
      <c r="JU44" s="31"/>
      <c r="JV44" s="31"/>
      <c r="JW44" s="31"/>
      <c r="JX44" s="31"/>
      <c r="JY44" s="31"/>
      <c r="JZ44" s="31"/>
      <c r="KA44" s="31"/>
      <c r="KB44" s="31"/>
      <c r="KC44" s="31"/>
      <c r="KD44" s="31"/>
      <c r="KE44" s="31"/>
      <c r="KF44" s="31"/>
      <c r="KG44" s="31"/>
      <c r="KH44" s="31"/>
      <c r="KI44" s="31"/>
      <c r="KJ44" s="31"/>
      <c r="KK44" s="31"/>
      <c r="KL44" s="31"/>
      <c r="KM44" s="31"/>
      <c r="KN44" s="31"/>
      <c r="KO44" s="31"/>
      <c r="KP44" s="31"/>
      <c r="KQ44" s="31"/>
      <c r="KR44" s="31"/>
      <c r="KS44" s="31"/>
      <c r="KT44" s="31"/>
      <c r="KU44" s="31"/>
      <c r="KV44" s="31"/>
      <c r="KW44" s="31"/>
      <c r="KX44" s="31"/>
      <c r="KY44" s="31"/>
      <c r="KZ44" s="31"/>
      <c r="LA44" s="31"/>
      <c r="LB44" s="31"/>
      <c r="LC44" s="31"/>
      <c r="LD44" s="31"/>
      <c r="LE44" s="31"/>
      <c r="LF44" s="31"/>
      <c r="LG44" s="31"/>
      <c r="LH44" s="31"/>
      <c r="LI44" s="31"/>
      <c r="LJ44" s="31"/>
      <c r="LK44" s="31"/>
      <c r="LL44" s="31"/>
      <c r="LM44" s="31"/>
      <c r="LN44" s="31"/>
      <c r="LO44" s="31"/>
      <c r="LP44" s="31"/>
      <c r="LQ44" s="31"/>
      <c r="LR44" s="31"/>
      <c r="LS44" s="31"/>
      <c r="LT44" s="31"/>
      <c r="LU44" s="31"/>
      <c r="LV44" s="31"/>
      <c r="LW44" s="31"/>
      <c r="LX44" s="31"/>
      <c r="LY44" s="31"/>
      <c r="LZ44" s="31"/>
      <c r="MA44" s="31"/>
      <c r="MB44" s="31"/>
      <c r="MC44" s="31"/>
      <c r="MD44" s="31"/>
      <c r="ME44" s="31"/>
      <c r="MF44" s="31"/>
      <c r="MG44" s="31"/>
      <c r="MH44" s="31"/>
      <c r="MI44" s="31"/>
      <c r="MJ44" s="31"/>
      <c r="MK44" s="31"/>
      <c r="ML44" s="31"/>
      <c r="MM44" s="31"/>
      <c r="MN44" s="31"/>
      <c r="MO44" s="31"/>
      <c r="MP44" s="31"/>
      <c r="MQ44" s="31"/>
      <c r="MR44" s="31"/>
      <c r="MS44" s="31"/>
      <c r="MT44" s="31"/>
      <c r="MU44" s="31"/>
      <c r="MV44" s="31"/>
      <c r="MW44" s="31"/>
      <c r="MX44" s="31"/>
      <c r="MY44" s="31"/>
      <c r="MZ44" s="31"/>
      <c r="NA44" s="31"/>
      <c r="NB44" s="31"/>
      <c r="NC44" s="31"/>
      <c r="ND44" s="31"/>
      <c r="NE44" s="31"/>
      <c r="NF44" s="31"/>
      <c r="NG44" s="31"/>
      <c r="NH44" s="31"/>
      <c r="NI44" s="31"/>
      <c r="NJ44" s="31"/>
      <c r="NK44" s="31"/>
      <c r="NL44" s="31"/>
      <c r="NM44" s="31"/>
      <c r="NN44" s="31"/>
      <c r="NO44" s="31"/>
      <c r="NP44" s="31"/>
      <c r="NQ44" s="31"/>
      <c r="NR44" s="31"/>
      <c r="NS44" s="31"/>
      <c r="NT44" s="31"/>
      <c r="NU44" s="31"/>
      <c r="NV44" s="31"/>
      <c r="NW44" s="31"/>
      <c r="NX44" s="31"/>
      <c r="NY44" s="31"/>
      <c r="NZ44" s="31"/>
      <c r="OA44" s="31"/>
      <c r="OB44" s="31"/>
      <c r="OC44" s="31"/>
      <c r="OD44" s="31"/>
      <c r="OE44" s="31"/>
      <c r="OF44" s="31"/>
      <c r="OG44" s="31"/>
      <c r="OH44" s="31"/>
      <c r="OI44" s="31"/>
      <c r="OJ44" s="31"/>
      <c r="OK44" s="31"/>
      <c r="OL44" s="31"/>
      <c r="OM44" s="31"/>
      <c r="ON44" s="31"/>
      <c r="OO44" s="31"/>
      <c r="OP44" s="31"/>
      <c r="OQ44" s="31"/>
      <c r="OR44" s="31"/>
      <c r="OS44" s="31"/>
      <c r="OT44" s="31"/>
      <c r="OU44" s="31"/>
      <c r="OV44" s="31"/>
      <c r="OW44" s="31"/>
      <c r="OX44" s="31"/>
      <c r="OY44" s="31"/>
      <c r="OZ44" s="31"/>
      <c r="PA44" s="31"/>
      <c r="PB44" s="31"/>
      <c r="PC44" s="31"/>
      <c r="PD44" s="31"/>
      <c r="PE44" s="31"/>
      <c r="PF44" s="31"/>
      <c r="PG44" s="31"/>
      <c r="PH44" s="31"/>
      <c r="PI44" s="31"/>
      <c r="PJ44" s="31"/>
      <c r="PK44" s="31"/>
      <c r="PL44" s="31"/>
      <c r="PM44" s="31"/>
      <c r="PN44" s="31"/>
      <c r="PO44" s="31"/>
      <c r="PP44" s="31"/>
      <c r="PQ44" s="31"/>
      <c r="PR44" s="31"/>
      <c r="PS44" s="31"/>
      <c r="PT44" s="31"/>
      <c r="PU44" s="31"/>
      <c r="PV44" s="31"/>
      <c r="PW44" s="31"/>
      <c r="PX44" s="31"/>
      <c r="PY44" s="31"/>
      <c r="PZ44" s="31"/>
      <c r="QA44" s="31"/>
      <c r="QB44" s="31"/>
      <c r="QC44" s="31"/>
      <c r="QD44" s="31"/>
      <c r="QE44" s="31"/>
      <c r="QF44" s="31"/>
      <c r="QG44" s="31"/>
      <c r="QH44" s="31"/>
      <c r="QI44" s="31"/>
      <c r="QJ44" s="31"/>
      <c r="QK44" s="31"/>
      <c r="QL44" s="31"/>
    </row>
    <row r="45" spans="5:454" s="17" customFormat="1" ht="72" customHeight="1" x14ac:dyDescent="0.4">
      <c r="E45" s="38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  <c r="GX45" s="31"/>
      <c r="GY45" s="31"/>
      <c r="GZ45" s="31"/>
      <c r="HA45" s="31"/>
      <c r="HB45" s="31"/>
      <c r="HC45" s="31"/>
      <c r="HD45" s="31"/>
      <c r="HE45" s="31"/>
      <c r="HF45" s="31"/>
      <c r="HG45" s="31"/>
      <c r="HH45" s="31"/>
      <c r="HI45" s="31"/>
      <c r="HJ45" s="31"/>
      <c r="HK45" s="31"/>
      <c r="HL45" s="31"/>
      <c r="HM45" s="31"/>
      <c r="HN45" s="31"/>
      <c r="HO45" s="31"/>
      <c r="HP45" s="31"/>
      <c r="HQ45" s="31"/>
      <c r="HR45" s="31"/>
      <c r="HS45" s="31"/>
      <c r="HT45" s="31"/>
      <c r="HU45" s="31"/>
      <c r="HV45" s="31"/>
      <c r="HW45" s="31"/>
      <c r="HX45" s="31"/>
      <c r="HY45" s="31"/>
      <c r="HZ45" s="31"/>
      <c r="IA45" s="31"/>
      <c r="IB45" s="31"/>
      <c r="IC45" s="31"/>
      <c r="ID45" s="31"/>
      <c r="IE45" s="31"/>
      <c r="IF45" s="31"/>
      <c r="IG45" s="31"/>
      <c r="IH45" s="31"/>
      <c r="II45" s="31"/>
      <c r="IJ45" s="31"/>
      <c r="IK45" s="31"/>
      <c r="IL45" s="31"/>
      <c r="IM45" s="31"/>
      <c r="IN45" s="31"/>
      <c r="IO45" s="31"/>
      <c r="IP45" s="31"/>
      <c r="IQ45" s="31"/>
      <c r="IR45" s="31"/>
      <c r="IS45" s="31"/>
      <c r="IT45" s="31"/>
      <c r="IU45" s="31"/>
      <c r="IV45" s="31"/>
      <c r="IW45" s="31"/>
      <c r="IX45" s="31"/>
      <c r="IY45" s="31"/>
      <c r="IZ45" s="31"/>
      <c r="JA45" s="31"/>
      <c r="JB45" s="31"/>
      <c r="JC45" s="31"/>
      <c r="JD45" s="31"/>
      <c r="JE45" s="31"/>
      <c r="JF45" s="31"/>
      <c r="JG45" s="31"/>
      <c r="JH45" s="31"/>
      <c r="JI45" s="31"/>
      <c r="JJ45" s="31"/>
      <c r="JK45" s="31"/>
      <c r="JL45" s="31"/>
      <c r="JM45" s="31"/>
      <c r="JN45" s="31"/>
      <c r="JO45" s="31"/>
      <c r="JP45" s="31"/>
      <c r="JQ45" s="31"/>
      <c r="JR45" s="31"/>
      <c r="JS45" s="31"/>
      <c r="JT45" s="31"/>
      <c r="JU45" s="31"/>
      <c r="JV45" s="31"/>
      <c r="JW45" s="31"/>
      <c r="JX45" s="31"/>
      <c r="JY45" s="31"/>
      <c r="JZ45" s="31"/>
      <c r="KA45" s="31"/>
      <c r="KB45" s="31"/>
      <c r="KC45" s="31"/>
      <c r="KD45" s="31"/>
      <c r="KE45" s="31"/>
      <c r="KF45" s="31"/>
      <c r="KG45" s="31"/>
      <c r="KH45" s="31"/>
      <c r="KI45" s="31"/>
      <c r="KJ45" s="31"/>
      <c r="KK45" s="31"/>
      <c r="KL45" s="31"/>
      <c r="KM45" s="31"/>
      <c r="KN45" s="31"/>
      <c r="KO45" s="31"/>
      <c r="KP45" s="31"/>
      <c r="KQ45" s="31"/>
      <c r="KR45" s="31"/>
      <c r="KS45" s="31"/>
      <c r="KT45" s="31"/>
      <c r="KU45" s="31"/>
      <c r="KV45" s="31"/>
      <c r="KW45" s="31"/>
      <c r="KX45" s="31"/>
      <c r="KY45" s="31"/>
      <c r="KZ45" s="31"/>
      <c r="LA45" s="31"/>
      <c r="LB45" s="31"/>
      <c r="LC45" s="31"/>
      <c r="LD45" s="31"/>
      <c r="LE45" s="31"/>
      <c r="LF45" s="31"/>
      <c r="LG45" s="31"/>
      <c r="LH45" s="31"/>
      <c r="LI45" s="31"/>
      <c r="LJ45" s="31"/>
      <c r="LK45" s="31"/>
      <c r="LL45" s="31"/>
      <c r="LM45" s="31"/>
      <c r="LN45" s="31"/>
      <c r="LO45" s="31"/>
      <c r="LP45" s="31"/>
      <c r="LQ45" s="31"/>
      <c r="LR45" s="31"/>
      <c r="LS45" s="31"/>
      <c r="LT45" s="31"/>
      <c r="LU45" s="31"/>
      <c r="LV45" s="31"/>
      <c r="LW45" s="31"/>
      <c r="LX45" s="31"/>
      <c r="LY45" s="31"/>
      <c r="LZ45" s="31"/>
      <c r="MA45" s="31"/>
      <c r="MB45" s="31"/>
      <c r="MC45" s="31"/>
      <c r="MD45" s="31"/>
      <c r="ME45" s="31"/>
      <c r="MF45" s="31"/>
      <c r="MG45" s="31"/>
      <c r="MH45" s="31"/>
      <c r="MI45" s="31"/>
      <c r="MJ45" s="31"/>
      <c r="MK45" s="31"/>
      <c r="ML45" s="31"/>
      <c r="MM45" s="31"/>
      <c r="MN45" s="31"/>
      <c r="MO45" s="31"/>
      <c r="MP45" s="31"/>
      <c r="MQ45" s="31"/>
      <c r="MR45" s="31"/>
      <c r="MS45" s="31"/>
      <c r="MT45" s="31"/>
      <c r="MU45" s="31"/>
      <c r="MV45" s="31"/>
      <c r="MW45" s="31"/>
      <c r="MX45" s="31"/>
      <c r="MY45" s="31"/>
      <c r="MZ45" s="31"/>
      <c r="NA45" s="31"/>
      <c r="NB45" s="31"/>
      <c r="NC45" s="31"/>
      <c r="ND45" s="31"/>
      <c r="NE45" s="31"/>
      <c r="NF45" s="31"/>
      <c r="NG45" s="31"/>
      <c r="NH45" s="31"/>
      <c r="NI45" s="31"/>
      <c r="NJ45" s="31"/>
      <c r="NK45" s="31"/>
      <c r="NL45" s="31"/>
      <c r="NM45" s="31"/>
      <c r="NN45" s="31"/>
      <c r="NO45" s="31"/>
      <c r="NP45" s="31"/>
      <c r="NQ45" s="31"/>
      <c r="NR45" s="31"/>
      <c r="NS45" s="31"/>
      <c r="NT45" s="31"/>
      <c r="NU45" s="31"/>
      <c r="NV45" s="31"/>
      <c r="NW45" s="31"/>
      <c r="NX45" s="31"/>
      <c r="NY45" s="31"/>
      <c r="NZ45" s="31"/>
      <c r="OA45" s="31"/>
      <c r="OB45" s="31"/>
      <c r="OC45" s="31"/>
      <c r="OD45" s="31"/>
      <c r="OE45" s="31"/>
      <c r="OF45" s="31"/>
      <c r="OG45" s="31"/>
      <c r="OH45" s="31"/>
      <c r="OI45" s="31"/>
      <c r="OJ45" s="31"/>
      <c r="OK45" s="31"/>
      <c r="OL45" s="31"/>
      <c r="OM45" s="31"/>
      <c r="ON45" s="31"/>
      <c r="OO45" s="31"/>
      <c r="OP45" s="31"/>
      <c r="OQ45" s="31"/>
      <c r="OR45" s="31"/>
      <c r="OS45" s="31"/>
      <c r="OT45" s="31"/>
      <c r="OU45" s="31"/>
      <c r="OV45" s="31"/>
      <c r="OW45" s="31"/>
      <c r="OX45" s="31"/>
      <c r="OY45" s="31"/>
      <c r="OZ45" s="31"/>
      <c r="PA45" s="31"/>
      <c r="PB45" s="31"/>
      <c r="PC45" s="31"/>
      <c r="PD45" s="31"/>
      <c r="PE45" s="31"/>
      <c r="PF45" s="31"/>
      <c r="PG45" s="31"/>
      <c r="PH45" s="31"/>
      <c r="PI45" s="31"/>
      <c r="PJ45" s="31"/>
      <c r="PK45" s="31"/>
      <c r="PL45" s="31"/>
      <c r="PM45" s="31"/>
      <c r="PN45" s="31"/>
      <c r="PO45" s="31"/>
      <c r="PP45" s="31"/>
      <c r="PQ45" s="31"/>
      <c r="PR45" s="31"/>
      <c r="PS45" s="31"/>
      <c r="PT45" s="31"/>
      <c r="PU45" s="31"/>
      <c r="PV45" s="31"/>
      <c r="PW45" s="31"/>
      <c r="PX45" s="31"/>
      <c r="PY45" s="31"/>
      <c r="PZ45" s="31"/>
      <c r="QA45" s="31"/>
      <c r="QB45" s="31"/>
      <c r="QC45" s="31"/>
      <c r="QD45" s="31"/>
      <c r="QE45" s="31"/>
      <c r="QF45" s="31"/>
      <c r="QG45" s="31"/>
      <c r="QH45" s="31"/>
      <c r="QI45" s="31"/>
      <c r="QJ45" s="31"/>
      <c r="QK45" s="31"/>
      <c r="QL45" s="31"/>
    </row>
    <row r="46" spans="5:454" s="17" customFormat="1" ht="72" customHeight="1" x14ac:dyDescent="0.4">
      <c r="E46" s="38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  <c r="GX46" s="31"/>
      <c r="GY46" s="31"/>
      <c r="GZ46" s="31"/>
      <c r="HA46" s="31"/>
      <c r="HB46" s="31"/>
      <c r="HC46" s="31"/>
      <c r="HD46" s="31"/>
      <c r="HE46" s="31"/>
      <c r="HF46" s="31"/>
      <c r="HG46" s="31"/>
      <c r="HH46" s="31"/>
      <c r="HI46" s="31"/>
      <c r="HJ46" s="31"/>
      <c r="HK46" s="31"/>
      <c r="HL46" s="31"/>
      <c r="HM46" s="31"/>
      <c r="HN46" s="31"/>
      <c r="HO46" s="31"/>
      <c r="HP46" s="31"/>
      <c r="HQ46" s="31"/>
      <c r="HR46" s="31"/>
      <c r="HS46" s="31"/>
      <c r="HT46" s="31"/>
      <c r="HU46" s="31"/>
      <c r="HV46" s="31"/>
      <c r="HW46" s="31"/>
      <c r="HX46" s="31"/>
      <c r="HY46" s="31"/>
      <c r="HZ46" s="31"/>
      <c r="IA46" s="31"/>
      <c r="IB46" s="31"/>
      <c r="IC46" s="31"/>
      <c r="ID46" s="31"/>
      <c r="IE46" s="31"/>
      <c r="IF46" s="31"/>
      <c r="IG46" s="31"/>
      <c r="IH46" s="31"/>
      <c r="II46" s="31"/>
      <c r="IJ46" s="31"/>
      <c r="IK46" s="31"/>
      <c r="IL46" s="31"/>
      <c r="IM46" s="31"/>
      <c r="IN46" s="31"/>
      <c r="IO46" s="31"/>
      <c r="IP46" s="31"/>
      <c r="IQ46" s="31"/>
      <c r="IR46" s="31"/>
      <c r="IS46" s="31"/>
      <c r="IT46" s="31"/>
      <c r="IU46" s="31"/>
      <c r="IV46" s="31"/>
      <c r="IW46" s="31"/>
      <c r="IX46" s="31"/>
      <c r="IY46" s="31"/>
      <c r="IZ46" s="31"/>
      <c r="JA46" s="31"/>
      <c r="JB46" s="31"/>
      <c r="JC46" s="31"/>
      <c r="JD46" s="31"/>
      <c r="JE46" s="31"/>
      <c r="JF46" s="31"/>
      <c r="JG46" s="31"/>
      <c r="JH46" s="31"/>
      <c r="JI46" s="31"/>
      <c r="JJ46" s="31"/>
      <c r="JK46" s="31"/>
      <c r="JL46" s="31"/>
      <c r="JM46" s="31"/>
      <c r="JN46" s="31"/>
      <c r="JO46" s="31"/>
      <c r="JP46" s="31"/>
      <c r="JQ46" s="31"/>
      <c r="JR46" s="31"/>
      <c r="JS46" s="31"/>
      <c r="JT46" s="31"/>
      <c r="JU46" s="31"/>
      <c r="JV46" s="31"/>
      <c r="JW46" s="31"/>
      <c r="JX46" s="31"/>
      <c r="JY46" s="31"/>
      <c r="JZ46" s="31"/>
      <c r="KA46" s="31"/>
      <c r="KB46" s="31"/>
      <c r="KC46" s="31"/>
      <c r="KD46" s="31"/>
      <c r="KE46" s="31"/>
      <c r="KF46" s="31"/>
      <c r="KG46" s="31"/>
      <c r="KH46" s="31"/>
      <c r="KI46" s="31"/>
      <c r="KJ46" s="31"/>
      <c r="KK46" s="31"/>
      <c r="KL46" s="31"/>
      <c r="KM46" s="31"/>
      <c r="KN46" s="31"/>
      <c r="KO46" s="31"/>
      <c r="KP46" s="31"/>
      <c r="KQ46" s="31"/>
      <c r="KR46" s="31"/>
      <c r="KS46" s="31"/>
      <c r="KT46" s="31"/>
      <c r="KU46" s="31"/>
      <c r="KV46" s="31"/>
      <c r="KW46" s="31"/>
      <c r="KX46" s="31"/>
      <c r="KY46" s="31"/>
      <c r="KZ46" s="31"/>
      <c r="LA46" s="31"/>
      <c r="LB46" s="31"/>
      <c r="LC46" s="31"/>
      <c r="LD46" s="31"/>
      <c r="LE46" s="31"/>
      <c r="LF46" s="31"/>
      <c r="LG46" s="31"/>
      <c r="LH46" s="31"/>
      <c r="LI46" s="31"/>
      <c r="LJ46" s="31"/>
      <c r="LK46" s="31"/>
      <c r="LL46" s="31"/>
      <c r="LM46" s="31"/>
      <c r="LN46" s="31"/>
      <c r="LO46" s="31"/>
      <c r="LP46" s="31"/>
      <c r="LQ46" s="31"/>
      <c r="LR46" s="31"/>
      <c r="LS46" s="31"/>
      <c r="LT46" s="31"/>
      <c r="LU46" s="31"/>
      <c r="LV46" s="31"/>
      <c r="LW46" s="31"/>
      <c r="LX46" s="31"/>
      <c r="LY46" s="31"/>
      <c r="LZ46" s="31"/>
      <c r="MA46" s="31"/>
      <c r="MB46" s="31"/>
      <c r="MC46" s="31"/>
      <c r="MD46" s="31"/>
      <c r="ME46" s="31"/>
      <c r="MF46" s="31"/>
      <c r="MG46" s="31"/>
      <c r="MH46" s="31"/>
      <c r="MI46" s="31"/>
      <c r="MJ46" s="31"/>
      <c r="MK46" s="31"/>
      <c r="ML46" s="31"/>
      <c r="MM46" s="31"/>
      <c r="MN46" s="31"/>
      <c r="MO46" s="31"/>
      <c r="MP46" s="31"/>
      <c r="MQ46" s="31"/>
      <c r="MR46" s="31"/>
      <c r="MS46" s="31"/>
      <c r="MT46" s="31"/>
      <c r="MU46" s="31"/>
      <c r="MV46" s="31"/>
      <c r="MW46" s="31"/>
      <c r="MX46" s="31"/>
      <c r="MY46" s="31"/>
      <c r="MZ46" s="31"/>
      <c r="NA46" s="31"/>
      <c r="NB46" s="31"/>
      <c r="NC46" s="31"/>
      <c r="ND46" s="31"/>
      <c r="NE46" s="31"/>
      <c r="NF46" s="31"/>
      <c r="NG46" s="31"/>
      <c r="NH46" s="31"/>
      <c r="NI46" s="31"/>
      <c r="NJ46" s="31"/>
      <c r="NK46" s="31"/>
      <c r="NL46" s="31"/>
      <c r="NM46" s="31"/>
      <c r="NN46" s="31"/>
      <c r="NO46" s="31"/>
      <c r="NP46" s="31"/>
      <c r="NQ46" s="31"/>
      <c r="NR46" s="31"/>
      <c r="NS46" s="31"/>
      <c r="NT46" s="31"/>
      <c r="NU46" s="31"/>
      <c r="NV46" s="31"/>
      <c r="NW46" s="31"/>
      <c r="NX46" s="31"/>
      <c r="NY46" s="31"/>
      <c r="NZ46" s="31"/>
      <c r="OA46" s="31"/>
      <c r="OB46" s="31"/>
      <c r="OC46" s="31"/>
      <c r="OD46" s="31"/>
      <c r="OE46" s="31"/>
      <c r="OF46" s="31"/>
      <c r="OG46" s="31"/>
      <c r="OH46" s="31"/>
      <c r="OI46" s="31"/>
      <c r="OJ46" s="31"/>
      <c r="OK46" s="31"/>
      <c r="OL46" s="31"/>
      <c r="OM46" s="31"/>
      <c r="ON46" s="31"/>
      <c r="OO46" s="31"/>
      <c r="OP46" s="31"/>
      <c r="OQ46" s="31"/>
      <c r="OR46" s="31"/>
      <c r="OS46" s="31"/>
      <c r="OT46" s="31"/>
      <c r="OU46" s="31"/>
      <c r="OV46" s="31"/>
      <c r="OW46" s="31"/>
      <c r="OX46" s="31"/>
      <c r="OY46" s="31"/>
      <c r="OZ46" s="31"/>
      <c r="PA46" s="31"/>
      <c r="PB46" s="31"/>
      <c r="PC46" s="31"/>
      <c r="PD46" s="31"/>
      <c r="PE46" s="31"/>
      <c r="PF46" s="31"/>
      <c r="PG46" s="31"/>
      <c r="PH46" s="31"/>
      <c r="PI46" s="31"/>
      <c r="PJ46" s="31"/>
      <c r="PK46" s="31"/>
      <c r="PL46" s="31"/>
      <c r="PM46" s="31"/>
      <c r="PN46" s="31"/>
      <c r="PO46" s="31"/>
      <c r="PP46" s="31"/>
      <c r="PQ46" s="31"/>
      <c r="PR46" s="31"/>
      <c r="PS46" s="31"/>
      <c r="PT46" s="31"/>
      <c r="PU46" s="31"/>
      <c r="PV46" s="31"/>
      <c r="PW46" s="31"/>
      <c r="PX46" s="31"/>
      <c r="PY46" s="31"/>
      <c r="PZ46" s="31"/>
      <c r="QA46" s="31"/>
      <c r="QB46" s="31"/>
      <c r="QC46" s="31"/>
      <c r="QD46" s="31"/>
      <c r="QE46" s="31"/>
      <c r="QF46" s="31"/>
      <c r="QG46" s="31"/>
      <c r="QH46" s="31"/>
      <c r="QI46" s="31"/>
      <c r="QJ46" s="31"/>
      <c r="QK46" s="31"/>
      <c r="QL46" s="31"/>
    </row>
    <row r="47" spans="5:454" s="17" customFormat="1" ht="72" customHeight="1" x14ac:dyDescent="0.4">
      <c r="E47" s="38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  <c r="GX47" s="31"/>
      <c r="GY47" s="31"/>
      <c r="GZ47" s="31"/>
      <c r="HA47" s="31"/>
      <c r="HB47" s="31"/>
      <c r="HC47" s="31"/>
      <c r="HD47" s="31"/>
      <c r="HE47" s="31"/>
      <c r="HF47" s="31"/>
      <c r="HG47" s="31"/>
      <c r="HH47" s="31"/>
      <c r="HI47" s="31"/>
      <c r="HJ47" s="31"/>
      <c r="HK47" s="31"/>
      <c r="HL47" s="31"/>
      <c r="HM47" s="31"/>
      <c r="HN47" s="31"/>
      <c r="HO47" s="31"/>
      <c r="HP47" s="31"/>
      <c r="HQ47" s="31"/>
      <c r="HR47" s="31"/>
      <c r="HS47" s="31"/>
      <c r="HT47" s="31"/>
      <c r="HU47" s="31"/>
      <c r="HV47" s="31"/>
      <c r="HW47" s="31"/>
      <c r="HX47" s="31"/>
      <c r="HY47" s="31"/>
      <c r="HZ47" s="31"/>
      <c r="IA47" s="31"/>
      <c r="IB47" s="31"/>
      <c r="IC47" s="31"/>
      <c r="ID47" s="31"/>
      <c r="IE47" s="31"/>
      <c r="IF47" s="31"/>
      <c r="IG47" s="31"/>
      <c r="IH47" s="31"/>
      <c r="II47" s="31"/>
      <c r="IJ47" s="31"/>
      <c r="IK47" s="31"/>
      <c r="IL47" s="31"/>
      <c r="IM47" s="31"/>
      <c r="IN47" s="31"/>
      <c r="IO47" s="31"/>
      <c r="IP47" s="31"/>
      <c r="IQ47" s="31"/>
      <c r="IR47" s="31"/>
      <c r="IS47" s="31"/>
      <c r="IT47" s="31"/>
      <c r="IU47" s="31"/>
      <c r="IV47" s="31"/>
      <c r="IW47" s="31"/>
      <c r="IX47" s="31"/>
      <c r="IY47" s="31"/>
      <c r="IZ47" s="31"/>
      <c r="JA47" s="31"/>
      <c r="JB47" s="31"/>
      <c r="JC47" s="31"/>
      <c r="JD47" s="31"/>
      <c r="JE47" s="31"/>
      <c r="JF47" s="31"/>
      <c r="JG47" s="31"/>
      <c r="JH47" s="31"/>
      <c r="JI47" s="31"/>
      <c r="JJ47" s="31"/>
      <c r="JK47" s="31"/>
      <c r="JL47" s="31"/>
      <c r="JM47" s="31"/>
      <c r="JN47" s="31"/>
      <c r="JO47" s="31"/>
      <c r="JP47" s="31"/>
      <c r="JQ47" s="31"/>
      <c r="JR47" s="31"/>
      <c r="JS47" s="31"/>
      <c r="JT47" s="31"/>
      <c r="JU47" s="31"/>
      <c r="JV47" s="31"/>
      <c r="JW47" s="31"/>
      <c r="JX47" s="31"/>
      <c r="JY47" s="31"/>
      <c r="JZ47" s="31"/>
      <c r="KA47" s="31"/>
      <c r="KB47" s="31"/>
      <c r="KC47" s="31"/>
      <c r="KD47" s="31"/>
      <c r="KE47" s="31"/>
      <c r="KF47" s="31"/>
      <c r="KG47" s="31"/>
      <c r="KH47" s="31"/>
      <c r="KI47" s="31"/>
      <c r="KJ47" s="31"/>
      <c r="KK47" s="31"/>
      <c r="KL47" s="31"/>
      <c r="KM47" s="31"/>
      <c r="KN47" s="31"/>
      <c r="KO47" s="31"/>
      <c r="KP47" s="31"/>
      <c r="KQ47" s="31"/>
      <c r="KR47" s="31"/>
      <c r="KS47" s="31"/>
      <c r="KT47" s="31"/>
      <c r="KU47" s="31"/>
      <c r="KV47" s="31"/>
      <c r="KW47" s="31"/>
      <c r="KX47" s="31"/>
      <c r="KY47" s="31"/>
      <c r="KZ47" s="31"/>
      <c r="LA47" s="31"/>
      <c r="LB47" s="31"/>
      <c r="LC47" s="31"/>
      <c r="LD47" s="31"/>
      <c r="LE47" s="31"/>
      <c r="LF47" s="31"/>
      <c r="LG47" s="31"/>
      <c r="LH47" s="31"/>
      <c r="LI47" s="31"/>
      <c r="LJ47" s="31"/>
      <c r="LK47" s="31"/>
      <c r="LL47" s="31"/>
      <c r="LM47" s="31"/>
      <c r="LN47" s="31"/>
      <c r="LO47" s="31"/>
      <c r="LP47" s="31"/>
      <c r="LQ47" s="31"/>
      <c r="LR47" s="31"/>
      <c r="LS47" s="31"/>
      <c r="LT47" s="31"/>
      <c r="LU47" s="31"/>
      <c r="LV47" s="31"/>
      <c r="LW47" s="31"/>
      <c r="LX47" s="31"/>
      <c r="LY47" s="31"/>
      <c r="LZ47" s="31"/>
      <c r="MA47" s="31"/>
      <c r="MB47" s="31"/>
      <c r="MC47" s="31"/>
      <c r="MD47" s="31"/>
      <c r="ME47" s="31"/>
      <c r="MF47" s="31"/>
      <c r="MG47" s="31"/>
      <c r="MH47" s="31"/>
      <c r="MI47" s="31"/>
      <c r="MJ47" s="31"/>
      <c r="MK47" s="31"/>
      <c r="ML47" s="31"/>
      <c r="MM47" s="31"/>
      <c r="MN47" s="31"/>
      <c r="MO47" s="31"/>
      <c r="MP47" s="31"/>
      <c r="MQ47" s="31"/>
      <c r="MR47" s="31"/>
      <c r="MS47" s="31"/>
      <c r="MT47" s="31"/>
      <c r="MU47" s="31"/>
      <c r="MV47" s="31"/>
      <c r="MW47" s="31"/>
      <c r="MX47" s="31"/>
      <c r="MY47" s="31"/>
      <c r="MZ47" s="31"/>
      <c r="NA47" s="31"/>
      <c r="NB47" s="31"/>
      <c r="NC47" s="31"/>
      <c r="ND47" s="31"/>
      <c r="NE47" s="31"/>
      <c r="NF47" s="31"/>
      <c r="NG47" s="31"/>
      <c r="NH47" s="31"/>
      <c r="NI47" s="31"/>
      <c r="NJ47" s="31"/>
      <c r="NK47" s="31"/>
      <c r="NL47" s="31"/>
      <c r="NM47" s="31"/>
      <c r="NN47" s="31"/>
      <c r="NO47" s="31"/>
      <c r="NP47" s="31"/>
      <c r="NQ47" s="31"/>
      <c r="NR47" s="31"/>
      <c r="NS47" s="31"/>
      <c r="NT47" s="31"/>
      <c r="NU47" s="31"/>
      <c r="NV47" s="31"/>
      <c r="NW47" s="31"/>
      <c r="NX47" s="31"/>
      <c r="NY47" s="31"/>
      <c r="NZ47" s="31"/>
      <c r="OA47" s="31"/>
      <c r="OB47" s="31"/>
      <c r="OC47" s="31"/>
      <c r="OD47" s="31"/>
      <c r="OE47" s="31"/>
      <c r="OF47" s="31"/>
      <c r="OG47" s="31"/>
      <c r="OH47" s="31"/>
      <c r="OI47" s="31"/>
      <c r="OJ47" s="31"/>
      <c r="OK47" s="31"/>
      <c r="OL47" s="31"/>
      <c r="OM47" s="31"/>
      <c r="ON47" s="31"/>
      <c r="OO47" s="31"/>
      <c r="OP47" s="31"/>
      <c r="OQ47" s="31"/>
      <c r="OR47" s="31"/>
      <c r="OS47" s="31"/>
      <c r="OT47" s="31"/>
      <c r="OU47" s="31"/>
      <c r="OV47" s="31"/>
      <c r="OW47" s="31"/>
      <c r="OX47" s="31"/>
      <c r="OY47" s="31"/>
      <c r="OZ47" s="31"/>
      <c r="PA47" s="31"/>
      <c r="PB47" s="31"/>
      <c r="PC47" s="31"/>
      <c r="PD47" s="31"/>
      <c r="PE47" s="31"/>
      <c r="PF47" s="31"/>
      <c r="PG47" s="31"/>
      <c r="PH47" s="31"/>
      <c r="PI47" s="31"/>
      <c r="PJ47" s="31"/>
      <c r="PK47" s="31"/>
      <c r="PL47" s="31"/>
      <c r="PM47" s="31"/>
      <c r="PN47" s="31"/>
      <c r="PO47" s="31"/>
      <c r="PP47" s="31"/>
      <c r="PQ47" s="31"/>
      <c r="PR47" s="31"/>
      <c r="PS47" s="31"/>
      <c r="PT47" s="31"/>
      <c r="PU47" s="31"/>
      <c r="PV47" s="31"/>
      <c r="PW47" s="31"/>
      <c r="PX47" s="31"/>
      <c r="PY47" s="31"/>
      <c r="PZ47" s="31"/>
      <c r="QA47" s="31"/>
      <c r="QB47" s="31"/>
      <c r="QC47" s="31"/>
      <c r="QD47" s="31"/>
      <c r="QE47" s="31"/>
      <c r="QF47" s="31"/>
      <c r="QG47" s="31"/>
      <c r="QH47" s="31"/>
      <c r="QI47" s="31"/>
      <c r="QJ47" s="31"/>
      <c r="QK47" s="31"/>
      <c r="QL47" s="31"/>
    </row>
    <row r="48" spans="5:454" s="17" customFormat="1" ht="72" customHeight="1" x14ac:dyDescent="0.4">
      <c r="E48" s="38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  <c r="GX48" s="31"/>
      <c r="GY48" s="31"/>
      <c r="GZ48" s="31"/>
      <c r="HA48" s="31"/>
      <c r="HB48" s="31"/>
      <c r="HC48" s="31"/>
      <c r="HD48" s="31"/>
      <c r="HE48" s="31"/>
      <c r="HF48" s="31"/>
      <c r="HG48" s="31"/>
      <c r="HH48" s="31"/>
      <c r="HI48" s="31"/>
      <c r="HJ48" s="31"/>
      <c r="HK48" s="31"/>
      <c r="HL48" s="31"/>
      <c r="HM48" s="31"/>
      <c r="HN48" s="31"/>
      <c r="HO48" s="31"/>
      <c r="HP48" s="31"/>
      <c r="HQ48" s="31"/>
      <c r="HR48" s="31"/>
      <c r="HS48" s="31"/>
      <c r="HT48" s="31"/>
      <c r="HU48" s="31"/>
      <c r="HV48" s="31"/>
      <c r="HW48" s="31"/>
      <c r="HX48" s="31"/>
      <c r="HY48" s="31"/>
      <c r="HZ48" s="31"/>
      <c r="IA48" s="31"/>
      <c r="IB48" s="31"/>
      <c r="IC48" s="31"/>
      <c r="ID48" s="31"/>
      <c r="IE48" s="31"/>
      <c r="IF48" s="31"/>
      <c r="IG48" s="31"/>
      <c r="IH48" s="31"/>
      <c r="II48" s="31"/>
      <c r="IJ48" s="31"/>
      <c r="IK48" s="31"/>
      <c r="IL48" s="31"/>
      <c r="IM48" s="31"/>
      <c r="IN48" s="31"/>
      <c r="IO48" s="31"/>
      <c r="IP48" s="31"/>
      <c r="IQ48" s="31"/>
      <c r="IR48" s="31"/>
      <c r="IS48" s="31"/>
      <c r="IT48" s="31"/>
      <c r="IU48" s="31"/>
      <c r="IV48" s="31"/>
      <c r="IW48" s="31"/>
      <c r="IX48" s="31"/>
      <c r="IY48" s="31"/>
      <c r="IZ48" s="31"/>
      <c r="JA48" s="31"/>
      <c r="JB48" s="31"/>
      <c r="JC48" s="31"/>
      <c r="JD48" s="31"/>
      <c r="JE48" s="31"/>
      <c r="JF48" s="31"/>
      <c r="JG48" s="31"/>
      <c r="JH48" s="31"/>
      <c r="JI48" s="31"/>
      <c r="JJ48" s="31"/>
      <c r="JK48" s="31"/>
      <c r="JL48" s="31"/>
      <c r="JM48" s="31"/>
      <c r="JN48" s="31"/>
      <c r="JO48" s="31"/>
      <c r="JP48" s="31"/>
      <c r="JQ48" s="31"/>
      <c r="JR48" s="31"/>
      <c r="JS48" s="31"/>
      <c r="JT48" s="31"/>
      <c r="JU48" s="31"/>
      <c r="JV48" s="31"/>
      <c r="JW48" s="31"/>
      <c r="JX48" s="31"/>
      <c r="JY48" s="31"/>
      <c r="JZ48" s="31"/>
      <c r="KA48" s="31"/>
      <c r="KB48" s="31"/>
      <c r="KC48" s="31"/>
      <c r="KD48" s="31"/>
      <c r="KE48" s="31"/>
      <c r="KF48" s="31"/>
      <c r="KG48" s="31"/>
      <c r="KH48" s="31"/>
      <c r="KI48" s="31"/>
      <c r="KJ48" s="31"/>
      <c r="KK48" s="31"/>
      <c r="KL48" s="31"/>
      <c r="KM48" s="31"/>
      <c r="KN48" s="31"/>
      <c r="KO48" s="31"/>
      <c r="KP48" s="31"/>
      <c r="KQ48" s="31"/>
      <c r="KR48" s="31"/>
      <c r="KS48" s="31"/>
      <c r="KT48" s="31"/>
      <c r="KU48" s="31"/>
      <c r="KV48" s="31"/>
      <c r="KW48" s="31"/>
      <c r="KX48" s="31"/>
      <c r="KY48" s="31"/>
      <c r="KZ48" s="31"/>
      <c r="LA48" s="31"/>
      <c r="LB48" s="31"/>
      <c r="LC48" s="31"/>
      <c r="LD48" s="31"/>
      <c r="LE48" s="31"/>
      <c r="LF48" s="31"/>
      <c r="LG48" s="31"/>
      <c r="LH48" s="31"/>
      <c r="LI48" s="31"/>
      <c r="LJ48" s="31"/>
      <c r="LK48" s="31"/>
      <c r="LL48" s="31"/>
      <c r="LM48" s="31"/>
      <c r="LN48" s="31"/>
      <c r="LO48" s="31"/>
      <c r="LP48" s="31"/>
      <c r="LQ48" s="31"/>
      <c r="LR48" s="31"/>
      <c r="LS48" s="31"/>
      <c r="LT48" s="31"/>
      <c r="LU48" s="31"/>
      <c r="LV48" s="31"/>
      <c r="LW48" s="31"/>
      <c r="LX48" s="31"/>
      <c r="LY48" s="31"/>
      <c r="LZ48" s="31"/>
      <c r="MA48" s="31"/>
      <c r="MB48" s="31"/>
      <c r="MC48" s="31"/>
      <c r="MD48" s="31"/>
      <c r="ME48" s="31"/>
      <c r="MF48" s="31"/>
      <c r="MG48" s="31"/>
      <c r="MH48" s="31"/>
      <c r="MI48" s="31"/>
      <c r="MJ48" s="31"/>
      <c r="MK48" s="31"/>
      <c r="ML48" s="31"/>
      <c r="MM48" s="31"/>
      <c r="MN48" s="31"/>
      <c r="MO48" s="31"/>
      <c r="MP48" s="31"/>
      <c r="MQ48" s="31"/>
      <c r="MR48" s="31"/>
      <c r="MS48" s="31"/>
      <c r="MT48" s="31"/>
      <c r="MU48" s="31"/>
      <c r="MV48" s="31"/>
      <c r="MW48" s="31"/>
      <c r="MX48" s="31"/>
      <c r="MY48" s="31"/>
      <c r="MZ48" s="31"/>
      <c r="NA48" s="31"/>
      <c r="NB48" s="31"/>
      <c r="NC48" s="31"/>
      <c r="ND48" s="31"/>
      <c r="NE48" s="31"/>
      <c r="NF48" s="31"/>
      <c r="NG48" s="31"/>
      <c r="NH48" s="31"/>
      <c r="NI48" s="31"/>
      <c r="NJ48" s="31"/>
      <c r="NK48" s="31"/>
      <c r="NL48" s="31"/>
      <c r="NM48" s="31"/>
      <c r="NN48" s="31"/>
      <c r="NO48" s="31"/>
      <c r="NP48" s="31"/>
      <c r="NQ48" s="31"/>
      <c r="NR48" s="31"/>
      <c r="NS48" s="31"/>
      <c r="NT48" s="31"/>
      <c r="NU48" s="31"/>
      <c r="NV48" s="31"/>
      <c r="NW48" s="31"/>
      <c r="NX48" s="31"/>
      <c r="NY48" s="31"/>
      <c r="NZ48" s="31"/>
      <c r="OA48" s="31"/>
      <c r="OB48" s="31"/>
      <c r="OC48" s="31"/>
      <c r="OD48" s="31"/>
      <c r="OE48" s="31"/>
      <c r="OF48" s="31"/>
      <c r="OG48" s="31"/>
      <c r="OH48" s="31"/>
      <c r="OI48" s="31"/>
      <c r="OJ48" s="31"/>
      <c r="OK48" s="31"/>
      <c r="OL48" s="31"/>
      <c r="OM48" s="31"/>
      <c r="ON48" s="31"/>
      <c r="OO48" s="31"/>
      <c r="OP48" s="31"/>
      <c r="OQ48" s="31"/>
      <c r="OR48" s="31"/>
      <c r="OS48" s="31"/>
      <c r="OT48" s="31"/>
      <c r="OU48" s="31"/>
      <c r="OV48" s="31"/>
      <c r="OW48" s="31"/>
      <c r="OX48" s="31"/>
      <c r="OY48" s="31"/>
      <c r="OZ48" s="31"/>
      <c r="PA48" s="31"/>
      <c r="PB48" s="31"/>
      <c r="PC48" s="31"/>
      <c r="PD48" s="31"/>
      <c r="PE48" s="31"/>
      <c r="PF48" s="31"/>
      <c r="PG48" s="31"/>
      <c r="PH48" s="31"/>
      <c r="PI48" s="31"/>
      <c r="PJ48" s="31"/>
      <c r="PK48" s="31"/>
      <c r="PL48" s="31"/>
      <c r="PM48" s="31"/>
      <c r="PN48" s="31"/>
      <c r="PO48" s="31"/>
      <c r="PP48" s="31"/>
      <c r="PQ48" s="31"/>
      <c r="PR48" s="31"/>
      <c r="PS48" s="31"/>
      <c r="PT48" s="31"/>
      <c r="PU48" s="31"/>
      <c r="PV48" s="31"/>
      <c r="PW48" s="31"/>
      <c r="PX48" s="31"/>
      <c r="PY48" s="31"/>
      <c r="PZ48" s="31"/>
      <c r="QA48" s="31"/>
      <c r="QB48" s="31"/>
      <c r="QC48" s="31"/>
      <c r="QD48" s="31"/>
      <c r="QE48" s="31"/>
      <c r="QF48" s="31"/>
      <c r="QG48" s="31"/>
      <c r="QH48" s="31"/>
      <c r="QI48" s="31"/>
      <c r="QJ48" s="31"/>
      <c r="QK48" s="31"/>
      <c r="QL48" s="31"/>
    </row>
    <row r="49" spans="5:454" s="17" customFormat="1" ht="72" customHeight="1" x14ac:dyDescent="0.4">
      <c r="E49" s="38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  <c r="GX49" s="31"/>
      <c r="GY49" s="31"/>
      <c r="GZ49" s="31"/>
      <c r="HA49" s="31"/>
      <c r="HB49" s="31"/>
      <c r="HC49" s="31"/>
      <c r="HD49" s="31"/>
      <c r="HE49" s="31"/>
      <c r="HF49" s="31"/>
      <c r="HG49" s="31"/>
      <c r="HH49" s="31"/>
      <c r="HI49" s="31"/>
      <c r="HJ49" s="31"/>
      <c r="HK49" s="31"/>
      <c r="HL49" s="31"/>
      <c r="HM49" s="31"/>
      <c r="HN49" s="31"/>
      <c r="HO49" s="31"/>
      <c r="HP49" s="31"/>
      <c r="HQ49" s="31"/>
      <c r="HR49" s="31"/>
      <c r="HS49" s="31"/>
      <c r="HT49" s="31"/>
      <c r="HU49" s="31"/>
      <c r="HV49" s="31"/>
      <c r="HW49" s="31"/>
      <c r="HX49" s="31"/>
      <c r="HY49" s="31"/>
      <c r="HZ49" s="31"/>
      <c r="IA49" s="31"/>
      <c r="IB49" s="31"/>
      <c r="IC49" s="31"/>
      <c r="ID49" s="31"/>
      <c r="IE49" s="31"/>
      <c r="IF49" s="31"/>
      <c r="IG49" s="31"/>
      <c r="IH49" s="31"/>
      <c r="II49" s="31"/>
      <c r="IJ49" s="31"/>
      <c r="IK49" s="31"/>
      <c r="IL49" s="31"/>
      <c r="IM49" s="31"/>
      <c r="IN49" s="31"/>
      <c r="IO49" s="31"/>
      <c r="IP49" s="31"/>
      <c r="IQ49" s="31"/>
      <c r="IR49" s="31"/>
      <c r="IS49" s="31"/>
      <c r="IT49" s="31"/>
      <c r="IU49" s="31"/>
      <c r="IV49" s="31"/>
      <c r="IW49" s="31"/>
      <c r="IX49" s="31"/>
      <c r="IY49" s="31"/>
      <c r="IZ49" s="31"/>
      <c r="JA49" s="31"/>
      <c r="JB49" s="31"/>
      <c r="JC49" s="31"/>
      <c r="JD49" s="31"/>
      <c r="JE49" s="31"/>
      <c r="JF49" s="31"/>
      <c r="JG49" s="31"/>
      <c r="JH49" s="31"/>
      <c r="JI49" s="31"/>
      <c r="JJ49" s="31"/>
      <c r="JK49" s="31"/>
      <c r="JL49" s="31"/>
      <c r="JM49" s="31"/>
      <c r="JN49" s="31"/>
      <c r="JO49" s="31"/>
      <c r="JP49" s="31"/>
      <c r="JQ49" s="31"/>
      <c r="JR49" s="31"/>
      <c r="JS49" s="31"/>
      <c r="JT49" s="31"/>
      <c r="JU49" s="31"/>
      <c r="JV49" s="31"/>
      <c r="JW49" s="31"/>
      <c r="JX49" s="31"/>
      <c r="JY49" s="31"/>
      <c r="JZ49" s="31"/>
      <c r="KA49" s="31"/>
      <c r="KB49" s="31"/>
      <c r="KC49" s="31"/>
      <c r="KD49" s="31"/>
      <c r="KE49" s="31"/>
      <c r="KF49" s="31"/>
      <c r="KG49" s="31"/>
      <c r="KH49" s="31"/>
      <c r="KI49" s="31"/>
      <c r="KJ49" s="31"/>
      <c r="KK49" s="31"/>
      <c r="KL49" s="31"/>
      <c r="KM49" s="31"/>
      <c r="KN49" s="31"/>
      <c r="KO49" s="31"/>
      <c r="KP49" s="31"/>
      <c r="KQ49" s="31"/>
      <c r="KR49" s="31"/>
      <c r="KS49" s="31"/>
      <c r="KT49" s="31"/>
      <c r="KU49" s="31"/>
      <c r="KV49" s="31"/>
      <c r="KW49" s="31"/>
      <c r="KX49" s="31"/>
      <c r="KY49" s="31"/>
      <c r="KZ49" s="31"/>
      <c r="LA49" s="31"/>
      <c r="LB49" s="31"/>
      <c r="LC49" s="31"/>
      <c r="LD49" s="31"/>
      <c r="LE49" s="31"/>
      <c r="LF49" s="31"/>
      <c r="LG49" s="31"/>
      <c r="LH49" s="31"/>
      <c r="LI49" s="31"/>
      <c r="LJ49" s="31"/>
      <c r="LK49" s="31"/>
      <c r="LL49" s="31"/>
      <c r="LM49" s="31"/>
      <c r="LN49" s="31"/>
      <c r="LO49" s="31"/>
      <c r="LP49" s="31"/>
      <c r="LQ49" s="31"/>
      <c r="LR49" s="31"/>
      <c r="LS49" s="31"/>
      <c r="LT49" s="31"/>
      <c r="LU49" s="31"/>
      <c r="LV49" s="31"/>
      <c r="LW49" s="31"/>
      <c r="LX49" s="31"/>
      <c r="LY49" s="31"/>
      <c r="LZ49" s="31"/>
      <c r="MA49" s="31"/>
      <c r="MB49" s="31"/>
      <c r="MC49" s="31"/>
      <c r="MD49" s="31"/>
      <c r="ME49" s="31"/>
      <c r="MF49" s="31"/>
      <c r="MG49" s="31"/>
      <c r="MH49" s="31"/>
      <c r="MI49" s="31"/>
      <c r="MJ49" s="31"/>
      <c r="MK49" s="31"/>
      <c r="ML49" s="31"/>
      <c r="MM49" s="31"/>
      <c r="MN49" s="31"/>
      <c r="MO49" s="31"/>
      <c r="MP49" s="31"/>
      <c r="MQ49" s="31"/>
      <c r="MR49" s="31"/>
      <c r="MS49" s="31"/>
      <c r="MT49" s="31"/>
      <c r="MU49" s="31"/>
      <c r="MV49" s="31"/>
      <c r="MW49" s="31"/>
      <c r="MX49" s="31"/>
      <c r="MY49" s="31"/>
      <c r="MZ49" s="31"/>
      <c r="NA49" s="31"/>
      <c r="NB49" s="31"/>
      <c r="NC49" s="31"/>
      <c r="ND49" s="31"/>
      <c r="NE49" s="31"/>
      <c r="NF49" s="31"/>
      <c r="NG49" s="31"/>
      <c r="NH49" s="31"/>
      <c r="NI49" s="31"/>
      <c r="NJ49" s="31"/>
      <c r="NK49" s="31"/>
      <c r="NL49" s="31"/>
      <c r="NM49" s="31"/>
      <c r="NN49" s="31"/>
      <c r="NO49" s="31"/>
      <c r="NP49" s="31"/>
      <c r="NQ49" s="31"/>
      <c r="NR49" s="31"/>
      <c r="NS49" s="31"/>
      <c r="NT49" s="31"/>
      <c r="NU49" s="31"/>
      <c r="NV49" s="31"/>
      <c r="NW49" s="31"/>
      <c r="NX49" s="31"/>
      <c r="NY49" s="31"/>
      <c r="NZ49" s="31"/>
      <c r="OA49" s="31"/>
      <c r="OB49" s="31"/>
      <c r="OC49" s="31"/>
      <c r="OD49" s="31"/>
      <c r="OE49" s="31"/>
      <c r="OF49" s="31"/>
      <c r="OG49" s="31"/>
      <c r="OH49" s="31"/>
      <c r="OI49" s="31"/>
      <c r="OJ49" s="31"/>
      <c r="OK49" s="31"/>
      <c r="OL49" s="31"/>
      <c r="OM49" s="31"/>
      <c r="ON49" s="31"/>
      <c r="OO49" s="31"/>
      <c r="OP49" s="31"/>
      <c r="OQ49" s="31"/>
      <c r="OR49" s="31"/>
      <c r="OS49" s="31"/>
      <c r="OT49" s="31"/>
      <c r="OU49" s="31"/>
      <c r="OV49" s="31"/>
      <c r="OW49" s="31"/>
      <c r="OX49" s="31"/>
      <c r="OY49" s="31"/>
      <c r="OZ49" s="31"/>
      <c r="PA49" s="31"/>
      <c r="PB49" s="31"/>
      <c r="PC49" s="31"/>
      <c r="PD49" s="31"/>
      <c r="PE49" s="31"/>
      <c r="PF49" s="31"/>
      <c r="PG49" s="31"/>
      <c r="PH49" s="31"/>
      <c r="PI49" s="31"/>
      <c r="PJ49" s="31"/>
      <c r="PK49" s="31"/>
      <c r="PL49" s="31"/>
      <c r="PM49" s="31"/>
      <c r="PN49" s="31"/>
      <c r="PO49" s="31"/>
      <c r="PP49" s="31"/>
      <c r="PQ49" s="31"/>
      <c r="PR49" s="31"/>
      <c r="PS49" s="31"/>
      <c r="PT49" s="31"/>
      <c r="PU49" s="31"/>
      <c r="PV49" s="31"/>
      <c r="PW49" s="31"/>
      <c r="PX49" s="31"/>
      <c r="PY49" s="31"/>
      <c r="PZ49" s="31"/>
      <c r="QA49" s="31"/>
      <c r="QB49" s="31"/>
      <c r="QC49" s="31"/>
      <c r="QD49" s="31"/>
      <c r="QE49" s="31"/>
      <c r="QF49" s="31"/>
      <c r="QG49" s="31"/>
      <c r="QH49" s="31"/>
      <c r="QI49" s="31"/>
      <c r="QJ49" s="31"/>
      <c r="QK49" s="31"/>
      <c r="QL49" s="31"/>
    </row>
  </sheetData>
  <mergeCells count="19">
    <mergeCell ref="A22:M22"/>
    <mergeCell ref="A21:F21"/>
    <mergeCell ref="K3:K4"/>
    <mergeCell ref="L3:L4"/>
    <mergeCell ref="M3:M4"/>
    <mergeCell ref="A6:N6"/>
    <mergeCell ref="F3:F4"/>
    <mergeCell ref="I3:I4"/>
    <mergeCell ref="J1:N1"/>
    <mergeCell ref="J3:J4"/>
    <mergeCell ref="G3:G4"/>
    <mergeCell ref="A3:A4"/>
    <mergeCell ref="B3:B4"/>
    <mergeCell ref="C3:C4"/>
    <mergeCell ref="D3:D4"/>
    <mergeCell ref="E3:E4"/>
    <mergeCell ref="A2:N2"/>
    <mergeCell ref="H3:H4"/>
    <mergeCell ref="N3:N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9" fitToHeight="0" orientation="landscape" r:id="rId1"/>
  <headerFoot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N9"/>
  <sheetViews>
    <sheetView zoomScale="55" zoomScaleNormal="55" zoomScaleSheetLayoutView="55" workbookViewId="0">
      <selection activeCell="B1" sqref="B1"/>
    </sheetView>
  </sheetViews>
  <sheetFormatPr defaultColWidth="43.08984375" defaultRowHeight="18.5" x14ac:dyDescent="0.45"/>
  <cols>
    <col min="1" max="1" width="5.453125" style="10" bestFit="1" customWidth="1"/>
    <col min="2" max="2" width="175" style="10" customWidth="1"/>
    <col min="3" max="3" width="104.54296875" style="10" customWidth="1"/>
    <col min="4" max="4" width="44" style="10" customWidth="1"/>
    <col min="5" max="5" width="42.90625" style="10" customWidth="1"/>
    <col min="6" max="6" width="39.453125" style="10" customWidth="1"/>
    <col min="7" max="7" width="40.54296875" style="10" customWidth="1"/>
    <col min="8" max="8" width="43.453125" style="10" customWidth="1"/>
    <col min="9" max="9" width="57.90625" style="10" customWidth="1"/>
    <col min="10" max="10" width="57" style="10" customWidth="1"/>
    <col min="11" max="11" width="63.6328125" style="10" customWidth="1"/>
    <col min="12" max="12" width="77.08984375" style="10" customWidth="1"/>
    <col min="13" max="13" width="66.6328125" style="10" customWidth="1"/>
    <col min="14" max="14" width="81" style="10" customWidth="1"/>
    <col min="15" max="16384" width="43.08984375" style="10"/>
  </cols>
  <sheetData>
    <row r="1" spans="1:14" s="115" customFormat="1" ht="72" customHeight="1" x14ac:dyDescent="0.35">
      <c r="B1" s="116" t="s">
        <v>471</v>
      </c>
      <c r="J1" s="192"/>
      <c r="K1" s="192"/>
      <c r="L1" s="192"/>
      <c r="M1" s="192"/>
      <c r="N1" s="192"/>
    </row>
    <row r="2" spans="1:14" s="13" customFormat="1" ht="93.75" customHeight="1" x14ac:dyDescent="0.35">
      <c r="A2" s="199" t="s">
        <v>427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s="11" customFormat="1" ht="72" customHeight="1" x14ac:dyDescent="0.35">
      <c r="A3" s="215" t="s">
        <v>0</v>
      </c>
      <c r="B3" s="219" t="s">
        <v>1</v>
      </c>
      <c r="C3" s="215" t="s">
        <v>370</v>
      </c>
      <c r="D3" s="220" t="s">
        <v>2</v>
      </c>
      <c r="E3" s="216" t="s">
        <v>397</v>
      </c>
      <c r="F3" s="216" t="s">
        <v>398</v>
      </c>
      <c r="G3" s="216" t="s">
        <v>399</v>
      </c>
      <c r="H3" s="216" t="s">
        <v>5</v>
      </c>
      <c r="I3" s="215" t="s">
        <v>371</v>
      </c>
      <c r="J3" s="216" t="s">
        <v>400</v>
      </c>
      <c r="K3" s="216" t="s">
        <v>3</v>
      </c>
      <c r="L3" s="216" t="s">
        <v>4</v>
      </c>
      <c r="M3" s="216" t="s">
        <v>401</v>
      </c>
      <c r="N3" s="216" t="s">
        <v>402</v>
      </c>
    </row>
    <row r="4" spans="1:14" s="11" customFormat="1" ht="72" customHeight="1" x14ac:dyDescent="0.35">
      <c r="A4" s="215"/>
      <c r="B4" s="219"/>
      <c r="C4" s="215"/>
      <c r="D4" s="220"/>
      <c r="E4" s="218"/>
      <c r="F4" s="218"/>
      <c r="G4" s="218"/>
      <c r="H4" s="218"/>
      <c r="I4" s="215"/>
      <c r="J4" s="217"/>
      <c r="K4" s="218"/>
      <c r="L4" s="218"/>
      <c r="M4" s="218"/>
      <c r="N4" s="218"/>
    </row>
    <row r="5" spans="1:14" s="15" customFormat="1" ht="22.5" customHeight="1" x14ac:dyDescent="0.35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372</v>
      </c>
    </row>
    <row r="6" spans="1:14" ht="54" customHeight="1" x14ac:dyDescent="0.45">
      <c r="A6" s="211" t="s">
        <v>440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14" s="35" customFormat="1" ht="155.25" customHeight="1" x14ac:dyDescent="0.35">
      <c r="A7" s="104">
        <v>1</v>
      </c>
      <c r="B7" s="105" t="s">
        <v>424</v>
      </c>
      <c r="C7" s="106" t="s">
        <v>425</v>
      </c>
      <c r="D7" s="107" t="s">
        <v>24</v>
      </c>
      <c r="E7" s="103">
        <v>320</v>
      </c>
      <c r="F7" s="108"/>
      <c r="G7" s="109">
        <f>E7*F7</f>
        <v>0</v>
      </c>
      <c r="H7" s="110"/>
      <c r="I7" s="111">
        <f>G7*H7</f>
        <v>0</v>
      </c>
      <c r="J7" s="112">
        <f>G7+I7</f>
        <v>0</v>
      </c>
      <c r="K7" s="36"/>
      <c r="L7" s="36"/>
      <c r="M7" s="36"/>
      <c r="N7" s="36"/>
    </row>
    <row r="8" spans="1:14" s="26" customFormat="1" ht="72" customHeight="1" x14ac:dyDescent="0.35">
      <c r="A8" s="229" t="s">
        <v>394</v>
      </c>
      <c r="B8" s="229"/>
      <c r="C8" s="229"/>
      <c r="D8" s="229"/>
      <c r="E8" s="229"/>
      <c r="F8" s="229"/>
      <c r="G8" s="22">
        <f>SUM(G7)</f>
        <v>0</v>
      </c>
      <c r="H8" s="23"/>
      <c r="I8" s="22">
        <f>SUM(I7)</f>
        <v>0</v>
      </c>
      <c r="J8" s="22">
        <f>SUM(J7)</f>
        <v>0</v>
      </c>
      <c r="K8" s="24"/>
      <c r="L8" s="25"/>
      <c r="M8" s="25"/>
      <c r="N8" s="30">
        <f>SUM(N7:N7)</f>
        <v>0</v>
      </c>
    </row>
    <row r="9" spans="1:14" s="98" customFormat="1" x14ac:dyDescent="0.45">
      <c r="B9" s="99"/>
      <c r="C9" s="100"/>
      <c r="D9" s="101"/>
      <c r="E9" s="102"/>
    </row>
  </sheetData>
  <mergeCells count="18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6:N6"/>
    <mergeCell ref="A8:F8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1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10"/>
  <sheetViews>
    <sheetView zoomScale="55" zoomScaleNormal="55" zoomScaleSheetLayoutView="55" workbookViewId="0">
      <selection activeCell="B1" sqref="B1"/>
    </sheetView>
  </sheetViews>
  <sheetFormatPr defaultColWidth="43.08984375" defaultRowHeight="18.5" x14ac:dyDescent="0.45"/>
  <cols>
    <col min="1" max="1" width="5.453125" style="10" bestFit="1" customWidth="1"/>
    <col min="2" max="2" width="175" style="10" customWidth="1"/>
    <col min="3" max="3" width="124.54296875" style="10" customWidth="1"/>
    <col min="4" max="4" width="44" style="10" customWidth="1"/>
    <col min="5" max="5" width="42.90625" style="10" customWidth="1"/>
    <col min="6" max="6" width="39.453125" style="10" customWidth="1"/>
    <col min="7" max="7" width="40.54296875" style="10" customWidth="1"/>
    <col min="8" max="8" width="43.453125" style="10" customWidth="1"/>
    <col min="9" max="9" width="57.90625" style="10" customWidth="1"/>
    <col min="10" max="10" width="57" style="10" customWidth="1"/>
    <col min="11" max="11" width="74" style="10" customWidth="1"/>
    <col min="12" max="12" width="87.453125" style="10" customWidth="1"/>
    <col min="13" max="13" width="66.6328125" style="10" customWidth="1"/>
    <col min="14" max="14" width="81" style="10" customWidth="1"/>
    <col min="15" max="16384" width="43.08984375" style="10"/>
  </cols>
  <sheetData>
    <row r="1" spans="1:14" s="115" customFormat="1" ht="72" customHeight="1" x14ac:dyDescent="0.35">
      <c r="B1" s="116" t="s">
        <v>472</v>
      </c>
      <c r="J1" s="192"/>
      <c r="K1" s="192"/>
      <c r="L1" s="192"/>
      <c r="M1" s="192"/>
      <c r="N1" s="192"/>
    </row>
    <row r="2" spans="1:14" s="13" customFormat="1" ht="93.75" customHeight="1" x14ac:dyDescent="0.35">
      <c r="A2" s="199" t="s">
        <v>427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s="11" customFormat="1" ht="72" customHeight="1" x14ac:dyDescent="0.35">
      <c r="A3" s="215" t="s">
        <v>0</v>
      </c>
      <c r="B3" s="219" t="s">
        <v>1</v>
      </c>
      <c r="C3" s="215" t="s">
        <v>370</v>
      </c>
      <c r="D3" s="220" t="s">
        <v>2</v>
      </c>
      <c r="E3" s="216" t="s">
        <v>397</v>
      </c>
      <c r="F3" s="216" t="s">
        <v>398</v>
      </c>
      <c r="G3" s="216" t="s">
        <v>399</v>
      </c>
      <c r="H3" s="216" t="s">
        <v>5</v>
      </c>
      <c r="I3" s="215" t="s">
        <v>371</v>
      </c>
      <c r="J3" s="216" t="s">
        <v>400</v>
      </c>
      <c r="K3" s="216" t="s">
        <v>3</v>
      </c>
      <c r="L3" s="216" t="s">
        <v>4</v>
      </c>
      <c r="M3" s="216" t="s">
        <v>401</v>
      </c>
      <c r="N3" s="216" t="s">
        <v>402</v>
      </c>
    </row>
    <row r="4" spans="1:14" s="11" customFormat="1" ht="72" customHeight="1" x14ac:dyDescent="0.35">
      <c r="A4" s="215"/>
      <c r="B4" s="219"/>
      <c r="C4" s="215"/>
      <c r="D4" s="220"/>
      <c r="E4" s="218"/>
      <c r="F4" s="218"/>
      <c r="G4" s="218"/>
      <c r="H4" s="218"/>
      <c r="I4" s="215"/>
      <c r="J4" s="217"/>
      <c r="K4" s="218"/>
      <c r="L4" s="218"/>
      <c r="M4" s="218"/>
      <c r="N4" s="218"/>
    </row>
    <row r="5" spans="1:14" s="15" customFormat="1" ht="22.5" customHeight="1" x14ac:dyDescent="0.35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372</v>
      </c>
    </row>
    <row r="6" spans="1:14" ht="32.25" customHeight="1" x14ac:dyDescent="0.45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</row>
    <row r="7" spans="1:14" ht="72" customHeight="1" x14ac:dyDescent="0.45">
      <c r="A7" s="211" t="s">
        <v>330</v>
      </c>
      <c r="B7" s="211"/>
      <c r="C7" s="211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</row>
    <row r="8" spans="1:14" s="44" customFormat="1" ht="72" customHeight="1" x14ac:dyDescent="0.75">
      <c r="A8" s="40">
        <v>1</v>
      </c>
      <c r="B8" s="187" t="s">
        <v>464</v>
      </c>
      <c r="C8" s="188" t="s">
        <v>465</v>
      </c>
      <c r="D8" s="187" t="s">
        <v>27</v>
      </c>
      <c r="E8" s="187">
        <v>180</v>
      </c>
      <c r="F8" s="72"/>
      <c r="G8" s="73">
        <f>E8*F8</f>
        <v>0</v>
      </c>
      <c r="H8" s="79"/>
      <c r="I8" s="73">
        <f>G8*H8</f>
        <v>0</v>
      </c>
      <c r="J8" s="73">
        <f>G8+I8</f>
        <v>0</v>
      </c>
      <c r="K8" s="40"/>
      <c r="L8" s="40"/>
      <c r="M8" s="40"/>
      <c r="N8" s="40"/>
    </row>
    <row r="9" spans="1:14" s="82" customFormat="1" ht="72" customHeight="1" x14ac:dyDescent="0.35">
      <c r="A9" s="229" t="s">
        <v>394</v>
      </c>
      <c r="B9" s="229"/>
      <c r="C9" s="229"/>
      <c r="D9" s="229"/>
      <c r="E9" s="229"/>
      <c r="F9" s="229"/>
      <c r="G9" s="80">
        <f>SUM(G8:G8)</f>
        <v>0</v>
      </c>
      <c r="H9" s="81"/>
      <c r="I9" s="80">
        <f>SUM(I8:I8)</f>
        <v>0</v>
      </c>
      <c r="J9" s="80">
        <f>SUM(J8:J8)</f>
        <v>0</v>
      </c>
      <c r="K9" s="63"/>
      <c r="L9" s="64"/>
      <c r="M9" s="64"/>
      <c r="N9" s="65">
        <f>SUM(N8:N8)</f>
        <v>0</v>
      </c>
    </row>
    <row r="10" spans="1:14" ht="72" customHeight="1" x14ac:dyDescent="0.45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</row>
  </sheetData>
  <mergeCells count="20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7:N7"/>
    <mergeCell ref="A9:F9"/>
    <mergeCell ref="A10:N10"/>
    <mergeCell ref="A6:N6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1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9"/>
  <sheetViews>
    <sheetView view="pageBreakPreview" zoomScale="56" zoomScaleNormal="40" zoomScaleSheetLayoutView="56" workbookViewId="0">
      <selection activeCell="B1" sqref="B1"/>
    </sheetView>
  </sheetViews>
  <sheetFormatPr defaultColWidth="43.08984375" defaultRowHeight="18.5" x14ac:dyDescent="0.45"/>
  <cols>
    <col min="1" max="1" width="5.453125" style="10" bestFit="1" customWidth="1"/>
    <col min="2" max="2" width="175" style="10" customWidth="1"/>
    <col min="3" max="3" width="124.54296875" style="10" customWidth="1"/>
    <col min="4" max="4" width="44" style="10" customWidth="1"/>
    <col min="5" max="5" width="42.90625" style="10" customWidth="1"/>
    <col min="6" max="6" width="39.453125" style="10" customWidth="1"/>
    <col min="7" max="7" width="40.54296875" style="10" customWidth="1"/>
    <col min="8" max="8" width="43.453125" style="10" customWidth="1"/>
    <col min="9" max="9" width="57.90625" style="10" customWidth="1"/>
    <col min="10" max="10" width="57" style="10" customWidth="1"/>
    <col min="11" max="11" width="74" style="10" customWidth="1"/>
    <col min="12" max="12" width="87.453125" style="10" customWidth="1"/>
    <col min="13" max="13" width="66.6328125" style="10" customWidth="1"/>
    <col min="14" max="14" width="81" style="10" customWidth="1"/>
    <col min="15" max="16384" width="43.08984375" style="10"/>
  </cols>
  <sheetData>
    <row r="1" spans="1:14" s="9" customFormat="1" ht="72" customHeight="1" x14ac:dyDescent="0.35">
      <c r="A1" s="8"/>
      <c r="B1" s="116" t="s">
        <v>473</v>
      </c>
      <c r="C1" s="8"/>
      <c r="D1" s="8"/>
      <c r="E1" s="8"/>
      <c r="F1" s="8"/>
      <c r="G1" s="8"/>
      <c r="H1" s="8"/>
      <c r="I1" s="8"/>
      <c r="J1" s="234" t="s">
        <v>396</v>
      </c>
      <c r="K1" s="234"/>
      <c r="L1" s="234"/>
      <c r="M1" s="234"/>
      <c r="N1" s="234"/>
    </row>
    <row r="2" spans="1:14" ht="83.25" customHeight="1" x14ac:dyDescent="0.45">
      <c r="A2" s="199" t="s">
        <v>427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s="11" customFormat="1" ht="72" customHeight="1" x14ac:dyDescent="0.35">
      <c r="A3" s="215" t="s">
        <v>0</v>
      </c>
      <c r="B3" s="219" t="s">
        <v>1</v>
      </c>
      <c r="C3" s="215" t="s">
        <v>370</v>
      </c>
      <c r="D3" s="220" t="s">
        <v>2</v>
      </c>
      <c r="E3" s="216" t="s">
        <v>397</v>
      </c>
      <c r="F3" s="216" t="s">
        <v>398</v>
      </c>
      <c r="G3" s="216" t="s">
        <v>399</v>
      </c>
      <c r="H3" s="216" t="s">
        <v>5</v>
      </c>
      <c r="I3" s="215" t="s">
        <v>371</v>
      </c>
      <c r="J3" s="216" t="s">
        <v>400</v>
      </c>
      <c r="K3" s="216" t="s">
        <v>3</v>
      </c>
      <c r="L3" s="216" t="s">
        <v>4</v>
      </c>
      <c r="M3" s="216" t="s">
        <v>401</v>
      </c>
      <c r="N3" s="216" t="s">
        <v>402</v>
      </c>
    </row>
    <row r="4" spans="1:14" s="11" customFormat="1" ht="72" customHeight="1" x14ac:dyDescent="0.35">
      <c r="A4" s="215"/>
      <c r="B4" s="219"/>
      <c r="C4" s="215"/>
      <c r="D4" s="220"/>
      <c r="E4" s="218"/>
      <c r="F4" s="218"/>
      <c r="G4" s="218"/>
      <c r="H4" s="218"/>
      <c r="I4" s="215"/>
      <c r="J4" s="217"/>
      <c r="K4" s="218"/>
      <c r="L4" s="218"/>
      <c r="M4" s="218"/>
      <c r="N4" s="218"/>
    </row>
    <row r="5" spans="1:14" s="15" customFormat="1" ht="22.5" customHeight="1" x14ac:dyDescent="0.35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372</v>
      </c>
    </row>
    <row r="6" spans="1:14" ht="54.75" customHeight="1" x14ac:dyDescent="0.45">
      <c r="A6" s="232" t="s">
        <v>41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</row>
    <row r="7" spans="1:14" ht="72" customHeight="1" x14ac:dyDescent="0.45">
      <c r="A7" s="1">
        <v>1</v>
      </c>
      <c r="B7" s="189" t="s">
        <v>466</v>
      </c>
      <c r="C7" s="190" t="s">
        <v>467</v>
      </c>
      <c r="D7" s="190" t="s">
        <v>27</v>
      </c>
      <c r="E7" s="91">
        <v>25</v>
      </c>
      <c r="F7" s="2"/>
      <c r="G7" s="3">
        <f>E7*F7</f>
        <v>0</v>
      </c>
      <c r="H7"/>
      <c r="I7" s="3">
        <f>G7*H7</f>
        <v>0</v>
      </c>
      <c r="J7" s="3">
        <f>G7+I7</f>
        <v>0</v>
      </c>
      <c r="K7" s="3"/>
      <c r="L7" s="1"/>
      <c r="M7" s="1"/>
      <c r="N7" s="1"/>
    </row>
    <row r="8" spans="1:14" s="12" customFormat="1" ht="72" customHeight="1" x14ac:dyDescent="0.35">
      <c r="A8" s="233" t="s">
        <v>394</v>
      </c>
      <c r="B8" s="233"/>
      <c r="C8" s="233"/>
      <c r="D8" s="233"/>
      <c r="E8" s="233"/>
      <c r="F8" s="233"/>
      <c r="G8" s="4">
        <f>SUM(G7:G7)</f>
        <v>0</v>
      </c>
      <c r="H8" s="5"/>
      <c r="I8" s="4">
        <f>SUM(I7:I7)</f>
        <v>0</v>
      </c>
      <c r="J8" s="4">
        <f>SUM(J7:J7)</f>
        <v>0</v>
      </c>
      <c r="K8" s="6"/>
      <c r="L8" s="6"/>
      <c r="M8" s="6"/>
      <c r="N8" s="7">
        <f>SUM(N7:N7)</f>
        <v>0</v>
      </c>
    </row>
    <row r="9" spans="1:14" ht="72" customHeight="1" x14ac:dyDescent="0.45">
      <c r="A9" s="213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13"/>
    </row>
  </sheetData>
  <mergeCells count="19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6:N6"/>
    <mergeCell ref="A8:F8"/>
    <mergeCell ref="A9:M9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1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N9"/>
  <sheetViews>
    <sheetView tabSelected="1" view="pageBreakPreview" topLeftCell="B1" zoomScale="40" zoomScaleNormal="40" zoomScaleSheetLayoutView="40" workbookViewId="0">
      <selection activeCell="A8" sqref="A8:F8"/>
    </sheetView>
  </sheetViews>
  <sheetFormatPr defaultColWidth="43.08984375" defaultRowHeight="18.5" x14ac:dyDescent="0.45"/>
  <cols>
    <col min="1" max="1" width="5.453125" style="10" bestFit="1" customWidth="1"/>
    <col min="2" max="2" width="175" style="10" customWidth="1"/>
    <col min="3" max="3" width="124.54296875" style="10" customWidth="1"/>
    <col min="4" max="4" width="44" style="10" customWidth="1"/>
    <col min="5" max="5" width="42.90625" style="10" customWidth="1"/>
    <col min="6" max="6" width="39.453125" style="10" customWidth="1"/>
    <col min="7" max="7" width="40.54296875" style="10" customWidth="1"/>
    <col min="8" max="8" width="43.453125" style="10" customWidth="1"/>
    <col min="9" max="9" width="57.90625" style="10" customWidth="1"/>
    <col min="10" max="10" width="57" style="10" customWidth="1"/>
    <col min="11" max="11" width="74" style="10" customWidth="1"/>
    <col min="12" max="12" width="87.453125" style="10" customWidth="1"/>
    <col min="13" max="13" width="66.6328125" style="10" customWidth="1"/>
    <col min="14" max="14" width="81" style="10" customWidth="1"/>
    <col min="15" max="16384" width="43.08984375" style="10"/>
  </cols>
  <sheetData>
    <row r="1" spans="1:14" s="9" customFormat="1" ht="72" customHeight="1" x14ac:dyDescent="0.35">
      <c r="A1" s="8"/>
      <c r="B1" s="116" t="s">
        <v>474</v>
      </c>
      <c r="C1" s="8"/>
      <c r="D1" s="8"/>
      <c r="E1" s="8"/>
      <c r="F1" s="8"/>
      <c r="G1" s="8"/>
      <c r="H1" s="8"/>
      <c r="I1" s="8"/>
      <c r="J1" s="234" t="s">
        <v>396</v>
      </c>
      <c r="K1" s="234"/>
      <c r="L1" s="234"/>
      <c r="M1" s="234"/>
      <c r="N1" s="234"/>
    </row>
    <row r="2" spans="1:14" ht="83.25" customHeight="1" x14ac:dyDescent="0.45">
      <c r="A2" s="199" t="s">
        <v>427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s="11" customFormat="1" ht="72" customHeight="1" x14ac:dyDescent="0.35">
      <c r="A3" s="215" t="s">
        <v>0</v>
      </c>
      <c r="B3" s="219" t="s">
        <v>1</v>
      </c>
      <c r="C3" s="215" t="s">
        <v>370</v>
      </c>
      <c r="D3" s="220" t="s">
        <v>2</v>
      </c>
      <c r="E3" s="216" t="s">
        <v>397</v>
      </c>
      <c r="F3" s="216" t="s">
        <v>398</v>
      </c>
      <c r="G3" s="216" t="s">
        <v>399</v>
      </c>
      <c r="H3" s="216" t="s">
        <v>5</v>
      </c>
      <c r="I3" s="215" t="s">
        <v>371</v>
      </c>
      <c r="J3" s="216" t="s">
        <v>400</v>
      </c>
      <c r="K3" s="216" t="s">
        <v>3</v>
      </c>
      <c r="L3" s="216" t="s">
        <v>4</v>
      </c>
      <c r="M3" s="216" t="s">
        <v>401</v>
      </c>
      <c r="N3" s="216" t="s">
        <v>402</v>
      </c>
    </row>
    <row r="4" spans="1:14" s="11" customFormat="1" ht="72" customHeight="1" x14ac:dyDescent="0.35">
      <c r="A4" s="215"/>
      <c r="B4" s="219"/>
      <c r="C4" s="215"/>
      <c r="D4" s="220"/>
      <c r="E4" s="218"/>
      <c r="F4" s="218"/>
      <c r="G4" s="218"/>
      <c r="H4" s="218"/>
      <c r="I4" s="215"/>
      <c r="J4" s="217"/>
      <c r="K4" s="218"/>
      <c r="L4" s="218"/>
      <c r="M4" s="218"/>
      <c r="N4" s="218"/>
    </row>
    <row r="5" spans="1:14" s="15" customFormat="1" ht="22.5" customHeight="1" x14ac:dyDescent="0.35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372</v>
      </c>
    </row>
    <row r="6" spans="1:14" ht="54.75" customHeight="1" x14ac:dyDescent="0.45">
      <c r="A6" s="232" t="s">
        <v>41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</row>
    <row r="7" spans="1:14" ht="72" customHeight="1" x14ac:dyDescent="0.45">
      <c r="A7" s="1">
        <v>1</v>
      </c>
      <c r="B7" s="182" t="s">
        <v>475</v>
      </c>
      <c r="C7" s="188" t="s">
        <v>468</v>
      </c>
      <c r="D7" s="191" t="s">
        <v>469</v>
      </c>
      <c r="E7" s="187">
        <v>12</v>
      </c>
      <c r="F7" s="2"/>
      <c r="G7" s="3">
        <f>E7*F7</f>
        <v>0</v>
      </c>
      <c r="H7"/>
      <c r="I7" s="3">
        <f>G7*H7</f>
        <v>0</v>
      </c>
      <c r="J7" s="3">
        <f>G7+I7</f>
        <v>0</v>
      </c>
      <c r="K7" s="3"/>
      <c r="L7" s="1"/>
      <c r="M7" s="1"/>
      <c r="N7" s="1"/>
    </row>
    <row r="8" spans="1:14" s="12" customFormat="1" ht="72" customHeight="1" x14ac:dyDescent="0.35">
      <c r="A8" s="233" t="s">
        <v>394</v>
      </c>
      <c r="B8" s="233"/>
      <c r="C8" s="233"/>
      <c r="D8" s="233"/>
      <c r="E8" s="233"/>
      <c r="F8" s="233"/>
      <c r="G8" s="4">
        <f>SUM(G7:G7)</f>
        <v>0</v>
      </c>
      <c r="H8" s="5"/>
      <c r="I8" s="4">
        <f>SUM(I7:I7)</f>
        <v>0</v>
      </c>
      <c r="J8" s="4">
        <f>SUM(J7:J7)</f>
        <v>0</v>
      </c>
      <c r="K8" s="6"/>
      <c r="L8" s="6"/>
      <c r="M8" s="6"/>
      <c r="N8" s="7">
        <f>SUM(N7:N7)</f>
        <v>0</v>
      </c>
    </row>
    <row r="9" spans="1:14" ht="72" customHeight="1" x14ac:dyDescent="0.45">
      <c r="A9" s="213"/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4"/>
      <c r="M9" s="214"/>
      <c r="N9" s="13"/>
    </row>
  </sheetData>
  <mergeCells count="19">
    <mergeCell ref="A6:N6"/>
    <mergeCell ref="A8:F8"/>
    <mergeCell ref="A9:M9"/>
    <mergeCell ref="I3:I4"/>
    <mergeCell ref="J3:J4"/>
    <mergeCell ref="K3:K4"/>
    <mergeCell ref="L3:L4"/>
    <mergeCell ref="M3:M4"/>
    <mergeCell ref="N3:N4"/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R49"/>
  <sheetViews>
    <sheetView view="pageBreakPreview" zoomScale="50" zoomScaleNormal="40" zoomScaleSheetLayoutView="50" zoomScalePageLayoutView="10" workbookViewId="0">
      <selection activeCell="B1" sqref="B1"/>
    </sheetView>
  </sheetViews>
  <sheetFormatPr defaultColWidth="43.08984375" defaultRowHeight="72" customHeight="1" x14ac:dyDescent="0.35"/>
  <cols>
    <col min="1" max="1" width="7.453125" style="13" bestFit="1" customWidth="1"/>
    <col min="2" max="2" width="175" style="13" customWidth="1"/>
    <col min="3" max="3" width="116.6328125" style="13" customWidth="1"/>
    <col min="4" max="4" width="30.90625" style="13" customWidth="1"/>
    <col min="5" max="5" width="42.90625" style="13" customWidth="1"/>
    <col min="6" max="6" width="39.453125" style="13" customWidth="1"/>
    <col min="7" max="7" width="40.54296875" style="13" customWidth="1"/>
    <col min="8" max="8" width="33.6328125" style="13" customWidth="1"/>
    <col min="9" max="9" width="57.90625" style="13" customWidth="1"/>
    <col min="10" max="10" width="57" style="13" customWidth="1"/>
    <col min="11" max="11" width="74" style="13" customWidth="1"/>
    <col min="12" max="12" width="87.453125" style="13" customWidth="1"/>
    <col min="13" max="13" width="66.6328125" style="13" customWidth="1"/>
    <col min="14" max="14" width="81" style="13" customWidth="1"/>
    <col min="15" max="16384" width="43.08984375" style="13"/>
  </cols>
  <sheetData>
    <row r="1" spans="1:720" s="115" customFormat="1" ht="72" customHeight="1" x14ac:dyDescent="0.35">
      <c r="B1" s="116" t="s">
        <v>471</v>
      </c>
      <c r="J1" s="192"/>
      <c r="K1" s="192"/>
      <c r="L1" s="192"/>
      <c r="M1" s="192"/>
      <c r="N1" s="192"/>
    </row>
    <row r="2" spans="1:720" ht="93.75" customHeight="1" x14ac:dyDescent="0.35">
      <c r="A2" s="199" t="s">
        <v>427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720" s="27" customFormat="1" ht="72" customHeight="1" x14ac:dyDescent="0.35">
      <c r="A3" s="196" t="s">
        <v>0</v>
      </c>
      <c r="B3" s="197" t="s">
        <v>1</v>
      </c>
      <c r="C3" s="196" t="s">
        <v>370</v>
      </c>
      <c r="D3" s="198" t="s">
        <v>2</v>
      </c>
      <c r="E3" s="193" t="s">
        <v>405</v>
      </c>
      <c r="F3" s="193" t="s">
        <v>406</v>
      </c>
      <c r="G3" s="193" t="s">
        <v>407</v>
      </c>
      <c r="H3" s="193" t="s">
        <v>5</v>
      </c>
      <c r="I3" s="196" t="s">
        <v>426</v>
      </c>
      <c r="J3" s="193" t="s">
        <v>408</v>
      </c>
      <c r="K3" s="193" t="s">
        <v>3</v>
      </c>
      <c r="L3" s="193" t="s">
        <v>4</v>
      </c>
      <c r="M3" s="193" t="s">
        <v>409</v>
      </c>
      <c r="N3" s="193" t="s">
        <v>410</v>
      </c>
    </row>
    <row r="4" spans="1:720" s="27" customFormat="1" ht="72" customHeight="1" x14ac:dyDescent="0.35">
      <c r="A4" s="196"/>
      <c r="B4" s="197"/>
      <c r="C4" s="196"/>
      <c r="D4" s="198"/>
      <c r="E4" s="195"/>
      <c r="F4" s="195"/>
      <c r="G4" s="195"/>
      <c r="H4" s="195"/>
      <c r="I4" s="196"/>
      <c r="J4" s="194"/>
      <c r="K4" s="195"/>
      <c r="L4" s="195"/>
      <c r="M4" s="195"/>
      <c r="N4" s="195"/>
    </row>
    <row r="5" spans="1:720" s="15" customFormat="1" ht="22.5" customHeight="1" x14ac:dyDescent="0.35">
      <c r="A5" s="18" t="s">
        <v>6</v>
      </c>
      <c r="B5" s="18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 t="s">
        <v>14</v>
      </c>
      <c r="J5" s="18" t="s">
        <v>15</v>
      </c>
      <c r="K5" s="18" t="s">
        <v>16</v>
      </c>
      <c r="L5" s="18" t="s">
        <v>17</v>
      </c>
      <c r="M5" s="18" t="s">
        <v>18</v>
      </c>
      <c r="N5" s="18" t="s">
        <v>372</v>
      </c>
    </row>
    <row r="6" spans="1:720" s="32" customFormat="1" ht="24.75" customHeight="1" x14ac:dyDescent="0.35">
      <c r="A6" s="207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9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  <c r="IO6" s="16"/>
      <c r="IP6" s="16"/>
      <c r="IQ6" s="16"/>
      <c r="IR6" s="16"/>
      <c r="IS6" s="16"/>
      <c r="IT6" s="16"/>
      <c r="IU6" s="16"/>
      <c r="IV6" s="16"/>
      <c r="IW6" s="16"/>
      <c r="IX6" s="16"/>
      <c r="IY6" s="16"/>
      <c r="IZ6" s="16"/>
      <c r="JA6" s="16"/>
      <c r="JB6" s="16"/>
      <c r="JC6" s="16"/>
      <c r="JD6" s="16"/>
      <c r="JE6" s="16"/>
      <c r="JF6" s="16"/>
      <c r="JG6" s="16"/>
      <c r="JH6" s="16"/>
      <c r="JI6" s="16"/>
      <c r="JJ6" s="16"/>
      <c r="JK6" s="16"/>
      <c r="JL6" s="16"/>
      <c r="JM6" s="16"/>
      <c r="JN6" s="16"/>
      <c r="JO6" s="16"/>
      <c r="JP6" s="16"/>
      <c r="JQ6" s="16"/>
      <c r="JR6" s="16"/>
      <c r="JS6" s="16"/>
      <c r="JT6" s="16"/>
      <c r="JU6" s="16"/>
      <c r="JV6" s="16"/>
      <c r="JW6" s="16"/>
      <c r="JX6" s="16"/>
      <c r="JY6" s="16"/>
      <c r="JZ6" s="16"/>
      <c r="KA6" s="16"/>
      <c r="KB6" s="16"/>
      <c r="KC6" s="16"/>
      <c r="KD6" s="16"/>
      <c r="KE6" s="16"/>
      <c r="KF6" s="16"/>
      <c r="KG6" s="16"/>
      <c r="KH6" s="16"/>
      <c r="KI6" s="16"/>
      <c r="KJ6" s="16"/>
      <c r="KK6" s="16"/>
      <c r="KL6" s="16"/>
      <c r="KM6" s="16"/>
      <c r="KN6" s="16"/>
      <c r="KO6" s="16"/>
      <c r="KP6" s="16"/>
      <c r="KQ6" s="16"/>
      <c r="KR6" s="16"/>
      <c r="KS6" s="16"/>
      <c r="KT6" s="16"/>
      <c r="KU6" s="16"/>
      <c r="KV6" s="16"/>
      <c r="KW6" s="16"/>
      <c r="KX6" s="16"/>
      <c r="KY6" s="16"/>
      <c r="KZ6" s="16"/>
      <c r="LA6" s="16"/>
      <c r="LB6" s="16"/>
      <c r="LC6" s="16"/>
      <c r="LD6" s="16"/>
      <c r="LE6" s="16"/>
      <c r="LF6" s="16"/>
      <c r="LG6" s="16"/>
      <c r="LH6" s="16"/>
      <c r="LI6" s="16"/>
      <c r="LJ6" s="16"/>
      <c r="LK6" s="16"/>
      <c r="LL6" s="16"/>
      <c r="LM6" s="16"/>
      <c r="LN6" s="16"/>
      <c r="LO6" s="16"/>
      <c r="LP6" s="16"/>
      <c r="LQ6" s="16"/>
      <c r="LR6" s="16"/>
      <c r="LS6" s="16"/>
      <c r="LT6" s="16"/>
      <c r="LU6" s="16"/>
      <c r="LV6" s="16"/>
      <c r="LW6" s="16"/>
      <c r="LX6" s="16"/>
      <c r="LY6" s="16"/>
      <c r="LZ6" s="16"/>
      <c r="MA6" s="16"/>
      <c r="MB6" s="16"/>
      <c r="MC6" s="16"/>
      <c r="MD6" s="16"/>
      <c r="ME6" s="16"/>
      <c r="MF6" s="16"/>
      <c r="MG6" s="16"/>
      <c r="MH6" s="16"/>
      <c r="MI6" s="16"/>
      <c r="MJ6" s="16"/>
      <c r="MK6" s="16"/>
      <c r="ML6" s="16"/>
      <c r="MM6" s="16"/>
      <c r="MN6" s="16"/>
      <c r="MO6" s="16"/>
      <c r="MP6" s="16"/>
      <c r="MQ6" s="16"/>
      <c r="MR6" s="16"/>
      <c r="MS6" s="16"/>
      <c r="MT6" s="16"/>
      <c r="MU6" s="16"/>
      <c r="MV6" s="16"/>
      <c r="MW6" s="16"/>
      <c r="MX6" s="16"/>
      <c r="MY6" s="16"/>
      <c r="MZ6" s="16"/>
      <c r="NA6" s="16"/>
      <c r="NB6" s="16"/>
      <c r="NC6" s="16"/>
      <c r="ND6" s="16"/>
      <c r="NE6" s="16"/>
      <c r="NF6" s="16"/>
      <c r="NG6" s="16"/>
      <c r="NH6" s="16"/>
      <c r="NI6" s="16"/>
      <c r="NJ6" s="16"/>
      <c r="NK6" s="16"/>
      <c r="NL6" s="16"/>
      <c r="NM6" s="16"/>
      <c r="NN6" s="16"/>
      <c r="NO6" s="16"/>
      <c r="NP6" s="16"/>
      <c r="NQ6" s="16"/>
      <c r="NR6" s="16"/>
      <c r="NS6" s="16"/>
      <c r="NT6" s="16"/>
      <c r="NU6" s="16"/>
      <c r="NV6" s="16"/>
      <c r="NW6" s="16"/>
      <c r="NX6" s="16"/>
      <c r="NY6" s="16"/>
      <c r="NZ6" s="16"/>
      <c r="OA6" s="16"/>
      <c r="OB6" s="16"/>
      <c r="OC6" s="16"/>
      <c r="OD6" s="16"/>
      <c r="OE6" s="16"/>
      <c r="OF6" s="16"/>
      <c r="OG6" s="16"/>
      <c r="OH6" s="16"/>
      <c r="OI6" s="16"/>
      <c r="OJ6" s="16"/>
      <c r="OK6" s="16"/>
      <c r="OL6" s="16"/>
      <c r="OM6" s="16"/>
      <c r="ON6" s="16"/>
      <c r="OO6" s="16"/>
      <c r="OP6" s="16"/>
      <c r="OQ6" s="16"/>
      <c r="OR6" s="16"/>
      <c r="OS6" s="16"/>
      <c r="OT6" s="16"/>
      <c r="OU6" s="16"/>
      <c r="OV6" s="16"/>
      <c r="OW6" s="16"/>
      <c r="OX6" s="16"/>
      <c r="OY6" s="16"/>
      <c r="OZ6" s="16"/>
      <c r="PA6" s="16"/>
      <c r="PB6" s="16"/>
      <c r="PC6" s="16"/>
      <c r="PD6" s="16"/>
      <c r="PE6" s="16"/>
      <c r="PF6" s="16"/>
      <c r="PG6" s="16"/>
      <c r="PH6" s="16"/>
      <c r="PI6" s="16"/>
      <c r="PJ6" s="16"/>
      <c r="PK6" s="16"/>
      <c r="PL6" s="16"/>
      <c r="PM6" s="16"/>
      <c r="PN6" s="16"/>
      <c r="PO6" s="16"/>
      <c r="PP6" s="16"/>
      <c r="PQ6" s="16"/>
      <c r="PR6" s="16"/>
      <c r="PS6" s="16"/>
      <c r="PT6" s="16"/>
      <c r="PU6" s="16"/>
      <c r="PV6" s="16"/>
      <c r="PW6" s="16"/>
      <c r="PX6" s="16"/>
      <c r="PY6" s="16"/>
      <c r="PZ6" s="16"/>
      <c r="QA6" s="16"/>
      <c r="QB6" s="16"/>
      <c r="QC6" s="16"/>
      <c r="QD6" s="16"/>
      <c r="QE6" s="16"/>
      <c r="QF6" s="16"/>
      <c r="QG6" s="16"/>
      <c r="QH6" s="16"/>
      <c r="QI6" s="16"/>
      <c r="QJ6" s="16"/>
      <c r="QK6" s="16"/>
      <c r="QL6" s="16"/>
      <c r="QM6" s="16"/>
      <c r="QN6" s="16"/>
      <c r="QO6" s="16"/>
      <c r="QP6" s="16"/>
      <c r="QQ6" s="16"/>
      <c r="QR6" s="16"/>
      <c r="QS6" s="16"/>
      <c r="QT6" s="16"/>
      <c r="QU6" s="16"/>
      <c r="QV6" s="16"/>
      <c r="QW6" s="16"/>
      <c r="QX6" s="16"/>
      <c r="QY6" s="16"/>
      <c r="QZ6" s="16"/>
      <c r="RA6" s="16"/>
      <c r="RB6" s="16"/>
      <c r="RC6" s="16"/>
      <c r="RD6" s="16"/>
      <c r="RE6" s="16"/>
      <c r="RF6" s="16"/>
      <c r="RG6" s="16"/>
      <c r="RH6" s="16"/>
      <c r="RI6" s="16"/>
      <c r="RJ6" s="16"/>
      <c r="RK6" s="16"/>
      <c r="RL6" s="16"/>
      <c r="RM6" s="16"/>
      <c r="RN6" s="16"/>
      <c r="RO6" s="16"/>
      <c r="RP6" s="16"/>
      <c r="RQ6" s="16"/>
      <c r="RR6" s="16"/>
      <c r="RS6" s="16"/>
      <c r="RT6" s="16"/>
      <c r="RU6" s="16"/>
      <c r="RV6" s="16"/>
      <c r="RW6" s="16"/>
      <c r="RX6" s="16"/>
      <c r="RY6" s="16"/>
      <c r="RZ6" s="16"/>
      <c r="SA6" s="16"/>
      <c r="SB6" s="16"/>
      <c r="SC6" s="16"/>
      <c r="SD6" s="16"/>
      <c r="SE6" s="16"/>
      <c r="SF6" s="16"/>
      <c r="SG6" s="16"/>
      <c r="SH6" s="16"/>
      <c r="SI6" s="16"/>
      <c r="SJ6" s="16"/>
      <c r="SK6" s="16"/>
      <c r="SL6" s="16"/>
      <c r="SM6" s="16"/>
      <c r="SN6" s="16"/>
      <c r="SO6" s="16"/>
      <c r="SP6" s="16"/>
      <c r="SQ6" s="16"/>
      <c r="SR6" s="16"/>
      <c r="SS6" s="16"/>
      <c r="ST6" s="16"/>
      <c r="SU6" s="16"/>
      <c r="SV6" s="16"/>
      <c r="SW6" s="16"/>
      <c r="SX6" s="16"/>
      <c r="SY6" s="16"/>
      <c r="SZ6" s="16"/>
      <c r="TA6" s="16"/>
      <c r="TB6" s="16"/>
      <c r="TC6" s="16"/>
      <c r="TD6" s="16"/>
      <c r="TE6" s="16"/>
      <c r="TF6" s="16"/>
      <c r="TG6" s="16"/>
      <c r="TH6" s="16"/>
      <c r="TI6" s="16"/>
      <c r="TJ6" s="16"/>
      <c r="TK6" s="16"/>
      <c r="TL6" s="16"/>
      <c r="TM6" s="16"/>
      <c r="TN6" s="16"/>
      <c r="TO6" s="16"/>
      <c r="TP6" s="16"/>
      <c r="TQ6" s="16"/>
      <c r="TR6" s="16"/>
      <c r="TS6" s="16"/>
      <c r="TT6" s="16"/>
      <c r="TU6" s="16"/>
      <c r="TV6" s="16"/>
      <c r="TW6" s="16"/>
      <c r="TX6" s="16"/>
      <c r="TY6" s="16"/>
      <c r="TZ6" s="16"/>
      <c r="UA6" s="16"/>
      <c r="UB6" s="16"/>
      <c r="UC6" s="16"/>
      <c r="UD6" s="16"/>
      <c r="UE6" s="16"/>
      <c r="UF6" s="16"/>
      <c r="UG6" s="16"/>
      <c r="UH6" s="16"/>
      <c r="UI6" s="16"/>
      <c r="UJ6" s="16"/>
      <c r="UK6" s="16"/>
      <c r="UL6" s="16"/>
      <c r="UM6" s="16"/>
      <c r="UN6" s="16"/>
      <c r="UO6" s="16"/>
      <c r="UP6" s="16"/>
      <c r="UQ6" s="16"/>
      <c r="UR6" s="16"/>
      <c r="US6" s="16"/>
      <c r="UT6" s="16"/>
      <c r="UU6" s="16"/>
      <c r="UV6" s="16"/>
      <c r="UW6" s="16"/>
      <c r="UX6" s="16"/>
      <c r="UY6" s="16"/>
      <c r="UZ6" s="16"/>
      <c r="VA6" s="16"/>
      <c r="VB6" s="16"/>
      <c r="VC6" s="16"/>
      <c r="VD6" s="16"/>
      <c r="VE6" s="16"/>
      <c r="VF6" s="16"/>
      <c r="VG6" s="16"/>
      <c r="VH6" s="16"/>
      <c r="VI6" s="16"/>
      <c r="VJ6" s="16"/>
      <c r="VK6" s="16"/>
      <c r="VL6" s="16"/>
      <c r="VM6" s="16"/>
      <c r="VN6" s="16"/>
      <c r="VO6" s="16"/>
      <c r="VP6" s="16"/>
      <c r="VQ6" s="16"/>
      <c r="VR6" s="16"/>
      <c r="VS6" s="16"/>
      <c r="VT6" s="16"/>
      <c r="VU6" s="16"/>
      <c r="VV6" s="16"/>
      <c r="VW6" s="16"/>
      <c r="VX6" s="16"/>
      <c r="VY6" s="16"/>
      <c r="VZ6" s="16"/>
      <c r="WA6" s="16"/>
      <c r="WB6" s="16"/>
      <c r="WC6" s="16"/>
      <c r="WD6" s="16"/>
      <c r="WE6" s="16"/>
      <c r="WF6" s="16"/>
      <c r="WG6" s="16"/>
      <c r="WH6" s="16"/>
      <c r="WI6" s="16"/>
      <c r="WJ6" s="16"/>
      <c r="WK6" s="16"/>
      <c r="WL6" s="16"/>
      <c r="WM6" s="16"/>
      <c r="WN6" s="16"/>
      <c r="WO6" s="16"/>
      <c r="WP6" s="16"/>
      <c r="WQ6" s="16"/>
      <c r="WR6" s="16"/>
      <c r="WS6" s="16"/>
      <c r="WT6" s="16"/>
      <c r="WU6" s="16"/>
      <c r="WV6" s="16"/>
      <c r="WW6" s="16"/>
      <c r="WX6" s="16"/>
      <c r="WY6" s="16"/>
      <c r="WZ6" s="16"/>
      <c r="XA6" s="16"/>
      <c r="XB6" s="16"/>
      <c r="XC6" s="16"/>
      <c r="XD6" s="16"/>
      <c r="XE6" s="16"/>
      <c r="XF6" s="16"/>
      <c r="XG6" s="16"/>
      <c r="XH6" s="16"/>
      <c r="XI6" s="16"/>
      <c r="XJ6" s="16"/>
      <c r="XK6" s="16"/>
      <c r="XL6" s="16"/>
      <c r="XM6" s="16"/>
      <c r="XN6" s="16"/>
      <c r="XO6" s="16"/>
      <c r="XP6" s="16"/>
      <c r="XQ6" s="16"/>
      <c r="XR6" s="16"/>
      <c r="XS6" s="16"/>
      <c r="XT6" s="16"/>
      <c r="XU6" s="16"/>
      <c r="XV6" s="16"/>
      <c r="XW6" s="16"/>
      <c r="XX6" s="16"/>
      <c r="XY6" s="16"/>
      <c r="XZ6" s="16"/>
      <c r="YA6" s="16"/>
      <c r="YB6" s="16"/>
      <c r="YC6" s="16"/>
      <c r="YD6" s="16"/>
      <c r="YE6" s="16"/>
      <c r="YF6" s="16"/>
      <c r="YG6" s="16"/>
      <c r="YH6" s="16"/>
      <c r="YI6" s="16"/>
      <c r="YJ6" s="16"/>
      <c r="YK6" s="16"/>
      <c r="YL6" s="16"/>
      <c r="YM6" s="16"/>
      <c r="YN6" s="16"/>
      <c r="YO6" s="16"/>
      <c r="YP6" s="16"/>
      <c r="YQ6" s="16"/>
      <c r="YR6" s="16"/>
      <c r="YS6" s="16"/>
      <c r="YT6" s="16"/>
      <c r="YU6" s="16"/>
      <c r="YV6" s="16"/>
      <c r="YW6" s="16"/>
      <c r="YX6" s="16"/>
      <c r="YY6" s="16"/>
      <c r="YZ6" s="16"/>
      <c r="ZA6" s="16"/>
      <c r="ZB6" s="16"/>
      <c r="ZC6" s="16"/>
      <c r="ZD6" s="16"/>
      <c r="ZE6" s="16"/>
      <c r="ZF6" s="16"/>
      <c r="ZG6" s="16"/>
      <c r="ZH6" s="16"/>
      <c r="ZI6" s="16"/>
      <c r="ZJ6" s="16"/>
      <c r="ZK6" s="16"/>
      <c r="ZL6" s="16"/>
      <c r="ZM6" s="16"/>
      <c r="ZN6" s="16"/>
      <c r="ZO6" s="16"/>
      <c r="ZP6" s="16"/>
      <c r="ZQ6" s="16"/>
      <c r="ZR6" s="16"/>
      <c r="ZS6" s="16"/>
      <c r="ZT6" s="16"/>
      <c r="ZU6" s="16"/>
      <c r="ZV6" s="16"/>
      <c r="ZW6" s="16"/>
      <c r="ZX6" s="16"/>
      <c r="ZY6" s="16"/>
      <c r="ZZ6" s="16"/>
      <c r="AAA6" s="16"/>
      <c r="AAB6" s="16"/>
      <c r="AAC6" s="16"/>
      <c r="AAD6" s="16"/>
      <c r="AAE6" s="16"/>
      <c r="AAF6" s="16"/>
      <c r="AAG6" s="16"/>
      <c r="AAH6" s="16"/>
      <c r="AAI6" s="16"/>
      <c r="AAJ6" s="16"/>
      <c r="AAK6" s="16"/>
      <c r="AAL6" s="16"/>
      <c r="AAM6" s="16"/>
      <c r="AAN6" s="16"/>
      <c r="AAO6" s="16"/>
      <c r="AAP6" s="16"/>
      <c r="AAQ6" s="16"/>
      <c r="AAR6" s="16"/>
    </row>
    <row r="7" spans="1:720" s="33" customFormat="1" ht="72" customHeight="1" x14ac:dyDescent="0.35">
      <c r="A7" s="210" t="s">
        <v>41</v>
      </c>
      <c r="B7" s="210"/>
      <c r="C7" s="210"/>
      <c r="D7" s="210"/>
      <c r="E7" s="210"/>
      <c r="F7" s="210"/>
      <c r="G7" s="210"/>
      <c r="H7" s="210"/>
      <c r="I7" s="210"/>
      <c r="J7" s="210"/>
      <c r="K7" s="210"/>
      <c r="L7" s="210"/>
      <c r="M7" s="210"/>
      <c r="N7" s="210"/>
    </row>
    <row r="8" spans="1:720" s="44" customFormat="1" ht="57.75" customHeight="1" x14ac:dyDescent="0.75">
      <c r="A8" s="40">
        <v>1</v>
      </c>
      <c r="B8" s="41" t="s">
        <v>42</v>
      </c>
      <c r="C8" s="41" t="s">
        <v>43</v>
      </c>
      <c r="D8" s="42" t="s">
        <v>27</v>
      </c>
      <c r="E8" s="153">
        <v>20</v>
      </c>
      <c r="F8" s="57"/>
      <c r="G8" s="59">
        <f>E8*F8</f>
        <v>0</v>
      </c>
      <c r="H8" s="60"/>
      <c r="I8" s="60">
        <f>G8*H8</f>
        <v>0</v>
      </c>
      <c r="J8" s="60">
        <f>G8+I8</f>
        <v>0</v>
      </c>
      <c r="K8" s="67"/>
      <c r="L8" s="67"/>
      <c r="M8" s="67"/>
      <c r="N8" s="67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</row>
    <row r="9" spans="1:720" s="44" customFormat="1" ht="54.75" customHeight="1" x14ac:dyDescent="0.75">
      <c r="A9" s="40">
        <v>2</v>
      </c>
      <c r="B9" s="45" t="s">
        <v>44</v>
      </c>
      <c r="C9" s="45" t="s">
        <v>45</v>
      </c>
      <c r="D9" s="46" t="s">
        <v>27</v>
      </c>
      <c r="E9" s="153">
        <v>8</v>
      </c>
      <c r="F9" s="57"/>
      <c r="G9" s="59">
        <f t="shared" ref="G9:G47" si="0">E9*F9</f>
        <v>0</v>
      </c>
      <c r="H9" s="60"/>
      <c r="I9" s="60">
        <f t="shared" ref="I9:I47" si="1">G9*H9</f>
        <v>0</v>
      </c>
      <c r="J9" s="60">
        <f t="shared" ref="J9:J47" si="2">G9+I9</f>
        <v>0</v>
      </c>
      <c r="K9" s="67"/>
      <c r="L9" s="67"/>
      <c r="M9" s="67"/>
      <c r="N9" s="67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</row>
    <row r="10" spans="1:720" s="44" customFormat="1" ht="57" customHeight="1" x14ac:dyDescent="0.75">
      <c r="A10" s="40">
        <v>3</v>
      </c>
      <c r="B10" s="45" t="s">
        <v>46</v>
      </c>
      <c r="C10" s="45" t="s">
        <v>47</v>
      </c>
      <c r="D10" s="46" t="s">
        <v>27</v>
      </c>
      <c r="E10" s="153">
        <v>700</v>
      </c>
      <c r="F10" s="57"/>
      <c r="G10" s="59">
        <f t="shared" si="0"/>
        <v>0</v>
      </c>
      <c r="H10" s="60"/>
      <c r="I10" s="60">
        <f t="shared" si="1"/>
        <v>0</v>
      </c>
      <c r="J10" s="60">
        <f t="shared" si="2"/>
        <v>0</v>
      </c>
      <c r="K10" s="67"/>
      <c r="L10" s="67"/>
      <c r="M10" s="67"/>
      <c r="N10" s="67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</row>
    <row r="11" spans="1:720" s="44" customFormat="1" ht="60.75" customHeight="1" x14ac:dyDescent="0.75">
      <c r="A11" s="40">
        <v>4</v>
      </c>
      <c r="B11" s="45" t="s">
        <v>48</v>
      </c>
      <c r="C11" s="45" t="s">
        <v>49</v>
      </c>
      <c r="D11" s="46" t="s">
        <v>27</v>
      </c>
      <c r="E11" s="153">
        <v>4</v>
      </c>
      <c r="F11" s="57"/>
      <c r="G11" s="59">
        <f t="shared" si="0"/>
        <v>0</v>
      </c>
      <c r="H11" s="60"/>
      <c r="I11" s="60">
        <f t="shared" si="1"/>
        <v>0</v>
      </c>
      <c r="J11" s="60">
        <f t="shared" si="2"/>
        <v>0</v>
      </c>
      <c r="K11" s="67"/>
      <c r="L11" s="67"/>
      <c r="M11" s="67"/>
      <c r="N11" s="67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</row>
    <row r="12" spans="1:720" s="44" customFormat="1" ht="57" customHeight="1" x14ac:dyDescent="0.75">
      <c r="A12" s="40">
        <v>5</v>
      </c>
      <c r="B12" s="45" t="s">
        <v>50</v>
      </c>
      <c r="C12" s="45" t="s">
        <v>51</v>
      </c>
      <c r="D12" s="46" t="s">
        <v>27</v>
      </c>
      <c r="E12" s="153">
        <v>70</v>
      </c>
      <c r="F12" s="57"/>
      <c r="G12" s="59">
        <f t="shared" si="0"/>
        <v>0</v>
      </c>
      <c r="H12" s="60"/>
      <c r="I12" s="60">
        <f t="shared" si="1"/>
        <v>0</v>
      </c>
      <c r="J12" s="60">
        <f t="shared" si="2"/>
        <v>0</v>
      </c>
      <c r="K12" s="67"/>
      <c r="L12" s="67"/>
      <c r="M12" s="67"/>
      <c r="N12" s="67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</row>
    <row r="13" spans="1:720" s="44" customFormat="1" ht="51.75" customHeight="1" x14ac:dyDescent="0.75">
      <c r="A13" s="40">
        <v>6</v>
      </c>
      <c r="B13" s="45" t="s">
        <v>52</v>
      </c>
      <c r="C13" s="45" t="s">
        <v>53</v>
      </c>
      <c r="D13" s="46" t="s">
        <v>27</v>
      </c>
      <c r="E13" s="153">
        <v>65</v>
      </c>
      <c r="F13" s="57"/>
      <c r="G13" s="59">
        <f t="shared" si="0"/>
        <v>0</v>
      </c>
      <c r="H13" s="60"/>
      <c r="I13" s="60">
        <f t="shared" si="1"/>
        <v>0</v>
      </c>
      <c r="J13" s="60">
        <f t="shared" si="2"/>
        <v>0</v>
      </c>
      <c r="K13" s="67"/>
      <c r="L13" s="67"/>
      <c r="M13" s="67"/>
      <c r="N13" s="67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</row>
    <row r="14" spans="1:720" s="44" customFormat="1" ht="81" customHeight="1" x14ac:dyDescent="0.75">
      <c r="A14" s="40">
        <v>7</v>
      </c>
      <c r="B14" s="45" t="s">
        <v>54</v>
      </c>
      <c r="C14" s="45" t="s">
        <v>55</v>
      </c>
      <c r="D14" s="46" t="s">
        <v>27</v>
      </c>
      <c r="E14" s="153">
        <v>45</v>
      </c>
      <c r="F14" s="57"/>
      <c r="G14" s="59">
        <f t="shared" si="0"/>
        <v>0</v>
      </c>
      <c r="H14" s="60"/>
      <c r="I14" s="60">
        <f t="shared" si="1"/>
        <v>0</v>
      </c>
      <c r="J14" s="60">
        <f t="shared" si="2"/>
        <v>0</v>
      </c>
      <c r="K14" s="67"/>
      <c r="L14" s="67"/>
      <c r="M14" s="67"/>
      <c r="N14" s="67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</row>
    <row r="15" spans="1:720" s="44" customFormat="1" ht="62.25" customHeight="1" x14ac:dyDescent="0.75">
      <c r="A15" s="40">
        <v>8</v>
      </c>
      <c r="B15" s="45" t="s">
        <v>56</v>
      </c>
      <c r="C15" s="45" t="s">
        <v>57</v>
      </c>
      <c r="D15" s="46" t="s">
        <v>27</v>
      </c>
      <c r="E15" s="153">
        <v>270</v>
      </c>
      <c r="F15" s="57"/>
      <c r="G15" s="59">
        <f t="shared" si="0"/>
        <v>0</v>
      </c>
      <c r="H15" s="60"/>
      <c r="I15" s="60">
        <f t="shared" si="1"/>
        <v>0</v>
      </c>
      <c r="J15" s="60">
        <f t="shared" si="2"/>
        <v>0</v>
      </c>
      <c r="K15" s="67"/>
      <c r="L15" s="67"/>
      <c r="M15" s="67"/>
      <c r="N15" s="67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</row>
    <row r="16" spans="1:720" s="44" customFormat="1" ht="99.75" customHeight="1" x14ac:dyDescent="0.75">
      <c r="A16" s="40">
        <v>9</v>
      </c>
      <c r="B16" s="45" t="s">
        <v>58</v>
      </c>
      <c r="C16" s="45" t="s">
        <v>59</v>
      </c>
      <c r="D16" s="46" t="s">
        <v>27</v>
      </c>
      <c r="E16" s="153">
        <v>200</v>
      </c>
      <c r="F16" s="57"/>
      <c r="G16" s="59">
        <f t="shared" si="0"/>
        <v>0</v>
      </c>
      <c r="H16" s="60"/>
      <c r="I16" s="60">
        <f t="shared" si="1"/>
        <v>0</v>
      </c>
      <c r="J16" s="60">
        <f t="shared" si="2"/>
        <v>0</v>
      </c>
      <c r="K16" s="67"/>
      <c r="L16" s="67"/>
      <c r="M16" s="67"/>
      <c r="N16" s="67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</row>
    <row r="17" spans="1:123" s="44" customFormat="1" ht="65" x14ac:dyDescent="0.75">
      <c r="A17" s="40">
        <v>10</v>
      </c>
      <c r="B17" s="45" t="s">
        <v>60</v>
      </c>
      <c r="C17" s="45" t="s">
        <v>61</v>
      </c>
      <c r="D17" s="46" t="s">
        <v>27</v>
      </c>
      <c r="E17" s="153">
        <v>1</v>
      </c>
      <c r="F17" s="57"/>
      <c r="G17" s="59">
        <f t="shared" si="0"/>
        <v>0</v>
      </c>
      <c r="H17" s="60"/>
      <c r="I17" s="60">
        <f t="shared" si="1"/>
        <v>0</v>
      </c>
      <c r="J17" s="60">
        <f t="shared" si="2"/>
        <v>0</v>
      </c>
      <c r="K17" s="67"/>
      <c r="L17" s="67"/>
      <c r="M17" s="67"/>
      <c r="N17" s="67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</row>
    <row r="18" spans="1:123" s="44" customFormat="1" ht="65.25" customHeight="1" x14ac:dyDescent="0.75">
      <c r="A18" s="40">
        <v>11</v>
      </c>
      <c r="B18" s="45" t="s">
        <v>62</v>
      </c>
      <c r="C18" s="47" t="s">
        <v>63</v>
      </c>
      <c r="D18" s="46" t="s">
        <v>27</v>
      </c>
      <c r="E18" s="153">
        <v>2</v>
      </c>
      <c r="F18" s="57"/>
      <c r="G18" s="59">
        <f t="shared" si="0"/>
        <v>0</v>
      </c>
      <c r="H18" s="60"/>
      <c r="I18" s="60">
        <f t="shared" si="1"/>
        <v>0</v>
      </c>
      <c r="J18" s="60">
        <f t="shared" si="2"/>
        <v>0</v>
      </c>
      <c r="K18" s="67"/>
      <c r="L18" s="67"/>
      <c r="M18" s="67"/>
      <c r="N18" s="67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</row>
    <row r="19" spans="1:123" s="44" customFormat="1" ht="142.5" customHeight="1" x14ac:dyDescent="0.75">
      <c r="A19" s="40">
        <v>12</v>
      </c>
      <c r="B19" s="45" t="s">
        <v>64</v>
      </c>
      <c r="C19" s="45" t="s">
        <v>65</v>
      </c>
      <c r="D19" s="46" t="s">
        <v>27</v>
      </c>
      <c r="E19" s="153">
        <v>5</v>
      </c>
      <c r="F19" s="57"/>
      <c r="G19" s="59">
        <f t="shared" si="0"/>
        <v>0</v>
      </c>
      <c r="H19" s="60"/>
      <c r="I19" s="60">
        <f t="shared" si="1"/>
        <v>0</v>
      </c>
      <c r="J19" s="60">
        <f t="shared" si="2"/>
        <v>0</v>
      </c>
      <c r="K19" s="67"/>
      <c r="L19" s="67"/>
      <c r="M19" s="67"/>
      <c r="N19" s="67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</row>
    <row r="20" spans="1:123" s="44" customFormat="1" ht="63.75" customHeight="1" x14ac:dyDescent="0.75">
      <c r="A20" s="40">
        <v>13</v>
      </c>
      <c r="B20" s="45" t="s">
        <v>66</v>
      </c>
      <c r="C20" s="45" t="s">
        <v>67</v>
      </c>
      <c r="D20" s="46" t="s">
        <v>27</v>
      </c>
      <c r="E20" s="153">
        <v>1000</v>
      </c>
      <c r="F20" s="57"/>
      <c r="G20" s="59">
        <f t="shared" si="0"/>
        <v>0</v>
      </c>
      <c r="H20" s="60"/>
      <c r="I20" s="60">
        <f t="shared" si="1"/>
        <v>0</v>
      </c>
      <c r="J20" s="60">
        <f t="shared" si="2"/>
        <v>0</v>
      </c>
      <c r="K20" s="67"/>
      <c r="L20" s="67"/>
      <c r="M20" s="67"/>
      <c r="N20" s="67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</row>
    <row r="21" spans="1:123" s="44" customFormat="1" ht="58.5" customHeight="1" x14ac:dyDescent="0.75">
      <c r="A21" s="40">
        <v>14</v>
      </c>
      <c r="B21" s="45" t="s">
        <v>68</v>
      </c>
      <c r="C21" s="45" t="s">
        <v>69</v>
      </c>
      <c r="D21" s="46" t="s">
        <v>27</v>
      </c>
      <c r="E21" s="153">
        <v>10</v>
      </c>
      <c r="F21" s="57"/>
      <c r="G21" s="59">
        <f t="shared" si="0"/>
        <v>0</v>
      </c>
      <c r="H21" s="60"/>
      <c r="I21" s="60">
        <f t="shared" si="1"/>
        <v>0</v>
      </c>
      <c r="J21" s="60">
        <f t="shared" si="2"/>
        <v>0</v>
      </c>
      <c r="K21" s="67"/>
      <c r="L21" s="67"/>
      <c r="M21" s="67"/>
      <c r="N21" s="67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</row>
    <row r="22" spans="1:123" s="44" customFormat="1" ht="58.5" customHeight="1" x14ac:dyDescent="0.75">
      <c r="A22" s="40">
        <v>15</v>
      </c>
      <c r="B22" s="45" t="s">
        <v>70</v>
      </c>
      <c r="C22" s="45" t="s">
        <v>71</v>
      </c>
      <c r="D22" s="46" t="s">
        <v>27</v>
      </c>
      <c r="E22" s="153">
        <v>90</v>
      </c>
      <c r="F22" s="57"/>
      <c r="G22" s="59">
        <f t="shared" si="0"/>
        <v>0</v>
      </c>
      <c r="H22" s="60"/>
      <c r="I22" s="60">
        <f t="shared" si="1"/>
        <v>0</v>
      </c>
      <c r="J22" s="60">
        <f t="shared" si="2"/>
        <v>0</v>
      </c>
      <c r="K22" s="67"/>
      <c r="L22" s="67"/>
      <c r="M22" s="67"/>
      <c r="N22" s="67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</row>
    <row r="23" spans="1:123" s="44" customFormat="1" ht="65.25" customHeight="1" x14ac:dyDescent="0.75">
      <c r="A23" s="40">
        <v>16</v>
      </c>
      <c r="B23" s="45" t="s">
        <v>72</v>
      </c>
      <c r="C23" s="45" t="s">
        <v>73</v>
      </c>
      <c r="D23" s="46" t="s">
        <v>27</v>
      </c>
      <c r="E23" s="153">
        <v>120</v>
      </c>
      <c r="F23" s="57"/>
      <c r="G23" s="59">
        <f t="shared" si="0"/>
        <v>0</v>
      </c>
      <c r="H23" s="60"/>
      <c r="I23" s="60">
        <f t="shared" si="1"/>
        <v>0</v>
      </c>
      <c r="J23" s="60">
        <f t="shared" si="2"/>
        <v>0</v>
      </c>
      <c r="K23" s="67"/>
      <c r="L23" s="67"/>
      <c r="M23" s="67"/>
      <c r="N23" s="67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</row>
    <row r="24" spans="1:123" s="44" customFormat="1" ht="63.75" customHeight="1" x14ac:dyDescent="0.75">
      <c r="A24" s="40">
        <v>17</v>
      </c>
      <c r="B24" s="45" t="s">
        <v>74</v>
      </c>
      <c r="C24" s="45" t="s">
        <v>75</v>
      </c>
      <c r="D24" s="46" t="s">
        <v>27</v>
      </c>
      <c r="E24" s="153">
        <v>150</v>
      </c>
      <c r="F24" s="57"/>
      <c r="G24" s="59">
        <f t="shared" si="0"/>
        <v>0</v>
      </c>
      <c r="H24" s="60"/>
      <c r="I24" s="60">
        <f t="shared" si="1"/>
        <v>0</v>
      </c>
      <c r="J24" s="60">
        <f t="shared" si="2"/>
        <v>0</v>
      </c>
      <c r="K24" s="67"/>
      <c r="L24" s="67"/>
      <c r="M24" s="67"/>
      <c r="N24" s="67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</row>
    <row r="25" spans="1:123" s="44" customFormat="1" ht="60" customHeight="1" x14ac:dyDescent="0.75">
      <c r="A25" s="40">
        <v>18</v>
      </c>
      <c r="B25" s="45" t="s">
        <v>76</v>
      </c>
      <c r="C25" s="45" t="s">
        <v>77</v>
      </c>
      <c r="D25" s="46" t="s">
        <v>27</v>
      </c>
      <c r="E25" s="153">
        <v>70</v>
      </c>
      <c r="F25" s="57"/>
      <c r="G25" s="59">
        <f t="shared" si="0"/>
        <v>0</v>
      </c>
      <c r="H25" s="60"/>
      <c r="I25" s="60">
        <f t="shared" si="1"/>
        <v>0</v>
      </c>
      <c r="J25" s="60">
        <f t="shared" si="2"/>
        <v>0</v>
      </c>
      <c r="K25" s="67"/>
      <c r="L25" s="67"/>
      <c r="M25" s="67"/>
      <c r="N25" s="67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</row>
    <row r="26" spans="1:123" s="44" customFormat="1" ht="57" customHeight="1" x14ac:dyDescent="0.75">
      <c r="A26" s="40">
        <v>19</v>
      </c>
      <c r="B26" s="45" t="s">
        <v>78</v>
      </c>
      <c r="C26" s="45" t="s">
        <v>79</v>
      </c>
      <c r="D26" s="46" t="s">
        <v>27</v>
      </c>
      <c r="E26" s="153">
        <v>100</v>
      </c>
      <c r="F26" s="57"/>
      <c r="G26" s="59">
        <f t="shared" si="0"/>
        <v>0</v>
      </c>
      <c r="H26" s="60"/>
      <c r="I26" s="60">
        <f t="shared" si="1"/>
        <v>0</v>
      </c>
      <c r="J26" s="60">
        <f t="shared" si="2"/>
        <v>0</v>
      </c>
      <c r="K26" s="67"/>
      <c r="L26" s="67"/>
      <c r="M26" s="67"/>
      <c r="N26" s="67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</row>
    <row r="27" spans="1:123" s="44" customFormat="1" ht="67.5" customHeight="1" x14ac:dyDescent="0.75">
      <c r="A27" s="40">
        <v>20</v>
      </c>
      <c r="B27" s="45" t="s">
        <v>80</v>
      </c>
      <c r="C27" s="45" t="s">
        <v>81</v>
      </c>
      <c r="D27" s="46" t="s">
        <v>27</v>
      </c>
      <c r="E27" s="153">
        <v>110</v>
      </c>
      <c r="F27" s="57"/>
      <c r="G27" s="59">
        <f t="shared" si="0"/>
        <v>0</v>
      </c>
      <c r="H27" s="60"/>
      <c r="I27" s="60">
        <f t="shared" si="1"/>
        <v>0</v>
      </c>
      <c r="J27" s="60">
        <f t="shared" si="2"/>
        <v>0</v>
      </c>
      <c r="K27" s="67"/>
      <c r="L27" s="67"/>
      <c r="M27" s="67"/>
      <c r="N27" s="67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</row>
    <row r="28" spans="1:123" s="44" customFormat="1" ht="51.75" customHeight="1" x14ac:dyDescent="0.75">
      <c r="A28" s="40">
        <v>21</v>
      </c>
      <c r="B28" s="45" t="s">
        <v>82</v>
      </c>
      <c r="C28" s="47" t="s">
        <v>83</v>
      </c>
      <c r="D28" s="46" t="s">
        <v>27</v>
      </c>
      <c r="E28" s="153">
        <v>450</v>
      </c>
      <c r="F28" s="57"/>
      <c r="G28" s="59">
        <f t="shared" si="0"/>
        <v>0</v>
      </c>
      <c r="H28" s="60"/>
      <c r="I28" s="60">
        <f t="shared" si="1"/>
        <v>0</v>
      </c>
      <c r="J28" s="60">
        <f t="shared" si="2"/>
        <v>0</v>
      </c>
      <c r="K28" s="67"/>
      <c r="L28" s="67"/>
      <c r="M28" s="67"/>
      <c r="N28" s="67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</row>
    <row r="29" spans="1:123" s="44" customFormat="1" ht="60" customHeight="1" x14ac:dyDescent="0.75">
      <c r="A29" s="40">
        <v>22</v>
      </c>
      <c r="B29" s="45" t="s">
        <v>84</v>
      </c>
      <c r="C29" s="45" t="s">
        <v>85</v>
      </c>
      <c r="D29" s="46" t="s">
        <v>27</v>
      </c>
      <c r="E29" s="153">
        <v>40</v>
      </c>
      <c r="F29" s="57"/>
      <c r="G29" s="59">
        <f t="shared" si="0"/>
        <v>0</v>
      </c>
      <c r="H29" s="60"/>
      <c r="I29" s="60">
        <f t="shared" si="1"/>
        <v>0</v>
      </c>
      <c r="J29" s="60">
        <f t="shared" si="2"/>
        <v>0</v>
      </c>
      <c r="K29" s="67"/>
      <c r="L29" s="67"/>
      <c r="M29" s="67"/>
      <c r="N29" s="67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</row>
    <row r="30" spans="1:123" s="44" customFormat="1" ht="98.25" customHeight="1" x14ac:dyDescent="0.75">
      <c r="A30" s="40">
        <v>23</v>
      </c>
      <c r="B30" s="45" t="s">
        <v>86</v>
      </c>
      <c r="C30" s="45" t="s">
        <v>87</v>
      </c>
      <c r="D30" s="46" t="s">
        <v>27</v>
      </c>
      <c r="E30" s="153">
        <v>30</v>
      </c>
      <c r="F30" s="57"/>
      <c r="G30" s="59">
        <f t="shared" si="0"/>
        <v>0</v>
      </c>
      <c r="H30" s="60"/>
      <c r="I30" s="60">
        <f t="shared" si="1"/>
        <v>0</v>
      </c>
      <c r="J30" s="60">
        <f t="shared" si="2"/>
        <v>0</v>
      </c>
      <c r="K30" s="67"/>
      <c r="L30" s="67"/>
      <c r="M30" s="67"/>
      <c r="N30" s="67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</row>
    <row r="31" spans="1:123" s="44" customFormat="1" ht="60.75" customHeight="1" x14ac:dyDescent="0.75">
      <c r="A31" s="40">
        <v>24</v>
      </c>
      <c r="B31" s="45" t="s">
        <v>88</v>
      </c>
      <c r="C31" s="45" t="s">
        <v>89</v>
      </c>
      <c r="D31" s="46" t="s">
        <v>27</v>
      </c>
      <c r="E31" s="153">
        <v>75</v>
      </c>
      <c r="F31" s="57"/>
      <c r="G31" s="59">
        <f t="shared" si="0"/>
        <v>0</v>
      </c>
      <c r="H31" s="60"/>
      <c r="I31" s="60">
        <f t="shared" si="1"/>
        <v>0</v>
      </c>
      <c r="J31" s="60">
        <f t="shared" si="2"/>
        <v>0</v>
      </c>
      <c r="K31" s="67"/>
      <c r="L31" s="67"/>
      <c r="M31" s="67"/>
      <c r="N31" s="67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</row>
    <row r="32" spans="1:123" s="44" customFormat="1" ht="62.25" customHeight="1" x14ac:dyDescent="0.75">
      <c r="A32" s="40">
        <v>25</v>
      </c>
      <c r="B32" s="45" t="s">
        <v>90</v>
      </c>
      <c r="C32" s="45" t="s">
        <v>91</v>
      </c>
      <c r="D32" s="46" t="s">
        <v>27</v>
      </c>
      <c r="E32" s="153">
        <v>120</v>
      </c>
      <c r="F32" s="57"/>
      <c r="G32" s="59">
        <f t="shared" si="0"/>
        <v>0</v>
      </c>
      <c r="H32" s="60"/>
      <c r="I32" s="60">
        <f t="shared" si="1"/>
        <v>0</v>
      </c>
      <c r="J32" s="60">
        <f t="shared" si="2"/>
        <v>0</v>
      </c>
      <c r="K32" s="67"/>
      <c r="L32" s="67"/>
      <c r="M32" s="67"/>
      <c r="N32" s="67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</row>
    <row r="33" spans="1:123" s="44" customFormat="1" ht="50.25" customHeight="1" x14ac:dyDescent="0.75">
      <c r="A33" s="40">
        <v>26</v>
      </c>
      <c r="B33" s="45" t="s">
        <v>92</v>
      </c>
      <c r="C33" s="45" t="s">
        <v>93</v>
      </c>
      <c r="D33" s="46" t="s">
        <v>27</v>
      </c>
      <c r="E33" s="153">
        <v>3</v>
      </c>
      <c r="F33" s="57"/>
      <c r="G33" s="59">
        <f t="shared" si="0"/>
        <v>0</v>
      </c>
      <c r="H33" s="60"/>
      <c r="I33" s="60">
        <f t="shared" si="1"/>
        <v>0</v>
      </c>
      <c r="J33" s="60">
        <f t="shared" si="2"/>
        <v>0</v>
      </c>
      <c r="K33" s="67"/>
      <c r="L33" s="67"/>
      <c r="M33" s="67"/>
      <c r="N33" s="67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</row>
    <row r="34" spans="1:123" s="44" customFormat="1" ht="60" customHeight="1" x14ac:dyDescent="0.75">
      <c r="A34" s="40">
        <v>27</v>
      </c>
      <c r="B34" s="45" t="s">
        <v>94</v>
      </c>
      <c r="C34" s="45" t="s">
        <v>95</v>
      </c>
      <c r="D34" s="46" t="s">
        <v>27</v>
      </c>
      <c r="E34" s="153">
        <v>60</v>
      </c>
      <c r="F34" s="57"/>
      <c r="G34" s="59">
        <f t="shared" si="0"/>
        <v>0</v>
      </c>
      <c r="H34" s="60"/>
      <c r="I34" s="60">
        <f t="shared" si="1"/>
        <v>0</v>
      </c>
      <c r="J34" s="60">
        <f t="shared" si="2"/>
        <v>0</v>
      </c>
      <c r="K34" s="67"/>
      <c r="L34" s="67"/>
      <c r="M34" s="67"/>
      <c r="N34" s="67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</row>
    <row r="35" spans="1:123" s="44" customFormat="1" ht="58.5" customHeight="1" x14ac:dyDescent="0.75">
      <c r="A35" s="40">
        <v>28</v>
      </c>
      <c r="B35" s="45" t="s">
        <v>96</v>
      </c>
      <c r="C35" s="45" t="s">
        <v>97</v>
      </c>
      <c r="D35" s="46" t="s">
        <v>22</v>
      </c>
      <c r="E35" s="153">
        <v>4</v>
      </c>
      <c r="F35" s="57"/>
      <c r="G35" s="59">
        <f t="shared" si="0"/>
        <v>0</v>
      </c>
      <c r="H35" s="60"/>
      <c r="I35" s="60">
        <f t="shared" si="1"/>
        <v>0</v>
      </c>
      <c r="J35" s="60">
        <f t="shared" si="2"/>
        <v>0</v>
      </c>
      <c r="K35" s="67"/>
      <c r="L35" s="67"/>
      <c r="M35" s="67"/>
      <c r="N35" s="67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</row>
    <row r="36" spans="1:123" s="44" customFormat="1" ht="62.25" customHeight="1" x14ac:dyDescent="0.75">
      <c r="A36" s="40">
        <v>29</v>
      </c>
      <c r="B36" s="45" t="s">
        <v>98</v>
      </c>
      <c r="C36" s="45" t="s">
        <v>99</v>
      </c>
      <c r="D36" s="46" t="s">
        <v>27</v>
      </c>
      <c r="E36" s="153">
        <v>18</v>
      </c>
      <c r="F36" s="57"/>
      <c r="G36" s="59">
        <f t="shared" si="0"/>
        <v>0</v>
      </c>
      <c r="H36" s="60"/>
      <c r="I36" s="60">
        <f t="shared" si="1"/>
        <v>0</v>
      </c>
      <c r="J36" s="60">
        <f t="shared" si="2"/>
        <v>0</v>
      </c>
      <c r="K36" s="67"/>
      <c r="L36" s="67"/>
      <c r="M36" s="67"/>
      <c r="N36" s="67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</row>
    <row r="37" spans="1:123" s="44" customFormat="1" ht="60" customHeight="1" x14ac:dyDescent="0.75">
      <c r="A37" s="40">
        <v>30</v>
      </c>
      <c r="B37" s="45" t="s">
        <v>100</v>
      </c>
      <c r="C37" s="45" t="s">
        <v>101</v>
      </c>
      <c r="D37" s="46" t="s">
        <v>27</v>
      </c>
      <c r="E37" s="153">
        <v>5</v>
      </c>
      <c r="F37" s="57"/>
      <c r="G37" s="59">
        <f t="shared" si="0"/>
        <v>0</v>
      </c>
      <c r="H37" s="60"/>
      <c r="I37" s="60">
        <f t="shared" si="1"/>
        <v>0</v>
      </c>
      <c r="J37" s="60">
        <f t="shared" si="2"/>
        <v>0</v>
      </c>
      <c r="K37" s="67"/>
      <c r="L37" s="67"/>
      <c r="M37" s="67"/>
      <c r="N37" s="67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</row>
    <row r="38" spans="1:123" s="44" customFormat="1" ht="101.25" customHeight="1" x14ac:dyDescent="0.75">
      <c r="A38" s="40">
        <v>31</v>
      </c>
      <c r="B38" s="45" t="s">
        <v>102</v>
      </c>
      <c r="C38" s="45" t="s">
        <v>103</v>
      </c>
      <c r="D38" s="46" t="s">
        <v>27</v>
      </c>
      <c r="E38" s="153">
        <v>10</v>
      </c>
      <c r="F38" s="57"/>
      <c r="G38" s="59">
        <f t="shared" si="0"/>
        <v>0</v>
      </c>
      <c r="H38" s="60"/>
      <c r="I38" s="60">
        <f t="shared" si="1"/>
        <v>0</v>
      </c>
      <c r="J38" s="60">
        <f t="shared" si="2"/>
        <v>0</v>
      </c>
      <c r="K38" s="67"/>
      <c r="L38" s="67"/>
      <c r="M38" s="67"/>
      <c r="N38" s="67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</row>
    <row r="39" spans="1:123" s="44" customFormat="1" ht="60" customHeight="1" x14ac:dyDescent="0.75">
      <c r="A39" s="40">
        <v>32</v>
      </c>
      <c r="B39" s="45" t="s">
        <v>104</v>
      </c>
      <c r="C39" s="45" t="s">
        <v>105</v>
      </c>
      <c r="D39" s="46" t="s">
        <v>27</v>
      </c>
      <c r="E39" s="153">
        <v>1</v>
      </c>
      <c r="F39" s="57"/>
      <c r="G39" s="59">
        <f t="shared" si="0"/>
        <v>0</v>
      </c>
      <c r="H39" s="60"/>
      <c r="I39" s="60">
        <f t="shared" si="1"/>
        <v>0</v>
      </c>
      <c r="J39" s="60">
        <f t="shared" si="2"/>
        <v>0</v>
      </c>
      <c r="K39" s="67"/>
      <c r="L39" s="67"/>
      <c r="M39" s="67"/>
      <c r="N39" s="67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</row>
    <row r="40" spans="1:123" s="44" customFormat="1" ht="97.5" customHeight="1" x14ac:dyDescent="0.75">
      <c r="A40" s="40">
        <v>33</v>
      </c>
      <c r="B40" s="45" t="s">
        <v>106</v>
      </c>
      <c r="C40" s="154" t="s">
        <v>445</v>
      </c>
      <c r="D40" s="46" t="s">
        <v>27</v>
      </c>
      <c r="E40" s="153">
        <v>1</v>
      </c>
      <c r="F40" s="57"/>
      <c r="G40" s="59">
        <f t="shared" si="0"/>
        <v>0</v>
      </c>
      <c r="H40" s="60"/>
      <c r="I40" s="60">
        <f t="shared" si="1"/>
        <v>0</v>
      </c>
      <c r="J40" s="60">
        <f t="shared" si="2"/>
        <v>0</v>
      </c>
      <c r="K40" s="67"/>
      <c r="L40" s="67"/>
      <c r="M40" s="67"/>
      <c r="N40" s="67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</row>
    <row r="41" spans="1:123" s="44" customFormat="1" ht="70.5" customHeight="1" x14ac:dyDescent="0.75">
      <c r="A41" s="40">
        <v>34</v>
      </c>
      <c r="B41" s="45" t="s">
        <v>107</v>
      </c>
      <c r="C41" s="48" t="s">
        <v>108</v>
      </c>
      <c r="D41" s="46" t="s">
        <v>27</v>
      </c>
      <c r="E41" s="153">
        <v>1</v>
      </c>
      <c r="F41" s="57"/>
      <c r="G41" s="59">
        <f t="shared" si="0"/>
        <v>0</v>
      </c>
      <c r="H41" s="60"/>
      <c r="I41" s="60">
        <f t="shared" si="1"/>
        <v>0</v>
      </c>
      <c r="J41" s="60">
        <f t="shared" si="2"/>
        <v>0</v>
      </c>
      <c r="K41" s="67"/>
      <c r="L41" s="67"/>
      <c r="M41" s="67"/>
      <c r="N41" s="67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</row>
    <row r="42" spans="1:123" s="44" customFormat="1" ht="70.5" customHeight="1" x14ac:dyDescent="0.75">
      <c r="A42" s="40">
        <v>35</v>
      </c>
      <c r="B42" s="45" t="s">
        <v>109</v>
      </c>
      <c r="C42" s="45" t="s">
        <v>110</v>
      </c>
      <c r="D42" s="46" t="s">
        <v>27</v>
      </c>
      <c r="E42" s="153">
        <v>1</v>
      </c>
      <c r="F42" s="57"/>
      <c r="G42" s="59">
        <f t="shared" si="0"/>
        <v>0</v>
      </c>
      <c r="H42" s="60"/>
      <c r="I42" s="60">
        <f t="shared" si="1"/>
        <v>0</v>
      </c>
      <c r="J42" s="60">
        <f t="shared" si="2"/>
        <v>0</v>
      </c>
      <c r="K42" s="67"/>
      <c r="L42" s="67"/>
      <c r="M42" s="67"/>
      <c r="N42" s="67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</row>
    <row r="43" spans="1:123" s="44" customFormat="1" ht="75.75" customHeight="1" x14ac:dyDescent="0.75">
      <c r="A43" s="40">
        <v>36</v>
      </c>
      <c r="B43" s="45" t="s">
        <v>111</v>
      </c>
      <c r="C43" s="47" t="s">
        <v>112</v>
      </c>
      <c r="D43" s="46" t="s">
        <v>27</v>
      </c>
      <c r="E43" s="153">
        <v>16</v>
      </c>
      <c r="F43" s="57"/>
      <c r="G43" s="59">
        <f t="shared" si="0"/>
        <v>0</v>
      </c>
      <c r="H43" s="60"/>
      <c r="I43" s="60">
        <f t="shared" si="1"/>
        <v>0</v>
      </c>
      <c r="J43" s="60">
        <f t="shared" si="2"/>
        <v>0</v>
      </c>
      <c r="K43" s="67"/>
      <c r="L43" s="67"/>
      <c r="M43" s="67"/>
      <c r="N43" s="67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E43" s="43"/>
      <c r="DF43" s="43"/>
      <c r="DG43" s="43"/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</row>
    <row r="44" spans="1:123" s="44" customFormat="1" ht="75.75" customHeight="1" x14ac:dyDescent="0.75">
      <c r="A44" s="40">
        <v>37</v>
      </c>
      <c r="B44" s="45" t="s">
        <v>113</v>
      </c>
      <c r="C44" s="49" t="s">
        <v>114</v>
      </c>
      <c r="D44" s="50" t="s">
        <v>27</v>
      </c>
      <c r="E44" s="153">
        <v>70</v>
      </c>
      <c r="F44" s="57"/>
      <c r="G44" s="59">
        <f t="shared" si="0"/>
        <v>0</v>
      </c>
      <c r="H44" s="60"/>
      <c r="I44" s="60">
        <f t="shared" si="1"/>
        <v>0</v>
      </c>
      <c r="J44" s="60">
        <f t="shared" si="2"/>
        <v>0</v>
      </c>
      <c r="K44" s="67"/>
      <c r="L44" s="67"/>
      <c r="M44" s="67"/>
      <c r="N44" s="67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  <c r="BR44" s="43"/>
      <c r="BS44" s="43"/>
      <c r="BT44" s="43"/>
      <c r="BU44" s="43"/>
      <c r="BV44" s="43"/>
      <c r="BW44" s="43"/>
      <c r="BX44" s="43"/>
      <c r="BY44" s="43"/>
      <c r="BZ44" s="43"/>
      <c r="CA44" s="43"/>
      <c r="CB44" s="43"/>
      <c r="CC44" s="43"/>
      <c r="CD44" s="43"/>
      <c r="CE44" s="43"/>
      <c r="CF44" s="43"/>
      <c r="CG44" s="43"/>
      <c r="CH44" s="43"/>
      <c r="CI44" s="43"/>
      <c r="CJ44" s="43"/>
      <c r="CK44" s="43"/>
      <c r="CL44" s="43"/>
      <c r="CM44" s="43"/>
      <c r="CN44" s="43"/>
      <c r="CO44" s="43"/>
      <c r="CP44" s="43"/>
      <c r="CQ44" s="43"/>
      <c r="CR44" s="43"/>
      <c r="CS44" s="43"/>
      <c r="CT44" s="43"/>
      <c r="CU44" s="43"/>
      <c r="CV44" s="43"/>
      <c r="CW44" s="43"/>
      <c r="CX44" s="43"/>
      <c r="CY44" s="43"/>
      <c r="CZ44" s="43"/>
      <c r="DA44" s="43"/>
      <c r="DB44" s="43"/>
      <c r="DC44" s="43"/>
      <c r="DD44" s="43"/>
      <c r="DE44" s="43"/>
      <c r="DF44" s="43"/>
      <c r="DG44" s="43"/>
      <c r="DH44" s="43"/>
      <c r="DI44" s="43"/>
      <c r="DJ44" s="43"/>
      <c r="DK44" s="43"/>
      <c r="DL44" s="43"/>
      <c r="DM44" s="43"/>
      <c r="DN44" s="43"/>
      <c r="DO44" s="43"/>
      <c r="DP44" s="43"/>
      <c r="DQ44" s="43"/>
      <c r="DR44" s="43"/>
      <c r="DS44" s="43"/>
    </row>
    <row r="45" spans="1:123" s="44" customFormat="1" ht="69" customHeight="1" x14ac:dyDescent="0.75">
      <c r="A45" s="40">
        <v>38</v>
      </c>
      <c r="B45" s="45" t="s">
        <v>115</v>
      </c>
      <c r="C45" s="49" t="s">
        <v>116</v>
      </c>
      <c r="D45" s="50" t="s">
        <v>27</v>
      </c>
      <c r="E45" s="153">
        <v>1</v>
      </c>
      <c r="F45" s="57"/>
      <c r="G45" s="59">
        <f t="shared" si="0"/>
        <v>0</v>
      </c>
      <c r="H45" s="60"/>
      <c r="I45" s="60">
        <f t="shared" si="1"/>
        <v>0</v>
      </c>
      <c r="J45" s="60">
        <f t="shared" si="2"/>
        <v>0</v>
      </c>
      <c r="K45" s="67"/>
      <c r="L45" s="67"/>
      <c r="M45" s="67"/>
      <c r="N45" s="67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3"/>
      <c r="CG45" s="43"/>
      <c r="CH45" s="43"/>
      <c r="CI45" s="43"/>
      <c r="CJ45" s="43"/>
      <c r="CK45" s="43"/>
      <c r="CL45" s="43"/>
      <c r="CM45" s="43"/>
      <c r="CN45" s="43"/>
      <c r="CO45" s="43"/>
      <c r="CP45" s="43"/>
      <c r="CQ45" s="43"/>
      <c r="CR45" s="43"/>
      <c r="CS45" s="43"/>
      <c r="CT45" s="43"/>
      <c r="CU45" s="43"/>
      <c r="CV45" s="43"/>
      <c r="CW45" s="43"/>
      <c r="CX45" s="43"/>
      <c r="CY45" s="43"/>
      <c r="CZ45" s="43"/>
      <c r="DA45" s="43"/>
      <c r="DB45" s="43"/>
      <c r="DC45" s="43"/>
      <c r="DD45" s="43"/>
      <c r="DE45" s="43"/>
      <c r="DF45" s="43"/>
      <c r="DG45" s="43"/>
      <c r="DH45" s="43"/>
      <c r="DI45" s="43"/>
      <c r="DJ45" s="43"/>
      <c r="DK45" s="43"/>
      <c r="DL45" s="43"/>
      <c r="DM45" s="43"/>
      <c r="DN45" s="43"/>
      <c r="DO45" s="43"/>
      <c r="DP45" s="43"/>
      <c r="DQ45" s="43"/>
      <c r="DR45" s="43"/>
      <c r="DS45" s="43"/>
    </row>
    <row r="46" spans="1:123" s="44" customFormat="1" ht="105.75" customHeight="1" x14ac:dyDescent="0.75">
      <c r="A46" s="51">
        <v>39</v>
      </c>
      <c r="B46" s="49" t="s">
        <v>431</v>
      </c>
      <c r="C46" s="49" t="s">
        <v>432</v>
      </c>
      <c r="D46" s="50" t="s">
        <v>27</v>
      </c>
      <c r="E46" s="155">
        <v>3</v>
      </c>
      <c r="F46" s="58"/>
      <c r="G46" s="59">
        <f t="shared" si="0"/>
        <v>0</v>
      </c>
      <c r="H46" s="60"/>
      <c r="I46" s="60">
        <f t="shared" si="1"/>
        <v>0</v>
      </c>
      <c r="J46" s="60">
        <f t="shared" si="2"/>
        <v>0</v>
      </c>
      <c r="K46" s="67"/>
      <c r="L46" s="67"/>
      <c r="M46" s="67"/>
      <c r="N46" s="67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</row>
    <row r="47" spans="1:123" s="44" customFormat="1" ht="72" customHeight="1" x14ac:dyDescent="0.75">
      <c r="A47" s="51">
        <v>40</v>
      </c>
      <c r="B47" s="56" t="s">
        <v>117</v>
      </c>
      <c r="C47" s="56" t="s">
        <v>118</v>
      </c>
      <c r="D47" s="91" t="s">
        <v>27</v>
      </c>
      <c r="E47" s="153">
        <v>90</v>
      </c>
      <c r="F47" s="58"/>
      <c r="G47" s="59">
        <f t="shared" si="0"/>
        <v>0</v>
      </c>
      <c r="H47" s="60"/>
      <c r="I47" s="60">
        <f t="shared" si="1"/>
        <v>0</v>
      </c>
      <c r="J47" s="60">
        <f t="shared" si="2"/>
        <v>0</v>
      </c>
      <c r="K47" s="67"/>
      <c r="L47" s="67"/>
      <c r="M47" s="67"/>
      <c r="N47" s="67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</row>
    <row r="48" spans="1:123" s="53" customFormat="1" ht="72" customHeight="1" x14ac:dyDescent="0.35">
      <c r="A48" s="203" t="s">
        <v>394</v>
      </c>
      <c r="B48" s="203"/>
      <c r="C48" s="203"/>
      <c r="D48" s="203"/>
      <c r="E48" s="203"/>
      <c r="F48" s="203"/>
      <c r="G48" s="61">
        <f>SUM(G8:G47)</f>
        <v>0</v>
      </c>
      <c r="H48" s="62" t="s">
        <v>430</v>
      </c>
      <c r="I48" s="61">
        <f>SUM(I8:I47)</f>
        <v>0</v>
      </c>
      <c r="J48" s="61">
        <f>SUM(J8:J47)</f>
        <v>0</v>
      </c>
      <c r="K48" s="63"/>
      <c r="L48" s="64"/>
      <c r="M48" s="64"/>
      <c r="N48" s="66">
        <f>SUM(N8:N47)</f>
        <v>0</v>
      </c>
    </row>
    <row r="49" s="54" customFormat="1" ht="72" customHeight="1" x14ac:dyDescent="0.65"/>
  </sheetData>
  <mergeCells count="19">
    <mergeCell ref="A48:F48"/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A6:N6"/>
    <mergeCell ref="A7:N7"/>
  </mergeCells>
  <pageMargins left="0.7" right="0.7" top="0.75" bottom="0.75" header="0.3" footer="0.3"/>
  <pageSetup paperSize="9" scale="1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0"/>
  <sheetViews>
    <sheetView zoomScale="50" zoomScaleNormal="50" zoomScaleSheetLayoutView="40" workbookViewId="0">
      <selection activeCell="B1" sqref="B1"/>
    </sheetView>
  </sheetViews>
  <sheetFormatPr defaultColWidth="43.08984375" defaultRowHeight="18.5" x14ac:dyDescent="0.45"/>
  <cols>
    <col min="1" max="1" width="8" style="10" bestFit="1" customWidth="1"/>
    <col min="2" max="2" width="175" style="10" customWidth="1"/>
    <col min="3" max="3" width="124.54296875" style="10" customWidth="1"/>
    <col min="4" max="4" width="30.90625" style="10" customWidth="1"/>
    <col min="5" max="5" width="42.90625" style="10" customWidth="1"/>
    <col min="6" max="6" width="39.453125" style="10" customWidth="1"/>
    <col min="7" max="7" width="40.54296875" style="10" customWidth="1"/>
    <col min="8" max="8" width="34.90625" style="10" customWidth="1"/>
    <col min="9" max="9" width="57.90625" style="10" customWidth="1"/>
    <col min="10" max="10" width="57" style="10" customWidth="1"/>
    <col min="11" max="11" width="74" style="10" customWidth="1"/>
    <col min="12" max="12" width="87.453125" style="10" customWidth="1"/>
    <col min="13" max="13" width="66.6328125" style="10" customWidth="1"/>
    <col min="14" max="14" width="81" style="10" customWidth="1"/>
    <col min="15" max="16384" width="43.08984375" style="10"/>
  </cols>
  <sheetData>
    <row r="1" spans="1:14" s="115" customFormat="1" ht="72" customHeight="1" x14ac:dyDescent="0.35">
      <c r="B1" s="116" t="s">
        <v>471</v>
      </c>
      <c r="J1" s="192"/>
      <c r="K1" s="192"/>
      <c r="L1" s="192"/>
      <c r="M1" s="192"/>
      <c r="N1" s="192"/>
    </row>
    <row r="2" spans="1:14" s="13" customFormat="1" ht="93.75" customHeight="1" x14ac:dyDescent="0.35">
      <c r="A2" s="199" t="s">
        <v>427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s="11" customFormat="1" ht="72" customHeight="1" x14ac:dyDescent="0.35">
      <c r="A3" s="215" t="s">
        <v>0</v>
      </c>
      <c r="B3" s="219" t="s">
        <v>1</v>
      </c>
      <c r="C3" s="215" t="s">
        <v>370</v>
      </c>
      <c r="D3" s="220" t="s">
        <v>2</v>
      </c>
      <c r="E3" s="216" t="s">
        <v>397</v>
      </c>
      <c r="F3" s="216" t="s">
        <v>398</v>
      </c>
      <c r="G3" s="216" t="s">
        <v>399</v>
      </c>
      <c r="H3" s="216" t="s">
        <v>5</v>
      </c>
      <c r="I3" s="215" t="s">
        <v>371</v>
      </c>
      <c r="J3" s="216" t="s">
        <v>400</v>
      </c>
      <c r="K3" s="216" t="s">
        <v>3</v>
      </c>
      <c r="L3" s="216" t="s">
        <v>4</v>
      </c>
      <c r="M3" s="216" t="s">
        <v>401</v>
      </c>
      <c r="N3" s="216" t="s">
        <v>402</v>
      </c>
    </row>
    <row r="4" spans="1:14" s="11" customFormat="1" ht="72" customHeight="1" x14ac:dyDescent="0.35">
      <c r="A4" s="215"/>
      <c r="B4" s="219"/>
      <c r="C4" s="215"/>
      <c r="D4" s="220"/>
      <c r="E4" s="218"/>
      <c r="F4" s="218"/>
      <c r="G4" s="218"/>
      <c r="H4" s="218"/>
      <c r="I4" s="215"/>
      <c r="J4" s="217"/>
      <c r="K4" s="218"/>
      <c r="L4" s="218"/>
      <c r="M4" s="218"/>
      <c r="N4" s="218"/>
    </row>
    <row r="5" spans="1:14" s="15" customFormat="1" ht="22.5" customHeight="1" x14ac:dyDescent="0.35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372</v>
      </c>
    </row>
    <row r="6" spans="1:14" ht="54.75" customHeight="1" x14ac:dyDescent="0.45">
      <c r="A6" s="211" t="s">
        <v>119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14" s="44" customFormat="1" ht="72" customHeight="1" x14ac:dyDescent="0.75">
      <c r="A7" s="156">
        <v>1</v>
      </c>
      <c r="B7" s="41" t="s">
        <v>120</v>
      </c>
      <c r="C7" s="76" t="s">
        <v>121</v>
      </c>
      <c r="D7" s="42" t="s">
        <v>27</v>
      </c>
      <c r="E7" s="157">
        <v>5</v>
      </c>
      <c r="F7" s="124"/>
      <c r="G7" s="73">
        <f>E7*F7</f>
        <v>0</v>
      </c>
      <c r="H7" s="74"/>
      <c r="I7" s="73">
        <f>G7*H7</f>
        <v>0</v>
      </c>
      <c r="J7" s="73">
        <f>G7+I7</f>
        <v>0</v>
      </c>
      <c r="K7" s="73"/>
      <c r="L7" s="75"/>
      <c r="M7" s="75"/>
      <c r="N7" s="75"/>
    </row>
    <row r="8" spans="1:14" s="44" customFormat="1" ht="72" customHeight="1" x14ac:dyDescent="0.75">
      <c r="A8" s="158">
        <v>2</v>
      </c>
      <c r="B8" s="45" t="s">
        <v>122</v>
      </c>
      <c r="C8" s="71" t="s">
        <v>123</v>
      </c>
      <c r="D8" s="46" t="s">
        <v>27</v>
      </c>
      <c r="E8" s="153">
        <v>1</v>
      </c>
      <c r="F8" s="125"/>
      <c r="G8" s="73">
        <f t="shared" ref="G8:G58" si="0">E8*F8</f>
        <v>0</v>
      </c>
      <c r="H8" s="74"/>
      <c r="I8" s="73">
        <f t="shared" ref="I8:I58" si="1">G8*H8</f>
        <v>0</v>
      </c>
      <c r="J8" s="73">
        <f t="shared" ref="J8:J58" si="2">G8+I8</f>
        <v>0</v>
      </c>
      <c r="K8" s="40"/>
      <c r="L8" s="40"/>
      <c r="M8" s="40"/>
      <c r="N8" s="40"/>
    </row>
    <row r="9" spans="1:14" s="44" customFormat="1" ht="72" customHeight="1" x14ac:dyDescent="0.75">
      <c r="A9" s="156">
        <v>3</v>
      </c>
      <c r="B9" s="45" t="s">
        <v>124</v>
      </c>
      <c r="C9" s="71" t="s">
        <v>125</v>
      </c>
      <c r="D9" s="46" t="s">
        <v>27</v>
      </c>
      <c r="E9" s="153">
        <v>1</v>
      </c>
      <c r="F9" s="125"/>
      <c r="G9" s="73">
        <f t="shared" si="0"/>
        <v>0</v>
      </c>
      <c r="H9" s="74"/>
      <c r="I9" s="73">
        <f t="shared" si="1"/>
        <v>0</v>
      </c>
      <c r="J9" s="73">
        <f t="shared" si="2"/>
        <v>0</v>
      </c>
      <c r="K9" s="40"/>
      <c r="L9" s="40"/>
      <c r="M9" s="40"/>
      <c r="N9" s="40"/>
    </row>
    <row r="10" spans="1:14" s="44" customFormat="1" ht="72" customHeight="1" x14ac:dyDescent="0.75">
      <c r="A10" s="158">
        <v>4</v>
      </c>
      <c r="B10" s="45" t="s">
        <v>126</v>
      </c>
      <c r="C10" s="71" t="s">
        <v>127</v>
      </c>
      <c r="D10" s="46" t="s">
        <v>27</v>
      </c>
      <c r="E10" s="153">
        <v>1</v>
      </c>
      <c r="F10" s="125"/>
      <c r="G10" s="73">
        <f t="shared" si="0"/>
        <v>0</v>
      </c>
      <c r="H10" s="74"/>
      <c r="I10" s="73">
        <f t="shared" si="1"/>
        <v>0</v>
      </c>
      <c r="J10" s="73">
        <f t="shared" si="2"/>
        <v>0</v>
      </c>
      <c r="K10" s="40"/>
      <c r="L10" s="40"/>
      <c r="M10" s="40"/>
      <c r="N10" s="40"/>
    </row>
    <row r="11" spans="1:14" s="44" customFormat="1" ht="105.75" customHeight="1" x14ac:dyDescent="0.75">
      <c r="A11" s="156">
        <v>5</v>
      </c>
      <c r="B11" s="45" t="s">
        <v>128</v>
      </c>
      <c r="C11" s="71" t="s">
        <v>129</v>
      </c>
      <c r="D11" s="46" t="s">
        <v>27</v>
      </c>
      <c r="E11" s="153">
        <v>3</v>
      </c>
      <c r="F11" s="125"/>
      <c r="G11" s="73">
        <f t="shared" si="0"/>
        <v>0</v>
      </c>
      <c r="H11" s="74"/>
      <c r="I11" s="73">
        <f t="shared" si="1"/>
        <v>0</v>
      </c>
      <c r="J11" s="73">
        <f t="shared" si="2"/>
        <v>0</v>
      </c>
      <c r="K11" s="40"/>
      <c r="L11" s="40"/>
      <c r="M11" s="40"/>
      <c r="N11" s="40"/>
    </row>
    <row r="12" spans="1:14" s="44" customFormat="1" ht="72" customHeight="1" x14ac:dyDescent="0.75">
      <c r="A12" s="158">
        <v>6</v>
      </c>
      <c r="B12" s="45" t="s">
        <v>130</v>
      </c>
      <c r="C12" s="71" t="s">
        <v>131</v>
      </c>
      <c r="D12" s="46" t="s">
        <v>27</v>
      </c>
      <c r="E12" s="153">
        <v>13</v>
      </c>
      <c r="F12" s="125"/>
      <c r="G12" s="73">
        <f t="shared" si="0"/>
        <v>0</v>
      </c>
      <c r="H12" s="74"/>
      <c r="I12" s="73">
        <f t="shared" si="1"/>
        <v>0</v>
      </c>
      <c r="J12" s="73">
        <f t="shared" si="2"/>
        <v>0</v>
      </c>
      <c r="K12" s="40"/>
      <c r="L12" s="40"/>
      <c r="M12" s="40"/>
      <c r="N12" s="40"/>
    </row>
    <row r="13" spans="1:14" s="44" customFormat="1" ht="72" customHeight="1" x14ac:dyDescent="0.75">
      <c r="A13" s="156">
        <v>7</v>
      </c>
      <c r="B13" s="45" t="s">
        <v>132</v>
      </c>
      <c r="C13" s="48" t="s">
        <v>133</v>
      </c>
      <c r="D13" s="46" t="s">
        <v>27</v>
      </c>
      <c r="E13" s="153">
        <v>20</v>
      </c>
      <c r="F13" s="125"/>
      <c r="G13" s="73">
        <f t="shared" si="0"/>
        <v>0</v>
      </c>
      <c r="H13" s="74"/>
      <c r="I13" s="73">
        <f t="shared" si="1"/>
        <v>0</v>
      </c>
      <c r="J13" s="73">
        <f t="shared" si="2"/>
        <v>0</v>
      </c>
      <c r="K13" s="40"/>
      <c r="L13" s="40"/>
      <c r="M13" s="40"/>
      <c r="N13" s="40"/>
    </row>
    <row r="14" spans="1:14" s="44" customFormat="1" ht="72" customHeight="1" x14ac:dyDescent="0.75">
      <c r="A14" s="158">
        <v>8</v>
      </c>
      <c r="B14" s="45" t="s">
        <v>134</v>
      </c>
      <c r="C14" s="71" t="s">
        <v>135</v>
      </c>
      <c r="D14" s="46" t="s">
        <v>27</v>
      </c>
      <c r="E14" s="153">
        <v>6</v>
      </c>
      <c r="F14" s="125"/>
      <c r="G14" s="73">
        <f t="shared" si="0"/>
        <v>0</v>
      </c>
      <c r="H14" s="74"/>
      <c r="I14" s="73">
        <f t="shared" si="1"/>
        <v>0</v>
      </c>
      <c r="J14" s="73">
        <f t="shared" si="2"/>
        <v>0</v>
      </c>
      <c r="K14" s="40"/>
      <c r="L14" s="40"/>
      <c r="M14" s="40"/>
      <c r="N14" s="40"/>
    </row>
    <row r="15" spans="1:14" s="44" customFormat="1" ht="72" customHeight="1" x14ac:dyDescent="0.75">
      <c r="A15" s="156">
        <v>9</v>
      </c>
      <c r="B15" s="45" t="s">
        <v>136</v>
      </c>
      <c r="C15" s="71" t="s">
        <v>135</v>
      </c>
      <c r="D15" s="46" t="s">
        <v>27</v>
      </c>
      <c r="E15" s="153">
        <v>28</v>
      </c>
      <c r="F15" s="125"/>
      <c r="G15" s="73">
        <f t="shared" si="0"/>
        <v>0</v>
      </c>
      <c r="H15" s="74"/>
      <c r="I15" s="73">
        <f t="shared" si="1"/>
        <v>0</v>
      </c>
      <c r="J15" s="73">
        <f t="shared" si="2"/>
        <v>0</v>
      </c>
      <c r="K15" s="40"/>
      <c r="L15" s="40"/>
      <c r="M15" s="40"/>
      <c r="N15" s="40"/>
    </row>
    <row r="16" spans="1:14" s="44" customFormat="1" ht="72" customHeight="1" x14ac:dyDescent="0.75">
      <c r="A16" s="158">
        <v>10</v>
      </c>
      <c r="B16" s="45" t="s">
        <v>137</v>
      </c>
      <c r="C16" s="71" t="s">
        <v>138</v>
      </c>
      <c r="D16" s="46" t="s">
        <v>27</v>
      </c>
      <c r="E16" s="153">
        <v>1</v>
      </c>
      <c r="F16" s="125"/>
      <c r="G16" s="73">
        <f t="shared" si="0"/>
        <v>0</v>
      </c>
      <c r="H16" s="74"/>
      <c r="I16" s="73">
        <f t="shared" si="1"/>
        <v>0</v>
      </c>
      <c r="J16" s="73">
        <f t="shared" si="2"/>
        <v>0</v>
      </c>
      <c r="K16" s="40"/>
      <c r="L16" s="40"/>
      <c r="M16" s="40"/>
      <c r="N16" s="40"/>
    </row>
    <row r="17" spans="1:14" s="44" customFormat="1" ht="72" customHeight="1" x14ac:dyDescent="0.75">
      <c r="A17" s="156">
        <v>11</v>
      </c>
      <c r="B17" s="45" t="s">
        <v>139</v>
      </c>
      <c r="C17" s="71" t="s">
        <v>140</v>
      </c>
      <c r="D17" s="46" t="s">
        <v>27</v>
      </c>
      <c r="E17" s="153">
        <v>4</v>
      </c>
      <c r="F17" s="125"/>
      <c r="G17" s="73">
        <f t="shared" si="0"/>
        <v>0</v>
      </c>
      <c r="H17" s="74"/>
      <c r="I17" s="73">
        <f t="shared" si="1"/>
        <v>0</v>
      </c>
      <c r="J17" s="73">
        <f t="shared" si="2"/>
        <v>0</v>
      </c>
      <c r="K17" s="40"/>
      <c r="L17" s="40"/>
      <c r="M17" s="40"/>
      <c r="N17" s="40"/>
    </row>
    <row r="18" spans="1:14" s="44" customFormat="1" ht="72" customHeight="1" x14ac:dyDescent="0.75">
      <c r="A18" s="158">
        <v>12</v>
      </c>
      <c r="B18" s="45" t="s">
        <v>141</v>
      </c>
      <c r="C18" s="71" t="s">
        <v>142</v>
      </c>
      <c r="D18" s="46" t="s">
        <v>27</v>
      </c>
      <c r="E18" s="153">
        <v>2</v>
      </c>
      <c r="F18" s="125"/>
      <c r="G18" s="73">
        <f t="shared" si="0"/>
        <v>0</v>
      </c>
      <c r="H18" s="74"/>
      <c r="I18" s="73">
        <f t="shared" si="1"/>
        <v>0</v>
      </c>
      <c r="J18" s="73">
        <f t="shared" si="2"/>
        <v>0</v>
      </c>
      <c r="K18" s="40"/>
      <c r="L18" s="40"/>
      <c r="M18" s="40"/>
      <c r="N18" s="40"/>
    </row>
    <row r="19" spans="1:14" s="44" customFormat="1" ht="72" customHeight="1" x14ac:dyDescent="0.75">
      <c r="A19" s="156">
        <v>13</v>
      </c>
      <c r="B19" s="45" t="s">
        <v>143</v>
      </c>
      <c r="C19" s="71" t="s">
        <v>144</v>
      </c>
      <c r="D19" s="46" t="s">
        <v>27</v>
      </c>
      <c r="E19" s="153">
        <v>60</v>
      </c>
      <c r="F19" s="125"/>
      <c r="G19" s="73">
        <f t="shared" si="0"/>
        <v>0</v>
      </c>
      <c r="H19" s="74"/>
      <c r="I19" s="73">
        <f t="shared" si="1"/>
        <v>0</v>
      </c>
      <c r="J19" s="73">
        <f t="shared" si="2"/>
        <v>0</v>
      </c>
      <c r="K19" s="40"/>
      <c r="L19" s="40"/>
      <c r="M19" s="40"/>
      <c r="N19" s="40"/>
    </row>
    <row r="20" spans="1:14" s="44" customFormat="1" ht="72" customHeight="1" x14ac:dyDescent="0.75">
      <c r="A20" s="158">
        <v>14</v>
      </c>
      <c r="B20" s="45" t="s">
        <v>145</v>
      </c>
      <c r="C20" s="71" t="s">
        <v>446</v>
      </c>
      <c r="D20" s="46" t="s">
        <v>27</v>
      </c>
      <c r="E20" s="153">
        <v>1</v>
      </c>
      <c r="F20" s="125"/>
      <c r="G20" s="73">
        <f t="shared" si="0"/>
        <v>0</v>
      </c>
      <c r="H20" s="74"/>
      <c r="I20" s="73">
        <f t="shared" si="1"/>
        <v>0</v>
      </c>
      <c r="J20" s="73">
        <f t="shared" si="2"/>
        <v>0</v>
      </c>
      <c r="K20" s="40"/>
      <c r="L20" s="40"/>
      <c r="M20" s="40"/>
      <c r="N20" s="40"/>
    </row>
    <row r="21" spans="1:14" s="44" customFormat="1" ht="72" customHeight="1" x14ac:dyDescent="0.75">
      <c r="A21" s="156">
        <v>15</v>
      </c>
      <c r="B21" s="45" t="s">
        <v>146</v>
      </c>
      <c r="C21" s="71" t="s">
        <v>147</v>
      </c>
      <c r="D21" s="46" t="s">
        <v>27</v>
      </c>
      <c r="E21" s="153">
        <v>1</v>
      </c>
      <c r="F21" s="125"/>
      <c r="G21" s="73">
        <f t="shared" si="0"/>
        <v>0</v>
      </c>
      <c r="H21" s="74"/>
      <c r="I21" s="73">
        <f t="shared" si="1"/>
        <v>0</v>
      </c>
      <c r="J21" s="73">
        <f t="shared" si="2"/>
        <v>0</v>
      </c>
      <c r="K21" s="40"/>
      <c r="L21" s="40"/>
      <c r="M21" s="40"/>
      <c r="N21" s="40"/>
    </row>
    <row r="22" spans="1:14" s="44" customFormat="1" ht="72" customHeight="1" x14ac:dyDescent="0.75">
      <c r="A22" s="158">
        <v>16</v>
      </c>
      <c r="B22" s="45" t="s">
        <v>435</v>
      </c>
      <c r="C22" s="71" t="s">
        <v>190</v>
      </c>
      <c r="D22" s="46" t="s">
        <v>27</v>
      </c>
      <c r="E22" s="153">
        <v>1</v>
      </c>
      <c r="F22" s="125"/>
      <c r="G22" s="73">
        <f t="shared" si="0"/>
        <v>0</v>
      </c>
      <c r="H22" s="74"/>
      <c r="I22" s="73">
        <f t="shared" si="1"/>
        <v>0</v>
      </c>
      <c r="J22" s="73">
        <f t="shared" si="2"/>
        <v>0</v>
      </c>
      <c r="K22" s="40"/>
      <c r="L22" s="40"/>
      <c r="M22" s="40"/>
      <c r="N22" s="40"/>
    </row>
    <row r="23" spans="1:14" s="44" customFormat="1" ht="72" customHeight="1" x14ac:dyDescent="0.75">
      <c r="A23" s="156">
        <v>17</v>
      </c>
      <c r="B23" s="45" t="s">
        <v>148</v>
      </c>
      <c r="C23" s="71" t="s">
        <v>447</v>
      </c>
      <c r="D23" s="46" t="s">
        <v>27</v>
      </c>
      <c r="E23" s="153">
        <v>2</v>
      </c>
      <c r="F23" s="125"/>
      <c r="G23" s="73">
        <f t="shared" si="0"/>
        <v>0</v>
      </c>
      <c r="H23" s="74"/>
      <c r="I23" s="73">
        <f t="shared" si="1"/>
        <v>0</v>
      </c>
      <c r="J23" s="73">
        <f t="shared" si="2"/>
        <v>0</v>
      </c>
      <c r="K23" s="40"/>
      <c r="L23" s="40"/>
      <c r="M23" s="40"/>
      <c r="N23" s="40"/>
    </row>
    <row r="24" spans="1:14" s="44" customFormat="1" ht="72" customHeight="1" x14ac:dyDescent="0.75">
      <c r="A24" s="158">
        <v>18</v>
      </c>
      <c r="B24" s="45" t="s">
        <v>436</v>
      </c>
      <c r="C24" s="71" t="s">
        <v>149</v>
      </c>
      <c r="D24" s="46" t="s">
        <v>27</v>
      </c>
      <c r="E24" s="153">
        <v>1</v>
      </c>
      <c r="F24" s="125"/>
      <c r="G24" s="73">
        <f t="shared" si="0"/>
        <v>0</v>
      </c>
      <c r="H24" s="74"/>
      <c r="I24" s="73">
        <f t="shared" si="1"/>
        <v>0</v>
      </c>
      <c r="J24" s="73">
        <f t="shared" si="2"/>
        <v>0</v>
      </c>
      <c r="K24" s="40"/>
      <c r="L24" s="40"/>
      <c r="M24" s="40"/>
      <c r="N24" s="40"/>
    </row>
    <row r="25" spans="1:14" s="44" customFormat="1" ht="72" customHeight="1" x14ac:dyDescent="0.75">
      <c r="A25" s="156">
        <v>19</v>
      </c>
      <c r="B25" s="45" t="s">
        <v>150</v>
      </c>
      <c r="C25" s="71" t="s">
        <v>448</v>
      </c>
      <c r="D25" s="46" t="s">
        <v>27</v>
      </c>
      <c r="E25" s="153">
        <v>25</v>
      </c>
      <c r="F25" s="125"/>
      <c r="G25" s="73">
        <f t="shared" si="0"/>
        <v>0</v>
      </c>
      <c r="H25" s="74"/>
      <c r="I25" s="73">
        <f t="shared" si="1"/>
        <v>0</v>
      </c>
      <c r="J25" s="73">
        <f t="shared" si="2"/>
        <v>0</v>
      </c>
      <c r="K25" s="40"/>
      <c r="L25" s="40"/>
      <c r="M25" s="40"/>
      <c r="N25" s="40"/>
    </row>
    <row r="26" spans="1:14" s="44" customFormat="1" ht="72" customHeight="1" x14ac:dyDescent="0.75">
      <c r="A26" s="158">
        <v>20</v>
      </c>
      <c r="B26" s="45" t="s">
        <v>151</v>
      </c>
      <c r="C26" s="71" t="s">
        <v>152</v>
      </c>
      <c r="D26" s="46" t="s">
        <v>27</v>
      </c>
      <c r="E26" s="153">
        <v>12</v>
      </c>
      <c r="F26" s="125"/>
      <c r="G26" s="73">
        <f t="shared" si="0"/>
        <v>0</v>
      </c>
      <c r="H26" s="74"/>
      <c r="I26" s="73">
        <f t="shared" si="1"/>
        <v>0</v>
      </c>
      <c r="J26" s="73">
        <f t="shared" si="2"/>
        <v>0</v>
      </c>
      <c r="K26" s="40"/>
      <c r="L26" s="40"/>
      <c r="M26" s="40"/>
      <c r="N26" s="40"/>
    </row>
    <row r="27" spans="1:14" s="44" customFormat="1" ht="72" customHeight="1" x14ac:dyDescent="0.75">
      <c r="A27" s="156">
        <v>21</v>
      </c>
      <c r="B27" s="45" t="s">
        <v>412</v>
      </c>
      <c r="C27" s="71" t="s">
        <v>413</v>
      </c>
      <c r="D27" s="46" t="s">
        <v>27</v>
      </c>
      <c r="E27" s="153">
        <v>3</v>
      </c>
      <c r="F27" s="125"/>
      <c r="G27" s="73">
        <f t="shared" si="0"/>
        <v>0</v>
      </c>
      <c r="H27" s="74"/>
      <c r="I27" s="73">
        <f t="shared" si="1"/>
        <v>0</v>
      </c>
      <c r="J27" s="73">
        <f t="shared" si="2"/>
        <v>0</v>
      </c>
      <c r="K27" s="40"/>
      <c r="L27" s="40"/>
      <c r="M27" s="40"/>
      <c r="N27" s="40"/>
    </row>
    <row r="28" spans="1:14" s="44" customFormat="1" ht="72" customHeight="1" x14ac:dyDescent="0.75">
      <c r="A28" s="158">
        <v>22</v>
      </c>
      <c r="B28" s="45" t="s">
        <v>153</v>
      </c>
      <c r="C28" s="71" t="s">
        <v>154</v>
      </c>
      <c r="D28" s="46" t="s">
        <v>27</v>
      </c>
      <c r="E28" s="153">
        <v>3</v>
      </c>
      <c r="F28" s="125"/>
      <c r="G28" s="73">
        <f t="shared" si="0"/>
        <v>0</v>
      </c>
      <c r="H28" s="74"/>
      <c r="I28" s="73">
        <f t="shared" si="1"/>
        <v>0</v>
      </c>
      <c r="J28" s="73">
        <f t="shared" si="2"/>
        <v>0</v>
      </c>
      <c r="K28" s="40"/>
      <c r="L28" s="40"/>
      <c r="M28" s="40"/>
      <c r="N28" s="40"/>
    </row>
    <row r="29" spans="1:14" s="44" customFormat="1" ht="72" customHeight="1" x14ac:dyDescent="0.75">
      <c r="A29" s="156">
        <v>23</v>
      </c>
      <c r="B29" s="45" t="s">
        <v>155</v>
      </c>
      <c r="C29" s="71" t="s">
        <v>449</v>
      </c>
      <c r="D29" s="46" t="s">
        <v>27</v>
      </c>
      <c r="E29" s="153">
        <v>3</v>
      </c>
      <c r="F29" s="125"/>
      <c r="G29" s="73">
        <f t="shared" si="0"/>
        <v>0</v>
      </c>
      <c r="H29" s="74"/>
      <c r="I29" s="73">
        <f t="shared" si="1"/>
        <v>0</v>
      </c>
      <c r="J29" s="73">
        <f t="shared" si="2"/>
        <v>0</v>
      </c>
      <c r="K29" s="40"/>
      <c r="L29" s="40"/>
      <c r="M29" s="40"/>
      <c r="N29" s="40"/>
    </row>
    <row r="30" spans="1:14" s="44" customFormat="1" ht="72" customHeight="1" x14ac:dyDescent="0.75">
      <c r="A30" s="158">
        <v>24</v>
      </c>
      <c r="B30" s="45" t="s">
        <v>156</v>
      </c>
      <c r="C30" s="71" t="s">
        <v>157</v>
      </c>
      <c r="D30" s="46" t="s">
        <v>27</v>
      </c>
      <c r="E30" s="153">
        <v>1</v>
      </c>
      <c r="F30" s="125"/>
      <c r="G30" s="73">
        <f t="shared" si="0"/>
        <v>0</v>
      </c>
      <c r="H30" s="74"/>
      <c r="I30" s="73">
        <f t="shared" si="1"/>
        <v>0</v>
      </c>
      <c r="J30" s="73">
        <f t="shared" si="2"/>
        <v>0</v>
      </c>
      <c r="K30" s="40"/>
      <c r="L30" s="40"/>
      <c r="M30" s="40"/>
      <c r="N30" s="40"/>
    </row>
    <row r="31" spans="1:14" s="44" customFormat="1" ht="72" customHeight="1" x14ac:dyDescent="0.75">
      <c r="A31" s="156">
        <v>25</v>
      </c>
      <c r="B31" s="45" t="s">
        <v>158</v>
      </c>
      <c r="C31" s="71" t="s">
        <v>159</v>
      </c>
      <c r="D31" s="46" t="s">
        <v>27</v>
      </c>
      <c r="E31" s="153">
        <v>3</v>
      </c>
      <c r="F31" s="125"/>
      <c r="G31" s="73">
        <f t="shared" si="0"/>
        <v>0</v>
      </c>
      <c r="H31" s="74"/>
      <c r="I31" s="73">
        <f t="shared" si="1"/>
        <v>0</v>
      </c>
      <c r="J31" s="73">
        <f t="shared" si="2"/>
        <v>0</v>
      </c>
      <c r="K31" s="40"/>
      <c r="L31" s="40"/>
      <c r="M31" s="40"/>
      <c r="N31" s="40"/>
    </row>
    <row r="32" spans="1:14" s="44" customFormat="1" ht="72" customHeight="1" x14ac:dyDescent="0.75">
      <c r="A32" s="158">
        <v>26</v>
      </c>
      <c r="B32" s="45" t="s">
        <v>160</v>
      </c>
      <c r="C32" s="71" t="s">
        <v>161</v>
      </c>
      <c r="D32" s="46" t="s">
        <v>27</v>
      </c>
      <c r="E32" s="153">
        <v>15</v>
      </c>
      <c r="F32" s="125"/>
      <c r="G32" s="73">
        <f t="shared" si="0"/>
        <v>0</v>
      </c>
      <c r="H32" s="74"/>
      <c r="I32" s="73">
        <f t="shared" si="1"/>
        <v>0</v>
      </c>
      <c r="J32" s="73">
        <f t="shared" si="2"/>
        <v>0</v>
      </c>
      <c r="K32" s="40"/>
      <c r="L32" s="40"/>
      <c r="M32" s="40"/>
      <c r="N32" s="40"/>
    </row>
    <row r="33" spans="1:14" s="44" customFormat="1" ht="72" customHeight="1" x14ac:dyDescent="0.75">
      <c r="A33" s="156">
        <v>27</v>
      </c>
      <c r="B33" s="45" t="s">
        <v>162</v>
      </c>
      <c r="C33" s="71" t="s">
        <v>163</v>
      </c>
      <c r="D33" s="46" t="s">
        <v>27</v>
      </c>
      <c r="E33" s="153">
        <v>5</v>
      </c>
      <c r="F33" s="125"/>
      <c r="G33" s="73">
        <f t="shared" si="0"/>
        <v>0</v>
      </c>
      <c r="H33" s="74"/>
      <c r="I33" s="73">
        <f t="shared" si="1"/>
        <v>0</v>
      </c>
      <c r="J33" s="73">
        <f t="shared" si="2"/>
        <v>0</v>
      </c>
      <c r="K33" s="40"/>
      <c r="L33" s="40"/>
      <c r="M33" s="40"/>
      <c r="N33" s="40"/>
    </row>
    <row r="34" spans="1:14" s="44" customFormat="1" ht="72" customHeight="1" x14ac:dyDescent="0.75">
      <c r="A34" s="158">
        <v>28</v>
      </c>
      <c r="B34" s="45" t="s">
        <v>164</v>
      </c>
      <c r="C34" s="71" t="s">
        <v>165</v>
      </c>
      <c r="D34" s="46" t="s">
        <v>27</v>
      </c>
      <c r="E34" s="153">
        <v>8</v>
      </c>
      <c r="F34" s="125"/>
      <c r="G34" s="73">
        <f t="shared" si="0"/>
        <v>0</v>
      </c>
      <c r="H34" s="74"/>
      <c r="I34" s="73">
        <f t="shared" si="1"/>
        <v>0</v>
      </c>
      <c r="J34" s="73">
        <f t="shared" si="2"/>
        <v>0</v>
      </c>
      <c r="K34" s="40"/>
      <c r="L34" s="40"/>
      <c r="M34" s="40"/>
      <c r="N34" s="40"/>
    </row>
    <row r="35" spans="1:14" s="44" customFormat="1" ht="72" customHeight="1" x14ac:dyDescent="0.75">
      <c r="A35" s="156">
        <v>29</v>
      </c>
      <c r="B35" s="45" t="s">
        <v>166</v>
      </c>
      <c r="C35" s="71" t="s">
        <v>167</v>
      </c>
      <c r="D35" s="46" t="s">
        <v>27</v>
      </c>
      <c r="E35" s="153">
        <v>4</v>
      </c>
      <c r="F35" s="125"/>
      <c r="G35" s="73">
        <f t="shared" si="0"/>
        <v>0</v>
      </c>
      <c r="H35" s="74"/>
      <c r="I35" s="73">
        <f t="shared" si="1"/>
        <v>0</v>
      </c>
      <c r="J35" s="73">
        <f t="shared" si="2"/>
        <v>0</v>
      </c>
      <c r="K35" s="40"/>
      <c r="L35" s="40"/>
      <c r="M35" s="40"/>
      <c r="N35" s="40"/>
    </row>
    <row r="36" spans="1:14" s="44" customFormat="1" ht="72" customHeight="1" x14ac:dyDescent="0.75">
      <c r="A36" s="158">
        <v>30</v>
      </c>
      <c r="B36" s="45" t="s">
        <v>168</v>
      </c>
      <c r="C36" s="71" t="s">
        <v>169</v>
      </c>
      <c r="D36" s="46" t="s">
        <v>27</v>
      </c>
      <c r="E36" s="153">
        <v>35</v>
      </c>
      <c r="F36" s="125"/>
      <c r="G36" s="73">
        <f t="shared" si="0"/>
        <v>0</v>
      </c>
      <c r="H36" s="74"/>
      <c r="I36" s="73">
        <f t="shared" si="1"/>
        <v>0</v>
      </c>
      <c r="J36" s="73">
        <f t="shared" si="2"/>
        <v>0</v>
      </c>
      <c r="K36" s="40"/>
      <c r="L36" s="40"/>
      <c r="M36" s="40"/>
      <c r="N36" s="40"/>
    </row>
    <row r="37" spans="1:14" s="44" customFormat="1" ht="72" customHeight="1" x14ac:dyDescent="0.75">
      <c r="A37" s="156">
        <v>31</v>
      </c>
      <c r="B37" s="45" t="s">
        <v>450</v>
      </c>
      <c r="C37" s="71" t="s">
        <v>170</v>
      </c>
      <c r="D37" s="46" t="s">
        <v>27</v>
      </c>
      <c r="E37" s="153">
        <v>2</v>
      </c>
      <c r="F37" s="125"/>
      <c r="G37" s="73">
        <f t="shared" si="0"/>
        <v>0</v>
      </c>
      <c r="H37" s="74"/>
      <c r="I37" s="73">
        <f t="shared" si="1"/>
        <v>0</v>
      </c>
      <c r="J37" s="73">
        <f t="shared" si="2"/>
        <v>0</v>
      </c>
      <c r="K37" s="40"/>
      <c r="L37" s="40"/>
      <c r="M37" s="40"/>
      <c r="N37" s="40"/>
    </row>
    <row r="38" spans="1:14" s="44" customFormat="1" ht="269.25" customHeight="1" x14ac:dyDescent="0.75">
      <c r="A38" s="158">
        <v>32</v>
      </c>
      <c r="B38" s="45" t="s">
        <v>171</v>
      </c>
      <c r="C38" s="71" t="s">
        <v>172</v>
      </c>
      <c r="D38" s="46" t="s">
        <v>27</v>
      </c>
      <c r="E38" s="153">
        <v>18</v>
      </c>
      <c r="F38" s="125"/>
      <c r="G38" s="73">
        <f t="shared" si="0"/>
        <v>0</v>
      </c>
      <c r="H38" s="74"/>
      <c r="I38" s="73">
        <f t="shared" si="1"/>
        <v>0</v>
      </c>
      <c r="J38" s="73">
        <f t="shared" si="2"/>
        <v>0</v>
      </c>
      <c r="K38" s="40"/>
      <c r="L38" s="40"/>
      <c r="M38" s="40"/>
      <c r="N38" s="40"/>
    </row>
    <row r="39" spans="1:14" s="44" customFormat="1" ht="103.5" customHeight="1" x14ac:dyDescent="0.75">
      <c r="A39" s="156">
        <v>33</v>
      </c>
      <c r="B39" s="45" t="s">
        <v>173</v>
      </c>
      <c r="C39" s="71" t="s">
        <v>174</v>
      </c>
      <c r="D39" s="46" t="s">
        <v>27</v>
      </c>
      <c r="E39" s="153">
        <v>4</v>
      </c>
      <c r="F39" s="125"/>
      <c r="G39" s="73">
        <f t="shared" si="0"/>
        <v>0</v>
      </c>
      <c r="H39" s="74"/>
      <c r="I39" s="73">
        <f t="shared" si="1"/>
        <v>0</v>
      </c>
      <c r="J39" s="73">
        <f t="shared" si="2"/>
        <v>0</v>
      </c>
      <c r="K39" s="40"/>
      <c r="L39" s="40"/>
      <c r="M39" s="40"/>
      <c r="N39" s="40"/>
    </row>
    <row r="40" spans="1:14" s="44" customFormat="1" ht="72" customHeight="1" x14ac:dyDescent="0.75">
      <c r="A40" s="158">
        <v>34</v>
      </c>
      <c r="B40" s="45" t="s">
        <v>175</v>
      </c>
      <c r="C40" s="71" t="s">
        <v>451</v>
      </c>
      <c r="D40" s="46" t="s">
        <v>27</v>
      </c>
      <c r="E40" s="153">
        <v>7</v>
      </c>
      <c r="F40" s="125"/>
      <c r="G40" s="73">
        <f t="shared" si="0"/>
        <v>0</v>
      </c>
      <c r="H40" s="74"/>
      <c r="I40" s="73">
        <f t="shared" si="1"/>
        <v>0</v>
      </c>
      <c r="J40" s="73">
        <f t="shared" si="2"/>
        <v>0</v>
      </c>
      <c r="K40" s="40"/>
      <c r="L40" s="40"/>
      <c r="M40" s="40"/>
      <c r="N40" s="40"/>
    </row>
    <row r="41" spans="1:14" s="44" customFormat="1" ht="72" customHeight="1" x14ac:dyDescent="0.75">
      <c r="A41" s="156">
        <v>35</v>
      </c>
      <c r="B41" s="45" t="s">
        <v>176</v>
      </c>
      <c r="C41" s="71" t="s">
        <v>177</v>
      </c>
      <c r="D41" s="46" t="s">
        <v>27</v>
      </c>
      <c r="E41" s="153">
        <v>1</v>
      </c>
      <c r="F41" s="125"/>
      <c r="G41" s="73">
        <f t="shared" si="0"/>
        <v>0</v>
      </c>
      <c r="H41" s="74"/>
      <c r="I41" s="73">
        <f t="shared" si="1"/>
        <v>0</v>
      </c>
      <c r="J41" s="73">
        <f t="shared" si="2"/>
        <v>0</v>
      </c>
      <c r="K41" s="40"/>
      <c r="L41" s="40"/>
      <c r="M41" s="40"/>
      <c r="N41" s="40"/>
    </row>
    <row r="42" spans="1:14" s="44" customFormat="1" ht="72" customHeight="1" x14ac:dyDescent="0.75">
      <c r="A42" s="158">
        <v>36</v>
      </c>
      <c r="B42" s="45" t="s">
        <v>178</v>
      </c>
      <c r="C42" s="71" t="s">
        <v>165</v>
      </c>
      <c r="D42" s="46" t="s">
        <v>27</v>
      </c>
      <c r="E42" s="153">
        <v>1</v>
      </c>
      <c r="F42" s="125"/>
      <c r="G42" s="73">
        <f t="shared" si="0"/>
        <v>0</v>
      </c>
      <c r="H42" s="74"/>
      <c r="I42" s="73">
        <f t="shared" si="1"/>
        <v>0</v>
      </c>
      <c r="J42" s="73">
        <f t="shared" si="2"/>
        <v>0</v>
      </c>
      <c r="K42" s="40"/>
      <c r="L42" s="40"/>
      <c r="M42" s="40"/>
      <c r="N42" s="40"/>
    </row>
    <row r="43" spans="1:14" s="44" customFormat="1" ht="72" customHeight="1" x14ac:dyDescent="0.75">
      <c r="A43" s="156">
        <v>37</v>
      </c>
      <c r="B43" s="45" t="s">
        <v>179</v>
      </c>
      <c r="C43" s="71" t="s">
        <v>180</v>
      </c>
      <c r="D43" s="46" t="s">
        <v>27</v>
      </c>
      <c r="E43" s="153">
        <v>1</v>
      </c>
      <c r="F43" s="125"/>
      <c r="G43" s="73">
        <f t="shared" si="0"/>
        <v>0</v>
      </c>
      <c r="H43" s="74"/>
      <c r="I43" s="73">
        <f t="shared" si="1"/>
        <v>0</v>
      </c>
      <c r="J43" s="73">
        <f t="shared" si="2"/>
        <v>0</v>
      </c>
      <c r="K43" s="40"/>
      <c r="L43" s="40"/>
      <c r="M43" s="40"/>
      <c r="N43" s="40"/>
    </row>
    <row r="44" spans="1:14" s="44" customFormat="1" ht="72" customHeight="1" x14ac:dyDescent="0.75">
      <c r="A44" s="158">
        <v>38</v>
      </c>
      <c r="B44" s="45" t="s">
        <v>181</v>
      </c>
      <c r="C44" s="71" t="s">
        <v>452</v>
      </c>
      <c r="D44" s="46" t="s">
        <v>27</v>
      </c>
      <c r="E44" s="153">
        <v>800</v>
      </c>
      <c r="F44" s="125"/>
      <c r="G44" s="73">
        <f t="shared" si="0"/>
        <v>0</v>
      </c>
      <c r="H44" s="74"/>
      <c r="I44" s="73">
        <f t="shared" si="1"/>
        <v>0</v>
      </c>
      <c r="J44" s="73">
        <f t="shared" si="2"/>
        <v>0</v>
      </c>
      <c r="K44" s="40"/>
      <c r="L44" s="40"/>
      <c r="M44" s="40"/>
      <c r="N44" s="40"/>
    </row>
    <row r="45" spans="1:14" s="44" customFormat="1" ht="72" customHeight="1" x14ac:dyDescent="0.75">
      <c r="A45" s="156">
        <v>39</v>
      </c>
      <c r="B45" s="45" t="s">
        <v>182</v>
      </c>
      <c r="C45" s="71" t="s">
        <v>373</v>
      </c>
      <c r="D45" s="46" t="s">
        <v>27</v>
      </c>
      <c r="E45" s="153">
        <v>10</v>
      </c>
      <c r="F45" s="125"/>
      <c r="G45" s="73">
        <f t="shared" si="0"/>
        <v>0</v>
      </c>
      <c r="H45" s="74"/>
      <c r="I45" s="73">
        <f t="shared" si="1"/>
        <v>0</v>
      </c>
      <c r="J45" s="73">
        <f t="shared" si="2"/>
        <v>0</v>
      </c>
      <c r="K45" s="40"/>
      <c r="L45" s="40"/>
      <c r="M45" s="40"/>
      <c r="N45" s="40"/>
    </row>
    <row r="46" spans="1:14" s="44" customFormat="1" ht="72" customHeight="1" x14ac:dyDescent="0.75">
      <c r="A46" s="158">
        <v>40</v>
      </c>
      <c r="B46" s="45" t="s">
        <v>183</v>
      </c>
      <c r="C46" s="71" t="s">
        <v>184</v>
      </c>
      <c r="D46" s="46" t="s">
        <v>27</v>
      </c>
      <c r="E46" s="153">
        <v>3</v>
      </c>
      <c r="F46" s="125"/>
      <c r="G46" s="73">
        <f t="shared" si="0"/>
        <v>0</v>
      </c>
      <c r="H46" s="74"/>
      <c r="I46" s="73">
        <f t="shared" si="1"/>
        <v>0</v>
      </c>
      <c r="J46" s="73">
        <f t="shared" si="2"/>
        <v>0</v>
      </c>
      <c r="K46" s="40"/>
      <c r="L46" s="40"/>
      <c r="M46" s="40"/>
      <c r="N46" s="40"/>
    </row>
    <row r="47" spans="1:14" s="44" customFormat="1" ht="72" customHeight="1" x14ac:dyDescent="0.75">
      <c r="A47" s="156">
        <v>41</v>
      </c>
      <c r="B47" s="45" t="s">
        <v>185</v>
      </c>
      <c r="C47" s="71" t="s">
        <v>186</v>
      </c>
      <c r="D47" s="46" t="s">
        <v>27</v>
      </c>
      <c r="E47" s="153">
        <v>1</v>
      </c>
      <c r="F47" s="125"/>
      <c r="G47" s="73">
        <f t="shared" si="0"/>
        <v>0</v>
      </c>
      <c r="H47" s="74"/>
      <c r="I47" s="73">
        <f t="shared" si="1"/>
        <v>0</v>
      </c>
      <c r="J47" s="73">
        <f t="shared" si="2"/>
        <v>0</v>
      </c>
      <c r="K47" s="40"/>
      <c r="L47" s="40"/>
      <c r="M47" s="40"/>
      <c r="N47" s="40"/>
    </row>
    <row r="48" spans="1:14" s="44" customFormat="1" ht="72" customHeight="1" x14ac:dyDescent="0.75">
      <c r="A48" s="158">
        <v>42</v>
      </c>
      <c r="B48" s="45" t="s">
        <v>187</v>
      </c>
      <c r="C48" s="71" t="s">
        <v>188</v>
      </c>
      <c r="D48" s="46" t="s">
        <v>27</v>
      </c>
      <c r="E48" s="153">
        <v>40</v>
      </c>
      <c r="F48" s="125"/>
      <c r="G48" s="73">
        <f t="shared" si="0"/>
        <v>0</v>
      </c>
      <c r="H48" s="74"/>
      <c r="I48" s="73">
        <f t="shared" si="1"/>
        <v>0</v>
      </c>
      <c r="J48" s="73">
        <f t="shared" si="2"/>
        <v>0</v>
      </c>
      <c r="K48" s="40"/>
      <c r="L48" s="40"/>
      <c r="M48" s="40"/>
      <c r="N48" s="40"/>
    </row>
    <row r="49" spans="1:14" s="44" customFormat="1" ht="72" customHeight="1" x14ac:dyDescent="0.75">
      <c r="A49" s="156">
        <v>43</v>
      </c>
      <c r="B49" s="45" t="s">
        <v>189</v>
      </c>
      <c r="C49" s="71" t="s">
        <v>190</v>
      </c>
      <c r="D49" s="46" t="s">
        <v>27</v>
      </c>
      <c r="E49" s="153">
        <v>50</v>
      </c>
      <c r="F49" s="125"/>
      <c r="G49" s="73">
        <f t="shared" si="0"/>
        <v>0</v>
      </c>
      <c r="H49" s="74"/>
      <c r="I49" s="73">
        <f t="shared" si="1"/>
        <v>0</v>
      </c>
      <c r="J49" s="73">
        <f t="shared" si="2"/>
        <v>0</v>
      </c>
      <c r="K49" s="40"/>
      <c r="L49" s="40"/>
      <c r="M49" s="40"/>
      <c r="N49" s="40"/>
    </row>
    <row r="50" spans="1:14" s="44" customFormat="1" ht="72" customHeight="1" x14ac:dyDescent="0.75">
      <c r="A50" s="158">
        <v>44</v>
      </c>
      <c r="B50" s="45" t="s">
        <v>191</v>
      </c>
      <c r="C50" s="71" t="s">
        <v>192</v>
      </c>
      <c r="D50" s="46" t="s">
        <v>27</v>
      </c>
      <c r="E50" s="153">
        <v>20</v>
      </c>
      <c r="F50" s="125"/>
      <c r="G50" s="73">
        <f t="shared" si="0"/>
        <v>0</v>
      </c>
      <c r="H50" s="74"/>
      <c r="I50" s="73">
        <f t="shared" si="1"/>
        <v>0</v>
      </c>
      <c r="J50" s="73">
        <f t="shared" si="2"/>
        <v>0</v>
      </c>
      <c r="K50" s="40"/>
      <c r="L50" s="40"/>
      <c r="M50" s="40"/>
      <c r="N50" s="40"/>
    </row>
    <row r="51" spans="1:14" s="44" customFormat="1" ht="72" customHeight="1" x14ac:dyDescent="0.75">
      <c r="A51" s="156">
        <v>45</v>
      </c>
      <c r="B51" s="45" t="s">
        <v>193</v>
      </c>
      <c r="C51" s="71" t="s">
        <v>194</v>
      </c>
      <c r="D51" s="46" t="s">
        <v>27</v>
      </c>
      <c r="E51" s="153">
        <v>25</v>
      </c>
      <c r="F51" s="125"/>
      <c r="G51" s="73">
        <f t="shared" si="0"/>
        <v>0</v>
      </c>
      <c r="H51" s="74"/>
      <c r="I51" s="73">
        <f t="shared" si="1"/>
        <v>0</v>
      </c>
      <c r="J51" s="73">
        <f t="shared" si="2"/>
        <v>0</v>
      </c>
      <c r="K51" s="40"/>
      <c r="L51" s="40"/>
      <c r="M51" s="40"/>
      <c r="N51" s="40"/>
    </row>
    <row r="52" spans="1:14" s="44" customFormat="1" ht="72" customHeight="1" x14ac:dyDescent="0.75">
      <c r="A52" s="158">
        <v>46</v>
      </c>
      <c r="B52" s="45" t="s">
        <v>195</v>
      </c>
      <c r="C52" s="71" t="s">
        <v>196</v>
      </c>
      <c r="D52" s="46" t="s">
        <v>27</v>
      </c>
      <c r="E52" s="153">
        <v>150</v>
      </c>
      <c r="F52" s="125"/>
      <c r="G52" s="73">
        <f t="shared" si="0"/>
        <v>0</v>
      </c>
      <c r="H52" s="74"/>
      <c r="I52" s="73">
        <f t="shared" si="1"/>
        <v>0</v>
      </c>
      <c r="J52" s="73">
        <f t="shared" si="2"/>
        <v>0</v>
      </c>
      <c r="K52" s="40"/>
      <c r="L52" s="40"/>
      <c r="M52" s="40"/>
      <c r="N52" s="40"/>
    </row>
    <row r="53" spans="1:14" s="44" customFormat="1" ht="72" customHeight="1" x14ac:dyDescent="0.75">
      <c r="A53" s="156">
        <v>47</v>
      </c>
      <c r="B53" s="45" t="s">
        <v>197</v>
      </c>
      <c r="C53" s="71" t="s">
        <v>198</v>
      </c>
      <c r="D53" s="46" t="s">
        <v>27</v>
      </c>
      <c r="E53" s="153">
        <v>5</v>
      </c>
      <c r="F53" s="125"/>
      <c r="G53" s="73">
        <f t="shared" si="0"/>
        <v>0</v>
      </c>
      <c r="H53" s="74"/>
      <c r="I53" s="73">
        <f t="shared" si="1"/>
        <v>0</v>
      </c>
      <c r="J53" s="73">
        <f t="shared" si="2"/>
        <v>0</v>
      </c>
      <c r="K53" s="40"/>
      <c r="L53" s="40"/>
      <c r="M53" s="40"/>
      <c r="N53" s="40"/>
    </row>
    <row r="54" spans="1:14" s="44" customFormat="1" ht="72" customHeight="1" x14ac:dyDescent="0.75">
      <c r="A54" s="158">
        <v>48</v>
      </c>
      <c r="B54" s="45" t="s">
        <v>199</v>
      </c>
      <c r="C54" s="71" t="s">
        <v>200</v>
      </c>
      <c r="D54" s="46" t="s">
        <v>27</v>
      </c>
      <c r="E54" s="153">
        <v>1</v>
      </c>
      <c r="F54" s="125"/>
      <c r="G54" s="73">
        <f t="shared" si="0"/>
        <v>0</v>
      </c>
      <c r="H54" s="74"/>
      <c r="I54" s="73">
        <f t="shared" si="1"/>
        <v>0</v>
      </c>
      <c r="J54" s="73">
        <f t="shared" si="2"/>
        <v>0</v>
      </c>
      <c r="K54" s="40"/>
      <c r="L54" s="40"/>
      <c r="M54" s="40"/>
      <c r="N54" s="40"/>
    </row>
    <row r="55" spans="1:14" s="44" customFormat="1" ht="72" customHeight="1" x14ac:dyDescent="0.75">
      <c r="A55" s="156">
        <v>49</v>
      </c>
      <c r="B55" s="45" t="s">
        <v>201</v>
      </c>
      <c r="C55" s="71" t="s">
        <v>202</v>
      </c>
      <c r="D55" s="46" t="s">
        <v>27</v>
      </c>
      <c r="E55" s="153">
        <v>2</v>
      </c>
      <c r="F55" s="125"/>
      <c r="G55" s="73">
        <f t="shared" si="0"/>
        <v>0</v>
      </c>
      <c r="H55" s="74"/>
      <c r="I55" s="73">
        <f t="shared" si="1"/>
        <v>0</v>
      </c>
      <c r="J55" s="73">
        <f t="shared" si="2"/>
        <v>0</v>
      </c>
      <c r="K55" s="40"/>
      <c r="L55" s="40"/>
      <c r="M55" s="40"/>
      <c r="N55" s="40"/>
    </row>
    <row r="56" spans="1:14" s="44" customFormat="1" ht="72" customHeight="1" x14ac:dyDescent="0.75">
      <c r="A56" s="158">
        <v>50</v>
      </c>
      <c r="B56" s="45" t="s">
        <v>203</v>
      </c>
      <c r="C56" s="71" t="s">
        <v>204</v>
      </c>
      <c r="D56" s="46" t="s">
        <v>27</v>
      </c>
      <c r="E56" s="153">
        <v>5</v>
      </c>
      <c r="F56" s="125"/>
      <c r="G56" s="73">
        <f t="shared" si="0"/>
        <v>0</v>
      </c>
      <c r="H56" s="74"/>
      <c r="I56" s="73">
        <f t="shared" si="1"/>
        <v>0</v>
      </c>
      <c r="J56" s="73">
        <f t="shared" si="2"/>
        <v>0</v>
      </c>
      <c r="K56" s="40"/>
      <c r="L56" s="40"/>
      <c r="M56" s="40"/>
      <c r="N56" s="40"/>
    </row>
    <row r="57" spans="1:14" s="44" customFormat="1" ht="72" customHeight="1" x14ac:dyDescent="0.75">
      <c r="A57" s="156">
        <v>51</v>
      </c>
      <c r="B57" s="49" t="s">
        <v>374</v>
      </c>
      <c r="C57" s="48" t="s">
        <v>375</v>
      </c>
      <c r="D57" s="50" t="s">
        <v>27</v>
      </c>
      <c r="E57" s="155">
        <v>4</v>
      </c>
      <c r="F57" s="126"/>
      <c r="G57" s="73">
        <f t="shared" si="0"/>
        <v>0</v>
      </c>
      <c r="H57" s="74"/>
      <c r="I57" s="73">
        <f t="shared" si="1"/>
        <v>0</v>
      </c>
      <c r="J57" s="73">
        <f t="shared" si="2"/>
        <v>0</v>
      </c>
      <c r="K57" s="40"/>
      <c r="L57" s="40"/>
      <c r="M57" s="40"/>
      <c r="N57" s="40"/>
    </row>
    <row r="58" spans="1:14" s="44" customFormat="1" ht="72" customHeight="1" x14ac:dyDescent="0.75">
      <c r="A58" s="158">
        <v>52</v>
      </c>
      <c r="B58" s="56" t="s">
        <v>205</v>
      </c>
      <c r="C58" s="56" t="s">
        <v>206</v>
      </c>
      <c r="D58" s="91" t="s">
        <v>27</v>
      </c>
      <c r="E58" s="153">
        <v>15</v>
      </c>
      <c r="F58" s="125"/>
      <c r="G58" s="73">
        <f t="shared" si="0"/>
        <v>0</v>
      </c>
      <c r="H58" s="74"/>
      <c r="I58" s="73">
        <f t="shared" si="1"/>
        <v>0</v>
      </c>
      <c r="J58" s="73">
        <f t="shared" si="2"/>
        <v>0</v>
      </c>
      <c r="K58" s="40"/>
      <c r="L58" s="40"/>
      <c r="M58" s="40"/>
      <c r="N58" s="40"/>
    </row>
    <row r="59" spans="1:14" s="12" customFormat="1" ht="72" customHeight="1" x14ac:dyDescent="0.35">
      <c r="A59" s="212" t="s">
        <v>394</v>
      </c>
      <c r="B59" s="212"/>
      <c r="C59" s="212"/>
      <c r="D59" s="212"/>
      <c r="E59" s="212"/>
      <c r="F59" s="212"/>
      <c r="G59" s="28">
        <f>SUM(G7:G58)</f>
        <v>0</v>
      </c>
      <c r="H59" s="29"/>
      <c r="I59" s="28">
        <f>SUM(I7:I58)</f>
        <v>0</v>
      </c>
      <c r="J59" s="28">
        <f>SUM(J7:J58)</f>
        <v>0</v>
      </c>
      <c r="K59" s="6"/>
      <c r="L59" s="6"/>
      <c r="M59" s="6"/>
      <c r="N59" s="30">
        <f>SUM(N7:N58)</f>
        <v>0</v>
      </c>
    </row>
    <row r="60" spans="1:14" ht="72" customHeight="1" x14ac:dyDescent="0.45">
      <c r="A60" s="213"/>
      <c r="B60" s="214"/>
      <c r="C60" s="214"/>
      <c r="D60" s="214"/>
      <c r="E60" s="214"/>
      <c r="F60" s="214"/>
      <c r="G60" s="214"/>
      <c r="H60" s="214"/>
      <c r="I60" s="214"/>
      <c r="J60" s="214"/>
      <c r="K60" s="214"/>
      <c r="L60" s="214"/>
      <c r="M60" s="214"/>
      <c r="N60" s="13"/>
    </row>
  </sheetData>
  <mergeCells count="19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6:N6"/>
    <mergeCell ref="A59:F59"/>
    <mergeCell ref="A60:M60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1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78"/>
  <sheetViews>
    <sheetView view="pageBreakPreview" zoomScale="55" zoomScaleNormal="40" zoomScaleSheetLayoutView="55" zoomScalePageLayoutView="40" workbookViewId="0">
      <selection activeCell="B9" sqref="B9"/>
    </sheetView>
  </sheetViews>
  <sheetFormatPr defaultColWidth="43.08984375" defaultRowHeight="18.5" x14ac:dyDescent="0.45"/>
  <cols>
    <col min="1" max="1" width="8" style="10" bestFit="1" customWidth="1"/>
    <col min="2" max="2" width="175" style="10" customWidth="1"/>
    <col min="3" max="3" width="124.54296875" style="10" customWidth="1"/>
    <col min="4" max="4" width="44" style="10" customWidth="1"/>
    <col min="5" max="5" width="42.90625" style="10" customWidth="1"/>
    <col min="6" max="6" width="39.453125" style="10" customWidth="1"/>
    <col min="7" max="7" width="40.54296875" style="10" customWidth="1"/>
    <col min="8" max="8" width="43.453125" style="10" customWidth="1"/>
    <col min="9" max="9" width="57.90625" style="10" customWidth="1"/>
    <col min="10" max="10" width="57" style="10" customWidth="1"/>
    <col min="11" max="11" width="74" style="10" customWidth="1"/>
    <col min="12" max="12" width="87.453125" style="10" customWidth="1"/>
    <col min="13" max="13" width="66.6328125" style="10" customWidth="1"/>
    <col min="14" max="14" width="81" style="10" customWidth="1"/>
    <col min="15" max="16384" width="43.08984375" style="10"/>
  </cols>
  <sheetData>
    <row r="1" spans="1:14" s="115" customFormat="1" ht="72" customHeight="1" x14ac:dyDescent="0.35">
      <c r="B1" s="116" t="s">
        <v>471</v>
      </c>
      <c r="J1" s="192"/>
      <c r="K1" s="192"/>
      <c r="L1" s="192"/>
      <c r="M1" s="192"/>
      <c r="N1" s="192"/>
    </row>
    <row r="2" spans="1:14" s="13" customFormat="1" ht="93.75" customHeight="1" x14ac:dyDescent="0.35">
      <c r="A2" s="199" t="s">
        <v>427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s="11" customFormat="1" ht="72" customHeight="1" x14ac:dyDescent="0.35">
      <c r="A3" s="215" t="s">
        <v>0</v>
      </c>
      <c r="B3" s="219" t="s">
        <v>1</v>
      </c>
      <c r="C3" s="215" t="s">
        <v>370</v>
      </c>
      <c r="D3" s="220" t="s">
        <v>2</v>
      </c>
      <c r="E3" s="216" t="s">
        <v>397</v>
      </c>
      <c r="F3" s="216" t="s">
        <v>398</v>
      </c>
      <c r="G3" s="216" t="s">
        <v>399</v>
      </c>
      <c r="H3" s="216" t="s">
        <v>5</v>
      </c>
      <c r="I3" s="215" t="s">
        <v>371</v>
      </c>
      <c r="J3" s="216" t="s">
        <v>400</v>
      </c>
      <c r="K3" s="216" t="s">
        <v>3</v>
      </c>
      <c r="L3" s="216" t="s">
        <v>4</v>
      </c>
      <c r="M3" s="216" t="s">
        <v>401</v>
      </c>
      <c r="N3" s="216" t="s">
        <v>402</v>
      </c>
    </row>
    <row r="4" spans="1:14" s="11" customFormat="1" ht="72" customHeight="1" x14ac:dyDescent="0.35">
      <c r="A4" s="215"/>
      <c r="B4" s="219"/>
      <c r="C4" s="215"/>
      <c r="D4" s="220"/>
      <c r="E4" s="218"/>
      <c r="F4" s="218"/>
      <c r="G4" s="218"/>
      <c r="H4" s="218"/>
      <c r="I4" s="215"/>
      <c r="J4" s="217"/>
      <c r="K4" s="218"/>
      <c r="L4" s="218"/>
      <c r="M4" s="218"/>
      <c r="N4" s="218"/>
    </row>
    <row r="5" spans="1:14" s="15" customFormat="1" ht="22.5" customHeight="1" x14ac:dyDescent="0.35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372</v>
      </c>
    </row>
    <row r="6" spans="1:14" ht="41.25" customHeight="1" x14ac:dyDescent="0.45">
      <c r="A6" s="211"/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14" s="160" customFormat="1" ht="72" customHeight="1" x14ac:dyDescent="0.35">
      <c r="A7" s="156">
        <v>1</v>
      </c>
      <c r="B7" s="41" t="s">
        <v>207</v>
      </c>
      <c r="C7" s="76" t="s">
        <v>208</v>
      </c>
      <c r="D7" s="42" t="s">
        <v>27</v>
      </c>
      <c r="E7" s="157">
        <v>50</v>
      </c>
      <c r="F7" s="159"/>
      <c r="G7" s="159">
        <f>E7*F7</f>
        <v>0</v>
      </c>
      <c r="H7" s="157"/>
      <c r="I7" s="165">
        <f>G7*H7</f>
        <v>0</v>
      </c>
      <c r="J7" s="165">
        <f>G7+I7</f>
        <v>0</v>
      </c>
      <c r="K7" s="157"/>
      <c r="L7" s="157"/>
      <c r="M7" s="157"/>
      <c r="N7" s="157"/>
    </row>
    <row r="8" spans="1:14" s="160" customFormat="1" ht="72" customHeight="1" x14ac:dyDescent="0.35">
      <c r="A8" s="158">
        <v>2</v>
      </c>
      <c r="B8" s="45" t="s">
        <v>209</v>
      </c>
      <c r="C8" s="71" t="s">
        <v>210</v>
      </c>
      <c r="D8" s="46" t="s">
        <v>27</v>
      </c>
      <c r="E8" s="153">
        <v>65</v>
      </c>
      <c r="F8" s="161"/>
      <c r="G8" s="159">
        <f t="shared" ref="G8:G71" si="0">E8*F8</f>
        <v>0</v>
      </c>
      <c r="H8" s="153"/>
      <c r="I8" s="165">
        <f t="shared" ref="I8:I71" si="1">G8*H8</f>
        <v>0</v>
      </c>
      <c r="J8" s="165">
        <f t="shared" ref="J8:J71" si="2">G8+I8</f>
        <v>0</v>
      </c>
      <c r="K8" s="153"/>
      <c r="L8" s="153"/>
      <c r="M8" s="153"/>
      <c r="N8" s="153"/>
    </row>
    <row r="9" spans="1:14" s="160" customFormat="1" ht="72" customHeight="1" x14ac:dyDescent="0.35">
      <c r="A9" s="158">
        <v>3</v>
      </c>
      <c r="B9" s="45" t="s">
        <v>209</v>
      </c>
      <c r="C9" s="71" t="s">
        <v>211</v>
      </c>
      <c r="D9" s="46" t="s">
        <v>27</v>
      </c>
      <c r="E9" s="153">
        <v>60</v>
      </c>
      <c r="F9" s="161"/>
      <c r="G9" s="159">
        <f t="shared" si="0"/>
        <v>0</v>
      </c>
      <c r="H9" s="153"/>
      <c r="I9" s="165">
        <f t="shared" si="1"/>
        <v>0</v>
      </c>
      <c r="J9" s="165">
        <f t="shared" si="2"/>
        <v>0</v>
      </c>
      <c r="K9" s="153"/>
      <c r="L9" s="153"/>
      <c r="M9" s="153"/>
      <c r="N9" s="153"/>
    </row>
    <row r="10" spans="1:14" s="160" customFormat="1" ht="72" customHeight="1" x14ac:dyDescent="0.35">
      <c r="A10" s="158">
        <v>4</v>
      </c>
      <c r="B10" s="45" t="s">
        <v>414</v>
      </c>
      <c r="C10" s="71" t="s">
        <v>376</v>
      </c>
      <c r="D10" s="46" t="s">
        <v>27</v>
      </c>
      <c r="E10" s="153">
        <v>1</v>
      </c>
      <c r="F10" s="161"/>
      <c r="G10" s="159">
        <f t="shared" si="0"/>
        <v>0</v>
      </c>
      <c r="H10" s="153"/>
      <c r="I10" s="165">
        <f t="shared" si="1"/>
        <v>0</v>
      </c>
      <c r="J10" s="165">
        <f t="shared" si="2"/>
        <v>0</v>
      </c>
      <c r="K10" s="153"/>
      <c r="L10" s="153"/>
      <c r="M10" s="153"/>
      <c r="N10" s="153"/>
    </row>
    <row r="11" spans="1:14" s="160" customFormat="1" ht="72" customHeight="1" x14ac:dyDescent="0.35">
      <c r="A11" s="158">
        <v>5</v>
      </c>
      <c r="B11" s="45" t="s">
        <v>212</v>
      </c>
      <c r="C11" s="71" t="s">
        <v>213</v>
      </c>
      <c r="D11" s="46" t="s">
        <v>27</v>
      </c>
      <c r="E11" s="153">
        <v>7</v>
      </c>
      <c r="F11" s="161"/>
      <c r="G11" s="159">
        <f t="shared" si="0"/>
        <v>0</v>
      </c>
      <c r="H11" s="153"/>
      <c r="I11" s="165">
        <f t="shared" si="1"/>
        <v>0</v>
      </c>
      <c r="J11" s="165">
        <f t="shared" si="2"/>
        <v>0</v>
      </c>
      <c r="K11" s="153"/>
      <c r="L11" s="153"/>
      <c r="M11" s="153"/>
      <c r="N11" s="153"/>
    </row>
    <row r="12" spans="1:14" s="160" customFormat="1" ht="72" customHeight="1" x14ac:dyDescent="0.35">
      <c r="A12" s="158">
        <v>6</v>
      </c>
      <c r="B12" s="45" t="s">
        <v>214</v>
      </c>
      <c r="C12" s="71" t="s">
        <v>215</v>
      </c>
      <c r="D12" s="46" t="s">
        <v>27</v>
      </c>
      <c r="E12" s="153">
        <v>7</v>
      </c>
      <c r="F12" s="161"/>
      <c r="G12" s="159">
        <f t="shared" si="0"/>
        <v>0</v>
      </c>
      <c r="H12" s="153"/>
      <c r="I12" s="165">
        <f t="shared" si="1"/>
        <v>0</v>
      </c>
      <c r="J12" s="165">
        <f t="shared" si="2"/>
        <v>0</v>
      </c>
      <c r="K12" s="153"/>
      <c r="L12" s="153"/>
      <c r="M12" s="153"/>
      <c r="N12" s="153"/>
    </row>
    <row r="13" spans="1:14" s="160" customFormat="1" ht="72" customHeight="1" x14ac:dyDescent="0.35">
      <c r="A13" s="158">
        <v>7</v>
      </c>
      <c r="B13" s="45" t="s">
        <v>216</v>
      </c>
      <c r="C13" s="71" t="s">
        <v>217</v>
      </c>
      <c r="D13" s="46" t="s">
        <v>27</v>
      </c>
      <c r="E13" s="153">
        <v>1</v>
      </c>
      <c r="F13" s="161"/>
      <c r="G13" s="159">
        <f t="shared" si="0"/>
        <v>0</v>
      </c>
      <c r="H13" s="153"/>
      <c r="I13" s="165">
        <f t="shared" si="1"/>
        <v>0</v>
      </c>
      <c r="J13" s="165">
        <f t="shared" si="2"/>
        <v>0</v>
      </c>
      <c r="K13" s="153"/>
      <c r="L13" s="153"/>
      <c r="M13" s="153"/>
      <c r="N13" s="153"/>
    </row>
    <row r="14" spans="1:14" s="160" customFormat="1" ht="72" customHeight="1" x14ac:dyDescent="0.35">
      <c r="A14" s="158">
        <v>8</v>
      </c>
      <c r="B14" s="45" t="s">
        <v>453</v>
      </c>
      <c r="C14" s="71" t="s">
        <v>454</v>
      </c>
      <c r="D14" s="46" t="s">
        <v>27</v>
      </c>
      <c r="E14" s="153">
        <v>6</v>
      </c>
      <c r="F14" s="161"/>
      <c r="G14" s="159">
        <f t="shared" si="0"/>
        <v>0</v>
      </c>
      <c r="H14" s="153"/>
      <c r="I14" s="165">
        <f t="shared" si="1"/>
        <v>0</v>
      </c>
      <c r="J14" s="165">
        <f t="shared" si="2"/>
        <v>0</v>
      </c>
      <c r="K14" s="153"/>
      <c r="L14" s="153"/>
      <c r="M14" s="153"/>
      <c r="N14" s="153"/>
    </row>
    <row r="15" spans="1:14" s="160" customFormat="1" ht="72" customHeight="1" x14ac:dyDescent="0.35">
      <c r="A15" s="158">
        <v>9</v>
      </c>
      <c r="B15" s="45" t="s">
        <v>453</v>
      </c>
      <c r="C15" s="71" t="s">
        <v>455</v>
      </c>
      <c r="D15" s="46" t="s">
        <v>27</v>
      </c>
      <c r="E15" s="153">
        <v>6</v>
      </c>
      <c r="F15" s="161"/>
      <c r="G15" s="159">
        <f t="shared" si="0"/>
        <v>0</v>
      </c>
      <c r="H15" s="153"/>
      <c r="I15" s="165">
        <f t="shared" si="1"/>
        <v>0</v>
      </c>
      <c r="J15" s="165">
        <f t="shared" si="2"/>
        <v>0</v>
      </c>
      <c r="K15" s="153"/>
      <c r="L15" s="153"/>
      <c r="M15" s="153"/>
      <c r="N15" s="153"/>
    </row>
    <row r="16" spans="1:14" s="160" customFormat="1" ht="72" customHeight="1" x14ac:dyDescent="0.35">
      <c r="A16" s="158">
        <v>10</v>
      </c>
      <c r="B16" s="45" t="s">
        <v>218</v>
      </c>
      <c r="C16" s="71" t="s">
        <v>219</v>
      </c>
      <c r="D16" s="46" t="s">
        <v>27</v>
      </c>
      <c r="E16" s="153">
        <v>1</v>
      </c>
      <c r="F16" s="161"/>
      <c r="G16" s="159">
        <f t="shared" si="0"/>
        <v>0</v>
      </c>
      <c r="H16" s="153"/>
      <c r="I16" s="165">
        <f t="shared" si="1"/>
        <v>0</v>
      </c>
      <c r="J16" s="165">
        <f t="shared" si="2"/>
        <v>0</v>
      </c>
      <c r="K16" s="153"/>
      <c r="L16" s="153"/>
      <c r="M16" s="153"/>
      <c r="N16" s="153"/>
    </row>
    <row r="17" spans="1:14" s="160" customFormat="1" ht="72" customHeight="1" x14ac:dyDescent="0.35">
      <c r="A17" s="158">
        <v>11</v>
      </c>
      <c r="B17" s="45" t="s">
        <v>220</v>
      </c>
      <c r="C17" s="71" t="s">
        <v>221</v>
      </c>
      <c r="D17" s="46" t="s">
        <v>27</v>
      </c>
      <c r="E17" s="153">
        <v>85</v>
      </c>
      <c r="F17" s="161"/>
      <c r="G17" s="159">
        <f t="shared" si="0"/>
        <v>0</v>
      </c>
      <c r="H17" s="153"/>
      <c r="I17" s="165">
        <f t="shared" si="1"/>
        <v>0</v>
      </c>
      <c r="J17" s="165">
        <f t="shared" si="2"/>
        <v>0</v>
      </c>
      <c r="K17" s="153"/>
      <c r="L17" s="153"/>
      <c r="M17" s="153"/>
      <c r="N17" s="153"/>
    </row>
    <row r="18" spans="1:14" s="160" customFormat="1" ht="72" customHeight="1" x14ac:dyDescent="0.35">
      <c r="A18" s="158">
        <v>12</v>
      </c>
      <c r="B18" s="45" t="s">
        <v>222</v>
      </c>
      <c r="C18" s="71" t="s">
        <v>223</v>
      </c>
      <c r="D18" s="46" t="s">
        <v>27</v>
      </c>
      <c r="E18" s="153">
        <v>145</v>
      </c>
      <c r="F18" s="161"/>
      <c r="G18" s="159">
        <f t="shared" si="0"/>
        <v>0</v>
      </c>
      <c r="H18" s="153"/>
      <c r="I18" s="165">
        <f t="shared" si="1"/>
        <v>0</v>
      </c>
      <c r="J18" s="165">
        <f t="shared" si="2"/>
        <v>0</v>
      </c>
      <c r="K18" s="153"/>
      <c r="L18" s="153"/>
      <c r="M18" s="153"/>
      <c r="N18" s="153"/>
    </row>
    <row r="19" spans="1:14" s="160" customFormat="1" ht="72" customHeight="1" x14ac:dyDescent="0.35">
      <c r="A19" s="158">
        <v>13</v>
      </c>
      <c r="B19" s="45" t="s">
        <v>224</v>
      </c>
      <c r="C19" s="71" t="s">
        <v>225</v>
      </c>
      <c r="D19" s="46" t="s">
        <v>27</v>
      </c>
      <c r="E19" s="153">
        <v>3</v>
      </c>
      <c r="F19" s="161"/>
      <c r="G19" s="159">
        <f t="shared" si="0"/>
        <v>0</v>
      </c>
      <c r="H19" s="153"/>
      <c r="I19" s="165">
        <f t="shared" si="1"/>
        <v>0</v>
      </c>
      <c r="J19" s="165">
        <f t="shared" si="2"/>
        <v>0</v>
      </c>
      <c r="K19" s="153"/>
      <c r="L19" s="153"/>
      <c r="M19" s="153"/>
      <c r="N19" s="153"/>
    </row>
    <row r="20" spans="1:14" s="160" customFormat="1" ht="72" customHeight="1" x14ac:dyDescent="0.35">
      <c r="A20" s="158">
        <v>14</v>
      </c>
      <c r="B20" s="45" t="s">
        <v>226</v>
      </c>
      <c r="C20" s="71" t="s">
        <v>227</v>
      </c>
      <c r="D20" s="46" t="s">
        <v>27</v>
      </c>
      <c r="E20" s="153">
        <v>2</v>
      </c>
      <c r="F20" s="161"/>
      <c r="G20" s="159">
        <f t="shared" si="0"/>
        <v>0</v>
      </c>
      <c r="H20" s="153"/>
      <c r="I20" s="165">
        <f t="shared" si="1"/>
        <v>0</v>
      </c>
      <c r="J20" s="165">
        <f t="shared" si="2"/>
        <v>0</v>
      </c>
      <c r="K20" s="153"/>
      <c r="L20" s="153"/>
      <c r="M20" s="153"/>
      <c r="N20" s="153"/>
    </row>
    <row r="21" spans="1:14" s="160" customFormat="1" ht="72" customHeight="1" x14ac:dyDescent="0.35">
      <c r="A21" s="158">
        <v>15</v>
      </c>
      <c r="B21" s="45" t="s">
        <v>228</v>
      </c>
      <c r="C21" s="71" t="s">
        <v>229</v>
      </c>
      <c r="D21" s="46" t="s">
        <v>27</v>
      </c>
      <c r="E21" s="153">
        <v>50</v>
      </c>
      <c r="F21" s="161"/>
      <c r="G21" s="159">
        <f t="shared" si="0"/>
        <v>0</v>
      </c>
      <c r="H21" s="153"/>
      <c r="I21" s="165">
        <f t="shared" si="1"/>
        <v>0</v>
      </c>
      <c r="J21" s="165">
        <f t="shared" si="2"/>
        <v>0</v>
      </c>
      <c r="K21" s="153"/>
      <c r="L21" s="153"/>
      <c r="M21" s="153"/>
      <c r="N21" s="153"/>
    </row>
    <row r="22" spans="1:14" s="160" customFormat="1" ht="72" customHeight="1" x14ac:dyDescent="0.35">
      <c r="A22" s="158">
        <v>16</v>
      </c>
      <c r="B22" s="45" t="s">
        <v>230</v>
      </c>
      <c r="C22" s="52" t="s">
        <v>231</v>
      </c>
      <c r="D22" s="50" t="s">
        <v>27</v>
      </c>
      <c r="E22" s="153">
        <v>1</v>
      </c>
      <c r="F22" s="161"/>
      <c r="G22" s="159">
        <f t="shared" si="0"/>
        <v>0</v>
      </c>
      <c r="H22" s="153"/>
      <c r="I22" s="165">
        <f t="shared" si="1"/>
        <v>0</v>
      </c>
      <c r="J22" s="165">
        <f t="shared" si="2"/>
        <v>0</v>
      </c>
      <c r="K22" s="153"/>
      <c r="L22" s="153"/>
      <c r="M22" s="153"/>
      <c r="N22" s="153"/>
    </row>
    <row r="23" spans="1:14" s="160" customFormat="1" ht="72" customHeight="1" x14ac:dyDescent="0.35">
      <c r="A23" s="158">
        <v>17</v>
      </c>
      <c r="B23" s="55" t="s">
        <v>232</v>
      </c>
      <c r="C23" s="90" t="s">
        <v>233</v>
      </c>
      <c r="D23" s="162" t="s">
        <v>27</v>
      </c>
      <c r="E23" s="153">
        <v>1</v>
      </c>
      <c r="F23" s="161"/>
      <c r="G23" s="159">
        <f t="shared" si="0"/>
        <v>0</v>
      </c>
      <c r="H23" s="153"/>
      <c r="I23" s="165">
        <f t="shared" si="1"/>
        <v>0</v>
      </c>
      <c r="J23" s="165">
        <f t="shared" si="2"/>
        <v>0</v>
      </c>
      <c r="K23" s="153"/>
      <c r="L23" s="153"/>
      <c r="M23" s="153"/>
      <c r="N23" s="153"/>
    </row>
    <row r="24" spans="1:14" s="160" customFormat="1" ht="72" customHeight="1" x14ac:dyDescent="0.35">
      <c r="A24" s="158">
        <v>18</v>
      </c>
      <c r="B24" s="45" t="s">
        <v>234</v>
      </c>
      <c r="C24" s="76" t="s">
        <v>235</v>
      </c>
      <c r="D24" s="42" t="s">
        <v>27</v>
      </c>
      <c r="E24" s="153">
        <v>50</v>
      </c>
      <c r="F24" s="161"/>
      <c r="G24" s="159">
        <f t="shared" si="0"/>
        <v>0</v>
      </c>
      <c r="H24" s="153"/>
      <c r="I24" s="165">
        <f t="shared" si="1"/>
        <v>0</v>
      </c>
      <c r="J24" s="165">
        <f t="shared" si="2"/>
        <v>0</v>
      </c>
      <c r="K24" s="153"/>
      <c r="L24" s="153"/>
      <c r="M24" s="153"/>
      <c r="N24" s="153"/>
    </row>
    <row r="25" spans="1:14" s="160" customFormat="1" ht="72" customHeight="1" x14ac:dyDescent="0.35">
      <c r="A25" s="158">
        <v>19</v>
      </c>
      <c r="B25" s="45" t="s">
        <v>236</v>
      </c>
      <c r="C25" s="71" t="s">
        <v>237</v>
      </c>
      <c r="D25" s="46" t="s">
        <v>27</v>
      </c>
      <c r="E25" s="153">
        <v>3</v>
      </c>
      <c r="F25" s="161"/>
      <c r="G25" s="159">
        <f t="shared" si="0"/>
        <v>0</v>
      </c>
      <c r="H25" s="153"/>
      <c r="I25" s="165">
        <f t="shared" si="1"/>
        <v>0</v>
      </c>
      <c r="J25" s="165">
        <f t="shared" si="2"/>
        <v>0</v>
      </c>
      <c r="K25" s="153"/>
      <c r="L25" s="153"/>
      <c r="M25" s="153"/>
      <c r="N25" s="153"/>
    </row>
    <row r="26" spans="1:14" s="160" customFormat="1" ht="72" customHeight="1" x14ac:dyDescent="0.35">
      <c r="A26" s="158">
        <v>20</v>
      </c>
      <c r="B26" s="45" t="s">
        <v>238</v>
      </c>
      <c r="C26" s="71" t="s">
        <v>239</v>
      </c>
      <c r="D26" s="46" t="s">
        <v>27</v>
      </c>
      <c r="E26" s="153">
        <v>10</v>
      </c>
      <c r="F26" s="161"/>
      <c r="G26" s="159">
        <f t="shared" si="0"/>
        <v>0</v>
      </c>
      <c r="H26" s="153"/>
      <c r="I26" s="165">
        <f t="shared" si="1"/>
        <v>0</v>
      </c>
      <c r="J26" s="165">
        <f t="shared" si="2"/>
        <v>0</v>
      </c>
      <c r="K26" s="153"/>
      <c r="L26" s="153"/>
      <c r="M26" s="153"/>
      <c r="N26" s="153"/>
    </row>
    <row r="27" spans="1:14" s="160" customFormat="1" ht="72" customHeight="1" x14ac:dyDescent="0.35">
      <c r="A27" s="158">
        <v>21</v>
      </c>
      <c r="B27" s="45" t="s">
        <v>240</v>
      </c>
      <c r="C27" s="71" t="s">
        <v>241</v>
      </c>
      <c r="D27" s="46" t="s">
        <v>27</v>
      </c>
      <c r="E27" s="153">
        <v>1</v>
      </c>
      <c r="F27" s="161"/>
      <c r="G27" s="159">
        <f t="shared" si="0"/>
        <v>0</v>
      </c>
      <c r="H27" s="153"/>
      <c r="I27" s="165">
        <f t="shared" si="1"/>
        <v>0</v>
      </c>
      <c r="J27" s="165">
        <f t="shared" si="2"/>
        <v>0</v>
      </c>
      <c r="K27" s="153"/>
      <c r="L27" s="153"/>
      <c r="M27" s="153"/>
      <c r="N27" s="153"/>
    </row>
    <row r="28" spans="1:14" s="160" customFormat="1" ht="72" customHeight="1" x14ac:dyDescent="0.35">
      <c r="A28" s="158">
        <v>22</v>
      </c>
      <c r="B28" s="45" t="s">
        <v>242</v>
      </c>
      <c r="C28" s="71" t="s">
        <v>243</v>
      </c>
      <c r="D28" s="46" t="s">
        <v>27</v>
      </c>
      <c r="E28" s="153">
        <v>1</v>
      </c>
      <c r="F28" s="161"/>
      <c r="G28" s="159">
        <f t="shared" si="0"/>
        <v>0</v>
      </c>
      <c r="H28" s="153"/>
      <c r="I28" s="165">
        <f t="shared" si="1"/>
        <v>0</v>
      </c>
      <c r="J28" s="165">
        <f t="shared" si="2"/>
        <v>0</v>
      </c>
      <c r="K28" s="153"/>
      <c r="L28" s="153"/>
      <c r="M28" s="153"/>
      <c r="N28" s="153"/>
    </row>
    <row r="29" spans="1:14" s="160" customFormat="1" ht="72" customHeight="1" x14ac:dyDescent="0.35">
      <c r="A29" s="158">
        <v>23</v>
      </c>
      <c r="B29" s="45" t="s">
        <v>242</v>
      </c>
      <c r="C29" s="71" t="s">
        <v>244</v>
      </c>
      <c r="D29" s="46" t="s">
        <v>27</v>
      </c>
      <c r="E29" s="153">
        <v>1</v>
      </c>
      <c r="F29" s="161"/>
      <c r="G29" s="159">
        <f t="shared" si="0"/>
        <v>0</v>
      </c>
      <c r="H29" s="153"/>
      <c r="I29" s="165">
        <f t="shared" si="1"/>
        <v>0</v>
      </c>
      <c r="J29" s="165">
        <f t="shared" si="2"/>
        <v>0</v>
      </c>
      <c r="K29" s="153"/>
      <c r="L29" s="153"/>
      <c r="M29" s="153"/>
      <c r="N29" s="153"/>
    </row>
    <row r="30" spans="1:14" s="160" customFormat="1" ht="72" customHeight="1" x14ac:dyDescent="0.35">
      <c r="A30" s="158">
        <v>24</v>
      </c>
      <c r="B30" s="45" t="s">
        <v>378</v>
      </c>
      <c r="C30" s="71" t="s">
        <v>379</v>
      </c>
      <c r="D30" s="46" t="s">
        <v>27</v>
      </c>
      <c r="E30" s="153">
        <v>2</v>
      </c>
      <c r="F30" s="161"/>
      <c r="G30" s="159">
        <f t="shared" si="0"/>
        <v>0</v>
      </c>
      <c r="H30" s="153"/>
      <c r="I30" s="165">
        <f t="shared" si="1"/>
        <v>0</v>
      </c>
      <c r="J30" s="165">
        <f t="shared" si="2"/>
        <v>0</v>
      </c>
      <c r="K30" s="153"/>
      <c r="L30" s="153"/>
      <c r="M30" s="153"/>
      <c r="N30" s="153"/>
    </row>
    <row r="31" spans="1:14" s="160" customFormat="1" ht="72" customHeight="1" x14ac:dyDescent="0.35">
      <c r="A31" s="158">
        <v>25</v>
      </c>
      <c r="B31" s="45" t="s">
        <v>245</v>
      </c>
      <c r="C31" s="71" t="s">
        <v>246</v>
      </c>
      <c r="D31" s="46" t="s">
        <v>27</v>
      </c>
      <c r="E31" s="153">
        <v>3</v>
      </c>
      <c r="F31" s="161"/>
      <c r="G31" s="159">
        <f t="shared" si="0"/>
        <v>0</v>
      </c>
      <c r="H31" s="153"/>
      <c r="I31" s="165">
        <f t="shared" si="1"/>
        <v>0</v>
      </c>
      <c r="J31" s="165">
        <f t="shared" si="2"/>
        <v>0</v>
      </c>
      <c r="K31" s="153"/>
      <c r="L31" s="153"/>
      <c r="M31" s="153"/>
      <c r="N31" s="153"/>
    </row>
    <row r="32" spans="1:14" s="160" customFormat="1" ht="72" customHeight="1" x14ac:dyDescent="0.35">
      <c r="A32" s="158">
        <v>26</v>
      </c>
      <c r="B32" s="45" t="s">
        <v>247</v>
      </c>
      <c r="C32" s="71" t="s">
        <v>248</v>
      </c>
      <c r="D32" s="46" t="s">
        <v>27</v>
      </c>
      <c r="E32" s="153">
        <v>2</v>
      </c>
      <c r="F32" s="161"/>
      <c r="G32" s="159">
        <f t="shared" si="0"/>
        <v>0</v>
      </c>
      <c r="H32" s="153"/>
      <c r="I32" s="165">
        <f t="shared" si="1"/>
        <v>0</v>
      </c>
      <c r="J32" s="165">
        <f t="shared" si="2"/>
        <v>0</v>
      </c>
      <c r="K32" s="153"/>
      <c r="L32" s="153"/>
      <c r="M32" s="153"/>
      <c r="N32" s="153"/>
    </row>
    <row r="33" spans="1:14" s="160" customFormat="1" ht="72" customHeight="1" x14ac:dyDescent="0.35">
      <c r="A33" s="158">
        <v>27</v>
      </c>
      <c r="B33" s="45" t="s">
        <v>249</v>
      </c>
      <c r="C33" s="71" t="s">
        <v>250</v>
      </c>
      <c r="D33" s="46" t="s">
        <v>27</v>
      </c>
      <c r="E33" s="153">
        <v>3</v>
      </c>
      <c r="F33" s="161"/>
      <c r="G33" s="159">
        <f t="shared" si="0"/>
        <v>0</v>
      </c>
      <c r="H33" s="153"/>
      <c r="I33" s="165">
        <f t="shared" si="1"/>
        <v>0</v>
      </c>
      <c r="J33" s="165">
        <f t="shared" si="2"/>
        <v>0</v>
      </c>
      <c r="K33" s="153"/>
      <c r="L33" s="153"/>
      <c r="M33" s="153"/>
      <c r="N33" s="153"/>
    </row>
    <row r="34" spans="1:14" s="160" customFormat="1" ht="72" customHeight="1" x14ac:dyDescent="0.35">
      <c r="A34" s="158">
        <v>28</v>
      </c>
      <c r="B34" s="45" t="s">
        <v>251</v>
      </c>
      <c r="C34" s="71" t="s">
        <v>252</v>
      </c>
      <c r="D34" s="46" t="s">
        <v>27</v>
      </c>
      <c r="E34" s="153">
        <v>33</v>
      </c>
      <c r="F34" s="161"/>
      <c r="G34" s="159">
        <f t="shared" si="0"/>
        <v>0</v>
      </c>
      <c r="H34" s="153"/>
      <c r="I34" s="165">
        <f t="shared" si="1"/>
        <v>0</v>
      </c>
      <c r="J34" s="165">
        <f t="shared" si="2"/>
        <v>0</v>
      </c>
      <c r="K34" s="153"/>
      <c r="L34" s="153"/>
      <c r="M34" s="153"/>
      <c r="N34" s="153"/>
    </row>
    <row r="35" spans="1:14" s="160" customFormat="1" ht="72" customHeight="1" x14ac:dyDescent="0.35">
      <c r="A35" s="158">
        <v>29</v>
      </c>
      <c r="B35" s="45" t="s">
        <v>437</v>
      </c>
      <c r="C35" s="71" t="s">
        <v>385</v>
      </c>
      <c r="D35" s="46" t="s">
        <v>27</v>
      </c>
      <c r="E35" s="153">
        <v>95</v>
      </c>
      <c r="F35" s="161"/>
      <c r="G35" s="159">
        <f t="shared" si="0"/>
        <v>0</v>
      </c>
      <c r="H35" s="153"/>
      <c r="I35" s="165">
        <f t="shared" si="1"/>
        <v>0</v>
      </c>
      <c r="J35" s="165">
        <f t="shared" si="2"/>
        <v>0</v>
      </c>
      <c r="K35" s="153"/>
      <c r="L35" s="153"/>
      <c r="M35" s="153"/>
      <c r="N35" s="153"/>
    </row>
    <row r="36" spans="1:14" s="160" customFormat="1" ht="72" customHeight="1" x14ac:dyDescent="0.35">
      <c r="A36" s="158">
        <v>30</v>
      </c>
      <c r="B36" s="45" t="s">
        <v>253</v>
      </c>
      <c r="C36" s="71" t="s">
        <v>254</v>
      </c>
      <c r="D36" s="46" t="s">
        <v>27</v>
      </c>
      <c r="E36" s="153">
        <v>13</v>
      </c>
      <c r="F36" s="161"/>
      <c r="G36" s="159">
        <f t="shared" si="0"/>
        <v>0</v>
      </c>
      <c r="H36" s="153"/>
      <c r="I36" s="165">
        <f t="shared" si="1"/>
        <v>0</v>
      </c>
      <c r="J36" s="165">
        <f t="shared" si="2"/>
        <v>0</v>
      </c>
      <c r="K36" s="153"/>
      <c r="L36" s="153"/>
      <c r="M36" s="153"/>
      <c r="N36" s="153"/>
    </row>
    <row r="37" spans="1:14" s="160" customFormat="1" ht="72" customHeight="1" x14ac:dyDescent="0.35">
      <c r="A37" s="158">
        <v>31</v>
      </c>
      <c r="B37" s="45" t="s">
        <v>255</v>
      </c>
      <c r="C37" s="71" t="s">
        <v>256</v>
      </c>
      <c r="D37" s="46" t="s">
        <v>27</v>
      </c>
      <c r="E37" s="153">
        <v>1</v>
      </c>
      <c r="F37" s="161"/>
      <c r="G37" s="159">
        <f t="shared" si="0"/>
        <v>0</v>
      </c>
      <c r="H37" s="153"/>
      <c r="I37" s="165">
        <f t="shared" si="1"/>
        <v>0</v>
      </c>
      <c r="J37" s="165">
        <f t="shared" si="2"/>
        <v>0</v>
      </c>
      <c r="K37" s="153"/>
      <c r="L37" s="153"/>
      <c r="M37" s="153"/>
      <c r="N37" s="153"/>
    </row>
    <row r="38" spans="1:14" s="160" customFormat="1" ht="72" customHeight="1" x14ac:dyDescent="0.35">
      <c r="A38" s="158">
        <v>32</v>
      </c>
      <c r="B38" s="45" t="s">
        <v>257</v>
      </c>
      <c r="C38" s="71" t="s">
        <v>258</v>
      </c>
      <c r="D38" s="46" t="s">
        <v>27</v>
      </c>
      <c r="E38" s="153">
        <v>15</v>
      </c>
      <c r="F38" s="161"/>
      <c r="G38" s="159">
        <f t="shared" si="0"/>
        <v>0</v>
      </c>
      <c r="H38" s="153"/>
      <c r="I38" s="165">
        <f t="shared" si="1"/>
        <v>0</v>
      </c>
      <c r="J38" s="165">
        <f t="shared" si="2"/>
        <v>0</v>
      </c>
      <c r="K38" s="153"/>
      <c r="L38" s="153"/>
      <c r="M38" s="153"/>
      <c r="N38" s="153"/>
    </row>
    <row r="39" spans="1:14" s="160" customFormat="1" ht="72" customHeight="1" x14ac:dyDescent="0.35">
      <c r="A39" s="158">
        <v>33</v>
      </c>
      <c r="B39" s="45" t="s">
        <v>259</v>
      </c>
      <c r="C39" s="71" t="s">
        <v>260</v>
      </c>
      <c r="D39" s="46" t="s">
        <v>27</v>
      </c>
      <c r="E39" s="153">
        <v>20</v>
      </c>
      <c r="F39" s="161"/>
      <c r="G39" s="159">
        <f t="shared" si="0"/>
        <v>0</v>
      </c>
      <c r="H39" s="153"/>
      <c r="I39" s="165">
        <f t="shared" si="1"/>
        <v>0</v>
      </c>
      <c r="J39" s="165">
        <f t="shared" si="2"/>
        <v>0</v>
      </c>
      <c r="K39" s="153"/>
      <c r="L39" s="153"/>
      <c r="M39" s="153"/>
      <c r="N39" s="153"/>
    </row>
    <row r="40" spans="1:14" s="160" customFormat="1" ht="72" customHeight="1" x14ac:dyDescent="0.35">
      <c r="A40" s="158">
        <v>34</v>
      </c>
      <c r="B40" s="45" t="s">
        <v>261</v>
      </c>
      <c r="C40" s="71" t="s">
        <v>262</v>
      </c>
      <c r="D40" s="46" t="s">
        <v>27</v>
      </c>
      <c r="E40" s="153">
        <v>2</v>
      </c>
      <c r="F40" s="161"/>
      <c r="G40" s="159">
        <f t="shared" si="0"/>
        <v>0</v>
      </c>
      <c r="H40" s="153"/>
      <c r="I40" s="165">
        <f t="shared" si="1"/>
        <v>0</v>
      </c>
      <c r="J40" s="165">
        <f t="shared" si="2"/>
        <v>0</v>
      </c>
      <c r="K40" s="153"/>
      <c r="L40" s="153"/>
      <c r="M40" s="153"/>
      <c r="N40" s="153"/>
    </row>
    <row r="41" spans="1:14" s="160" customFormat="1" ht="72" customHeight="1" x14ac:dyDescent="0.35">
      <c r="A41" s="158">
        <v>35</v>
      </c>
      <c r="B41" s="45" t="s">
        <v>263</v>
      </c>
      <c r="C41" s="71" t="s">
        <v>264</v>
      </c>
      <c r="D41" s="46" t="s">
        <v>27</v>
      </c>
      <c r="E41" s="153">
        <v>3</v>
      </c>
      <c r="F41" s="161"/>
      <c r="G41" s="159">
        <f t="shared" si="0"/>
        <v>0</v>
      </c>
      <c r="H41" s="153"/>
      <c r="I41" s="165">
        <f t="shared" si="1"/>
        <v>0</v>
      </c>
      <c r="J41" s="165">
        <f t="shared" si="2"/>
        <v>0</v>
      </c>
      <c r="K41" s="153"/>
      <c r="L41" s="153"/>
      <c r="M41" s="153"/>
      <c r="N41" s="153"/>
    </row>
    <row r="42" spans="1:14" s="160" customFormat="1" ht="72" customHeight="1" x14ac:dyDescent="0.35">
      <c r="A42" s="158">
        <v>36</v>
      </c>
      <c r="B42" s="45" t="s">
        <v>265</v>
      </c>
      <c r="C42" s="71" t="s">
        <v>266</v>
      </c>
      <c r="D42" s="46" t="s">
        <v>27</v>
      </c>
      <c r="E42" s="153">
        <v>2</v>
      </c>
      <c r="F42" s="161"/>
      <c r="G42" s="159">
        <f t="shared" si="0"/>
        <v>0</v>
      </c>
      <c r="H42" s="153"/>
      <c r="I42" s="165">
        <f t="shared" si="1"/>
        <v>0</v>
      </c>
      <c r="J42" s="165">
        <f t="shared" si="2"/>
        <v>0</v>
      </c>
      <c r="K42" s="153"/>
      <c r="L42" s="153"/>
      <c r="M42" s="153"/>
      <c r="N42" s="153"/>
    </row>
    <row r="43" spans="1:14" s="160" customFormat="1" ht="72" customHeight="1" x14ac:dyDescent="0.35">
      <c r="A43" s="158">
        <v>37</v>
      </c>
      <c r="B43" s="45" t="s">
        <v>267</v>
      </c>
      <c r="C43" s="71" t="s">
        <v>268</v>
      </c>
      <c r="D43" s="46" t="s">
        <v>27</v>
      </c>
      <c r="E43" s="153">
        <v>750</v>
      </c>
      <c r="F43" s="161"/>
      <c r="G43" s="159">
        <f t="shared" si="0"/>
        <v>0</v>
      </c>
      <c r="H43" s="153"/>
      <c r="I43" s="165">
        <f t="shared" si="1"/>
        <v>0</v>
      </c>
      <c r="J43" s="165">
        <f t="shared" si="2"/>
        <v>0</v>
      </c>
      <c r="K43" s="153"/>
      <c r="L43" s="153"/>
      <c r="M43" s="153"/>
      <c r="N43" s="153"/>
    </row>
    <row r="44" spans="1:14" s="160" customFormat="1" ht="72" customHeight="1" x14ac:dyDescent="0.35">
      <c r="A44" s="158">
        <v>38</v>
      </c>
      <c r="B44" s="45" t="s">
        <v>269</v>
      </c>
      <c r="C44" s="71" t="s">
        <v>270</v>
      </c>
      <c r="D44" s="46" t="s">
        <v>24</v>
      </c>
      <c r="E44" s="153">
        <v>25</v>
      </c>
      <c r="F44" s="161"/>
      <c r="G44" s="159">
        <f t="shared" si="0"/>
        <v>0</v>
      </c>
      <c r="H44" s="153"/>
      <c r="I44" s="165">
        <f t="shared" si="1"/>
        <v>0</v>
      </c>
      <c r="J44" s="165">
        <f t="shared" si="2"/>
        <v>0</v>
      </c>
      <c r="K44" s="153"/>
      <c r="L44" s="153"/>
      <c r="M44" s="153"/>
      <c r="N44" s="153"/>
    </row>
    <row r="45" spans="1:14" s="160" customFormat="1" ht="72" customHeight="1" x14ac:dyDescent="0.35">
      <c r="A45" s="158">
        <v>39</v>
      </c>
      <c r="B45" s="45" t="s">
        <v>271</v>
      </c>
      <c r="C45" s="71" t="s">
        <v>272</v>
      </c>
      <c r="D45" s="46" t="s">
        <v>27</v>
      </c>
      <c r="E45" s="153">
        <v>25</v>
      </c>
      <c r="F45" s="161"/>
      <c r="G45" s="159">
        <f t="shared" si="0"/>
        <v>0</v>
      </c>
      <c r="H45" s="153"/>
      <c r="I45" s="165">
        <f t="shared" si="1"/>
        <v>0</v>
      </c>
      <c r="J45" s="165">
        <f t="shared" si="2"/>
        <v>0</v>
      </c>
      <c r="K45" s="153"/>
      <c r="L45" s="153"/>
      <c r="M45" s="153"/>
      <c r="N45" s="153"/>
    </row>
    <row r="46" spans="1:14" s="160" customFormat="1" ht="72" customHeight="1" x14ac:dyDescent="0.35">
      <c r="A46" s="158">
        <v>40</v>
      </c>
      <c r="B46" s="45" t="s">
        <v>273</v>
      </c>
      <c r="C46" s="71" t="s">
        <v>274</v>
      </c>
      <c r="D46" s="46" t="s">
        <v>27</v>
      </c>
      <c r="E46" s="153">
        <v>1</v>
      </c>
      <c r="F46" s="161"/>
      <c r="G46" s="159">
        <f t="shared" si="0"/>
        <v>0</v>
      </c>
      <c r="H46" s="153"/>
      <c r="I46" s="165">
        <f t="shared" si="1"/>
        <v>0</v>
      </c>
      <c r="J46" s="165">
        <f t="shared" si="2"/>
        <v>0</v>
      </c>
      <c r="K46" s="153"/>
      <c r="L46" s="153"/>
      <c r="M46" s="153"/>
      <c r="N46" s="153"/>
    </row>
    <row r="47" spans="1:14" s="160" customFormat="1" ht="72" customHeight="1" x14ac:dyDescent="0.35">
      <c r="A47" s="158">
        <v>41</v>
      </c>
      <c r="B47" s="45" t="s">
        <v>275</v>
      </c>
      <c r="C47" s="71" t="s">
        <v>276</v>
      </c>
      <c r="D47" s="46" t="s">
        <v>24</v>
      </c>
      <c r="E47" s="153">
        <v>1</v>
      </c>
      <c r="F47" s="161"/>
      <c r="G47" s="159">
        <f t="shared" si="0"/>
        <v>0</v>
      </c>
      <c r="H47" s="153"/>
      <c r="I47" s="165">
        <f t="shared" si="1"/>
        <v>0</v>
      </c>
      <c r="J47" s="165">
        <f t="shared" si="2"/>
        <v>0</v>
      </c>
      <c r="K47" s="153"/>
      <c r="L47" s="153"/>
      <c r="M47" s="153"/>
      <c r="N47" s="153"/>
    </row>
    <row r="48" spans="1:14" s="160" customFormat="1" ht="72" customHeight="1" x14ac:dyDescent="0.35">
      <c r="A48" s="158">
        <v>42</v>
      </c>
      <c r="B48" s="45" t="s">
        <v>277</v>
      </c>
      <c r="C48" s="71" t="s">
        <v>278</v>
      </c>
      <c r="D48" s="46" t="s">
        <v>27</v>
      </c>
      <c r="E48" s="153">
        <v>1</v>
      </c>
      <c r="F48" s="161"/>
      <c r="G48" s="159">
        <f t="shared" si="0"/>
        <v>0</v>
      </c>
      <c r="H48" s="153"/>
      <c r="I48" s="165">
        <f t="shared" si="1"/>
        <v>0</v>
      </c>
      <c r="J48" s="165">
        <f t="shared" si="2"/>
        <v>0</v>
      </c>
      <c r="K48" s="153"/>
      <c r="L48" s="153"/>
      <c r="M48" s="153"/>
      <c r="N48" s="153"/>
    </row>
    <row r="49" spans="1:14" s="160" customFormat="1" ht="72" customHeight="1" x14ac:dyDescent="0.35">
      <c r="A49" s="158">
        <v>43</v>
      </c>
      <c r="B49" s="45" t="s">
        <v>279</v>
      </c>
      <c r="C49" s="48" t="s">
        <v>280</v>
      </c>
      <c r="D49" s="46" t="s">
        <v>281</v>
      </c>
      <c r="E49" s="153">
        <v>35</v>
      </c>
      <c r="F49" s="161"/>
      <c r="G49" s="159">
        <f t="shared" si="0"/>
        <v>0</v>
      </c>
      <c r="H49" s="153"/>
      <c r="I49" s="165">
        <f t="shared" si="1"/>
        <v>0</v>
      </c>
      <c r="J49" s="165">
        <f t="shared" si="2"/>
        <v>0</v>
      </c>
      <c r="K49" s="153"/>
      <c r="L49" s="153"/>
      <c r="M49" s="153"/>
      <c r="N49" s="153"/>
    </row>
    <row r="50" spans="1:14" s="160" customFormat="1" ht="72" customHeight="1" x14ac:dyDescent="0.35">
      <c r="A50" s="158">
        <v>44</v>
      </c>
      <c r="B50" s="45" t="s">
        <v>282</v>
      </c>
      <c r="C50" s="71" t="s">
        <v>456</v>
      </c>
      <c r="D50" s="46" t="s">
        <v>457</v>
      </c>
      <c r="E50" s="153">
        <v>25</v>
      </c>
      <c r="F50" s="161"/>
      <c r="G50" s="159">
        <f t="shared" si="0"/>
        <v>0</v>
      </c>
      <c r="H50" s="153"/>
      <c r="I50" s="165">
        <f t="shared" si="1"/>
        <v>0</v>
      </c>
      <c r="J50" s="165">
        <f t="shared" si="2"/>
        <v>0</v>
      </c>
      <c r="K50" s="153"/>
      <c r="L50" s="153"/>
      <c r="M50" s="153"/>
      <c r="N50" s="153"/>
    </row>
    <row r="51" spans="1:14" s="160" customFormat="1" ht="72" customHeight="1" x14ac:dyDescent="0.35">
      <c r="A51" s="158">
        <v>45</v>
      </c>
      <c r="B51" s="45" t="s">
        <v>283</v>
      </c>
      <c r="C51" s="71" t="s">
        <v>284</v>
      </c>
      <c r="D51" s="46" t="s">
        <v>27</v>
      </c>
      <c r="E51" s="153">
        <v>180</v>
      </c>
      <c r="F51" s="161"/>
      <c r="G51" s="159">
        <f t="shared" si="0"/>
        <v>0</v>
      </c>
      <c r="H51" s="153"/>
      <c r="I51" s="165">
        <f t="shared" si="1"/>
        <v>0</v>
      </c>
      <c r="J51" s="165">
        <f t="shared" si="2"/>
        <v>0</v>
      </c>
      <c r="K51" s="153"/>
      <c r="L51" s="153"/>
      <c r="M51" s="153"/>
      <c r="N51" s="153"/>
    </row>
    <row r="52" spans="1:14" s="160" customFormat="1" ht="72" customHeight="1" x14ac:dyDescent="0.35">
      <c r="A52" s="158">
        <v>46</v>
      </c>
      <c r="B52" s="45" t="s">
        <v>285</v>
      </c>
      <c r="C52" s="71" t="s">
        <v>286</v>
      </c>
      <c r="D52" s="46" t="s">
        <v>27</v>
      </c>
      <c r="E52" s="153">
        <v>180</v>
      </c>
      <c r="F52" s="161"/>
      <c r="G52" s="159">
        <f t="shared" si="0"/>
        <v>0</v>
      </c>
      <c r="H52" s="153"/>
      <c r="I52" s="165">
        <f t="shared" si="1"/>
        <v>0</v>
      </c>
      <c r="J52" s="165">
        <f t="shared" si="2"/>
        <v>0</v>
      </c>
      <c r="K52" s="153"/>
      <c r="L52" s="153"/>
      <c r="M52" s="153"/>
      <c r="N52" s="153"/>
    </row>
    <row r="53" spans="1:14" s="160" customFormat="1" ht="72" customHeight="1" x14ac:dyDescent="0.35">
      <c r="A53" s="158">
        <v>47</v>
      </c>
      <c r="B53" s="45" t="s">
        <v>461</v>
      </c>
      <c r="C53" s="71" t="s">
        <v>287</v>
      </c>
      <c r="D53" s="46" t="s">
        <v>27</v>
      </c>
      <c r="E53" s="153">
        <v>70</v>
      </c>
      <c r="F53" s="161"/>
      <c r="G53" s="159">
        <f t="shared" si="0"/>
        <v>0</v>
      </c>
      <c r="H53" s="153"/>
      <c r="I53" s="165">
        <f t="shared" si="1"/>
        <v>0</v>
      </c>
      <c r="J53" s="165">
        <f t="shared" si="2"/>
        <v>0</v>
      </c>
      <c r="K53" s="153"/>
      <c r="L53" s="153"/>
      <c r="M53" s="153"/>
      <c r="N53" s="153"/>
    </row>
    <row r="54" spans="1:14" s="160" customFormat="1" ht="72" customHeight="1" x14ac:dyDescent="0.35">
      <c r="A54" s="158">
        <v>48</v>
      </c>
      <c r="B54" s="45" t="s">
        <v>288</v>
      </c>
      <c r="C54" s="71" t="s">
        <v>289</v>
      </c>
      <c r="D54" s="46" t="s">
        <v>27</v>
      </c>
      <c r="E54" s="153">
        <v>5</v>
      </c>
      <c r="F54" s="161"/>
      <c r="G54" s="159">
        <f t="shared" si="0"/>
        <v>0</v>
      </c>
      <c r="H54" s="153"/>
      <c r="I54" s="165">
        <f t="shared" si="1"/>
        <v>0</v>
      </c>
      <c r="J54" s="165">
        <f t="shared" si="2"/>
        <v>0</v>
      </c>
      <c r="K54" s="153"/>
      <c r="L54" s="153"/>
      <c r="M54" s="153"/>
      <c r="N54" s="153"/>
    </row>
    <row r="55" spans="1:14" s="160" customFormat="1" ht="72" customHeight="1" x14ac:dyDescent="0.35">
      <c r="A55" s="158">
        <v>49</v>
      </c>
      <c r="B55" s="45" t="s">
        <v>290</v>
      </c>
      <c r="C55" s="71" t="s">
        <v>291</v>
      </c>
      <c r="D55" s="46" t="s">
        <v>22</v>
      </c>
      <c r="E55" s="153">
        <v>60</v>
      </c>
      <c r="F55" s="161"/>
      <c r="G55" s="159">
        <f t="shared" si="0"/>
        <v>0</v>
      </c>
      <c r="H55" s="153"/>
      <c r="I55" s="165">
        <f t="shared" si="1"/>
        <v>0</v>
      </c>
      <c r="J55" s="165">
        <f t="shared" si="2"/>
        <v>0</v>
      </c>
      <c r="K55" s="153"/>
      <c r="L55" s="153"/>
      <c r="M55" s="153"/>
      <c r="N55" s="153"/>
    </row>
    <row r="56" spans="1:14" s="160" customFormat="1" ht="72" customHeight="1" x14ac:dyDescent="0.35">
      <c r="A56" s="158">
        <v>50</v>
      </c>
      <c r="B56" s="45" t="s">
        <v>292</v>
      </c>
      <c r="C56" s="71" t="s">
        <v>293</v>
      </c>
      <c r="D56" s="46" t="s">
        <v>22</v>
      </c>
      <c r="E56" s="153">
        <v>150</v>
      </c>
      <c r="F56" s="161"/>
      <c r="G56" s="159">
        <f t="shared" si="0"/>
        <v>0</v>
      </c>
      <c r="H56" s="153"/>
      <c r="I56" s="165">
        <f t="shared" si="1"/>
        <v>0</v>
      </c>
      <c r="J56" s="165">
        <f t="shared" si="2"/>
        <v>0</v>
      </c>
      <c r="K56" s="153"/>
      <c r="L56" s="153"/>
      <c r="M56" s="153"/>
      <c r="N56" s="153"/>
    </row>
    <row r="57" spans="1:14" s="160" customFormat="1" ht="72" customHeight="1" x14ac:dyDescent="0.35">
      <c r="A57" s="158">
        <v>51</v>
      </c>
      <c r="B57" s="45" t="s">
        <v>294</v>
      </c>
      <c r="C57" s="71" t="s">
        <v>295</v>
      </c>
      <c r="D57" s="46" t="s">
        <v>27</v>
      </c>
      <c r="E57" s="153">
        <v>3</v>
      </c>
      <c r="F57" s="161"/>
      <c r="G57" s="159">
        <f t="shared" si="0"/>
        <v>0</v>
      </c>
      <c r="H57" s="153"/>
      <c r="I57" s="165">
        <f t="shared" si="1"/>
        <v>0</v>
      </c>
      <c r="J57" s="165">
        <f t="shared" si="2"/>
        <v>0</v>
      </c>
      <c r="K57" s="153"/>
      <c r="L57" s="153"/>
      <c r="M57" s="153"/>
      <c r="N57" s="153"/>
    </row>
    <row r="58" spans="1:14" s="160" customFormat="1" ht="72" customHeight="1" x14ac:dyDescent="0.35">
      <c r="A58" s="158">
        <v>52</v>
      </c>
      <c r="B58" s="45" t="s">
        <v>296</v>
      </c>
      <c r="C58" s="48" t="s">
        <v>297</v>
      </c>
      <c r="D58" s="46" t="s">
        <v>27</v>
      </c>
      <c r="E58" s="153">
        <v>5</v>
      </c>
      <c r="F58" s="161"/>
      <c r="G58" s="159">
        <f t="shared" si="0"/>
        <v>0</v>
      </c>
      <c r="H58" s="153"/>
      <c r="I58" s="165">
        <f t="shared" si="1"/>
        <v>0</v>
      </c>
      <c r="J58" s="165">
        <f t="shared" si="2"/>
        <v>0</v>
      </c>
      <c r="K58" s="153"/>
      <c r="L58" s="153"/>
      <c r="M58" s="153"/>
      <c r="N58" s="153"/>
    </row>
    <row r="59" spans="1:14" s="160" customFormat="1" ht="72" customHeight="1" x14ac:dyDescent="0.35">
      <c r="A59" s="158">
        <v>53</v>
      </c>
      <c r="B59" s="45" t="s">
        <v>298</v>
      </c>
      <c r="C59" s="71" t="s">
        <v>299</v>
      </c>
      <c r="D59" s="46" t="s">
        <v>27</v>
      </c>
      <c r="E59" s="153">
        <v>1</v>
      </c>
      <c r="F59" s="161"/>
      <c r="G59" s="159">
        <f t="shared" si="0"/>
        <v>0</v>
      </c>
      <c r="H59" s="153"/>
      <c r="I59" s="165">
        <f t="shared" si="1"/>
        <v>0</v>
      </c>
      <c r="J59" s="165">
        <f t="shared" si="2"/>
        <v>0</v>
      </c>
      <c r="K59" s="153"/>
      <c r="L59" s="153"/>
      <c r="M59" s="153"/>
      <c r="N59" s="153"/>
    </row>
    <row r="60" spans="1:14" s="160" customFormat="1" ht="72" customHeight="1" x14ac:dyDescent="0.35">
      <c r="A60" s="158">
        <v>54</v>
      </c>
      <c r="B60" s="45" t="s">
        <v>458</v>
      </c>
      <c r="C60" s="71" t="s">
        <v>459</v>
      </c>
      <c r="D60" s="46" t="s">
        <v>300</v>
      </c>
      <c r="E60" s="153">
        <v>5</v>
      </c>
      <c r="F60" s="161"/>
      <c r="G60" s="159">
        <f t="shared" si="0"/>
        <v>0</v>
      </c>
      <c r="H60" s="153"/>
      <c r="I60" s="165">
        <f t="shared" si="1"/>
        <v>0</v>
      </c>
      <c r="J60" s="165">
        <f t="shared" si="2"/>
        <v>0</v>
      </c>
      <c r="K60" s="153"/>
      <c r="L60" s="153"/>
      <c r="M60" s="153"/>
      <c r="N60" s="153"/>
    </row>
    <row r="61" spans="1:14" s="160" customFormat="1" ht="72" customHeight="1" x14ac:dyDescent="0.35">
      <c r="A61" s="158">
        <v>55</v>
      </c>
      <c r="B61" s="45" t="s">
        <v>301</v>
      </c>
      <c r="C61" s="48" t="s">
        <v>302</v>
      </c>
      <c r="D61" s="46" t="s">
        <v>27</v>
      </c>
      <c r="E61" s="153">
        <v>1</v>
      </c>
      <c r="F61" s="161"/>
      <c r="G61" s="159">
        <f t="shared" si="0"/>
        <v>0</v>
      </c>
      <c r="H61" s="153"/>
      <c r="I61" s="165">
        <f t="shared" si="1"/>
        <v>0</v>
      </c>
      <c r="J61" s="165">
        <f t="shared" si="2"/>
        <v>0</v>
      </c>
      <c r="K61" s="153"/>
      <c r="L61" s="153"/>
      <c r="M61" s="153"/>
      <c r="N61" s="153"/>
    </row>
    <row r="62" spans="1:14" s="160" customFormat="1" ht="72" customHeight="1" x14ac:dyDescent="0.35">
      <c r="A62" s="158">
        <v>56</v>
      </c>
      <c r="B62" s="45" t="s">
        <v>303</v>
      </c>
      <c r="C62" s="71" t="s">
        <v>304</v>
      </c>
      <c r="D62" s="46" t="s">
        <v>27</v>
      </c>
      <c r="E62" s="153">
        <v>5</v>
      </c>
      <c r="F62" s="161"/>
      <c r="G62" s="159">
        <f t="shared" si="0"/>
        <v>0</v>
      </c>
      <c r="H62" s="153"/>
      <c r="I62" s="165">
        <f t="shared" si="1"/>
        <v>0</v>
      </c>
      <c r="J62" s="165">
        <f t="shared" si="2"/>
        <v>0</v>
      </c>
      <c r="K62" s="153"/>
      <c r="L62" s="153"/>
      <c r="M62" s="153"/>
      <c r="N62" s="153"/>
    </row>
    <row r="63" spans="1:14" s="160" customFormat="1" ht="72" customHeight="1" x14ac:dyDescent="0.35">
      <c r="A63" s="158">
        <v>57</v>
      </c>
      <c r="B63" s="45" t="s">
        <v>305</v>
      </c>
      <c r="C63" s="71" t="s">
        <v>306</v>
      </c>
      <c r="D63" s="46" t="s">
        <v>27</v>
      </c>
      <c r="E63" s="153">
        <v>3</v>
      </c>
      <c r="F63" s="161"/>
      <c r="G63" s="159">
        <f t="shared" si="0"/>
        <v>0</v>
      </c>
      <c r="H63" s="153"/>
      <c r="I63" s="165">
        <f t="shared" si="1"/>
        <v>0</v>
      </c>
      <c r="J63" s="165">
        <f t="shared" si="2"/>
        <v>0</v>
      </c>
      <c r="K63" s="153"/>
      <c r="L63" s="153"/>
      <c r="M63" s="153"/>
      <c r="N63" s="153"/>
    </row>
    <row r="64" spans="1:14" s="160" customFormat="1" ht="72" customHeight="1" x14ac:dyDescent="0.35">
      <c r="A64" s="158">
        <v>58</v>
      </c>
      <c r="B64" s="45" t="s">
        <v>305</v>
      </c>
      <c r="C64" s="71" t="s">
        <v>307</v>
      </c>
      <c r="D64" s="46" t="s">
        <v>27</v>
      </c>
      <c r="E64" s="153">
        <v>3</v>
      </c>
      <c r="F64" s="161"/>
      <c r="G64" s="159">
        <f t="shared" si="0"/>
        <v>0</v>
      </c>
      <c r="H64" s="153"/>
      <c r="I64" s="165">
        <f t="shared" si="1"/>
        <v>0</v>
      </c>
      <c r="J64" s="165">
        <f t="shared" si="2"/>
        <v>0</v>
      </c>
      <c r="K64" s="153"/>
      <c r="L64" s="153"/>
      <c r="M64" s="153"/>
      <c r="N64" s="153"/>
    </row>
    <row r="65" spans="1:14" s="160" customFormat="1" ht="72" customHeight="1" x14ac:dyDescent="0.35">
      <c r="A65" s="158">
        <v>59</v>
      </c>
      <c r="B65" s="45" t="s">
        <v>308</v>
      </c>
      <c r="C65" s="48" t="s">
        <v>309</v>
      </c>
      <c r="D65" s="77" t="s">
        <v>27</v>
      </c>
      <c r="E65" s="153">
        <v>2</v>
      </c>
      <c r="F65" s="161"/>
      <c r="G65" s="159">
        <f t="shared" si="0"/>
        <v>0</v>
      </c>
      <c r="H65" s="153"/>
      <c r="I65" s="165">
        <f t="shared" si="1"/>
        <v>0</v>
      </c>
      <c r="J65" s="165">
        <f t="shared" si="2"/>
        <v>0</v>
      </c>
      <c r="K65" s="153"/>
      <c r="L65" s="153"/>
      <c r="M65" s="153"/>
      <c r="N65" s="153"/>
    </row>
    <row r="66" spans="1:14" s="160" customFormat="1" ht="72" customHeight="1" x14ac:dyDescent="0.35">
      <c r="A66" s="158">
        <v>60</v>
      </c>
      <c r="B66" s="49" t="s">
        <v>310</v>
      </c>
      <c r="C66" s="71" t="s">
        <v>311</v>
      </c>
      <c r="D66" s="46" t="s">
        <v>22</v>
      </c>
      <c r="E66" s="153">
        <v>120</v>
      </c>
      <c r="F66" s="161"/>
      <c r="G66" s="159">
        <f t="shared" si="0"/>
        <v>0</v>
      </c>
      <c r="H66" s="153"/>
      <c r="I66" s="165">
        <f t="shared" si="1"/>
        <v>0</v>
      </c>
      <c r="J66" s="165">
        <f t="shared" si="2"/>
        <v>0</v>
      </c>
      <c r="K66" s="153"/>
      <c r="L66" s="153"/>
      <c r="M66" s="153"/>
      <c r="N66" s="153"/>
    </row>
    <row r="67" spans="1:14" s="160" customFormat="1" ht="72" customHeight="1" x14ac:dyDescent="0.35">
      <c r="A67" s="158">
        <v>61</v>
      </c>
      <c r="B67" s="45" t="s">
        <v>312</v>
      </c>
      <c r="C67" s="45" t="s">
        <v>313</v>
      </c>
      <c r="D67" s="46" t="s">
        <v>300</v>
      </c>
      <c r="E67" s="153">
        <v>2</v>
      </c>
      <c r="F67" s="161"/>
      <c r="G67" s="159">
        <f t="shared" si="0"/>
        <v>0</v>
      </c>
      <c r="H67" s="153"/>
      <c r="I67" s="165">
        <f t="shared" si="1"/>
        <v>0</v>
      </c>
      <c r="J67" s="165">
        <f t="shared" si="2"/>
        <v>0</v>
      </c>
      <c r="K67" s="153"/>
      <c r="L67" s="153"/>
      <c r="M67" s="153"/>
      <c r="N67" s="153"/>
    </row>
    <row r="68" spans="1:14" s="160" customFormat="1" ht="72" customHeight="1" x14ac:dyDescent="0.35">
      <c r="A68" s="158">
        <v>62</v>
      </c>
      <c r="B68" s="45" t="s">
        <v>314</v>
      </c>
      <c r="C68" s="45" t="s">
        <v>377</v>
      </c>
      <c r="D68" s="46" t="s">
        <v>27</v>
      </c>
      <c r="E68" s="153">
        <v>2</v>
      </c>
      <c r="F68" s="161"/>
      <c r="G68" s="159">
        <f t="shared" si="0"/>
        <v>0</v>
      </c>
      <c r="H68" s="153"/>
      <c r="I68" s="165">
        <f t="shared" si="1"/>
        <v>0</v>
      </c>
      <c r="J68" s="165">
        <f t="shared" si="2"/>
        <v>0</v>
      </c>
      <c r="K68" s="153"/>
      <c r="L68" s="153"/>
      <c r="M68" s="153"/>
      <c r="N68" s="153"/>
    </row>
    <row r="69" spans="1:14" s="160" customFormat="1" ht="72" customHeight="1" x14ac:dyDescent="0.35">
      <c r="A69" s="158">
        <v>63</v>
      </c>
      <c r="B69" s="41" t="s">
        <v>315</v>
      </c>
      <c r="C69" s="71" t="s">
        <v>316</v>
      </c>
      <c r="D69" s="46" t="s">
        <v>24</v>
      </c>
      <c r="E69" s="153">
        <v>5</v>
      </c>
      <c r="F69" s="161"/>
      <c r="G69" s="159">
        <f t="shared" si="0"/>
        <v>0</v>
      </c>
      <c r="H69" s="153"/>
      <c r="I69" s="165">
        <f t="shared" si="1"/>
        <v>0</v>
      </c>
      <c r="J69" s="165">
        <f t="shared" si="2"/>
        <v>0</v>
      </c>
      <c r="K69" s="153"/>
      <c r="L69" s="153"/>
      <c r="M69" s="153"/>
      <c r="N69" s="153"/>
    </row>
    <row r="70" spans="1:14" s="160" customFormat="1" ht="72" customHeight="1" x14ac:dyDescent="0.35">
      <c r="A70" s="158">
        <v>64</v>
      </c>
      <c r="B70" s="45" t="s">
        <v>317</v>
      </c>
      <c r="C70" s="78" t="s">
        <v>318</v>
      </c>
      <c r="D70" s="46" t="s">
        <v>27</v>
      </c>
      <c r="E70" s="153">
        <v>160</v>
      </c>
      <c r="F70" s="161"/>
      <c r="G70" s="159">
        <f t="shared" si="0"/>
        <v>0</v>
      </c>
      <c r="H70" s="153"/>
      <c r="I70" s="165">
        <f t="shared" si="1"/>
        <v>0</v>
      </c>
      <c r="J70" s="165">
        <f t="shared" si="2"/>
        <v>0</v>
      </c>
      <c r="K70" s="153"/>
      <c r="L70" s="153"/>
      <c r="M70" s="153"/>
      <c r="N70" s="153"/>
    </row>
    <row r="71" spans="1:14" s="160" customFormat="1" ht="72" customHeight="1" x14ac:dyDescent="0.35">
      <c r="A71" s="158">
        <v>65</v>
      </c>
      <c r="B71" s="45" t="s">
        <v>319</v>
      </c>
      <c r="C71" s="78" t="s">
        <v>318</v>
      </c>
      <c r="D71" s="46" t="s">
        <v>27</v>
      </c>
      <c r="E71" s="153">
        <v>40</v>
      </c>
      <c r="F71" s="161"/>
      <c r="G71" s="159">
        <f t="shared" si="0"/>
        <v>0</v>
      </c>
      <c r="H71" s="153"/>
      <c r="I71" s="165">
        <f t="shared" si="1"/>
        <v>0</v>
      </c>
      <c r="J71" s="165">
        <f t="shared" si="2"/>
        <v>0</v>
      </c>
      <c r="K71" s="153"/>
      <c r="L71" s="153"/>
      <c r="M71" s="153"/>
      <c r="N71" s="153"/>
    </row>
    <row r="72" spans="1:14" s="160" customFormat="1" ht="72" customHeight="1" x14ac:dyDescent="0.35">
      <c r="A72" s="158">
        <v>66</v>
      </c>
      <c r="B72" s="45" t="s">
        <v>320</v>
      </c>
      <c r="C72" s="78" t="s">
        <v>321</v>
      </c>
      <c r="D72" s="46" t="s">
        <v>322</v>
      </c>
      <c r="E72" s="153">
        <v>700</v>
      </c>
      <c r="F72" s="161"/>
      <c r="G72" s="159">
        <f>E72*F72</f>
        <v>0</v>
      </c>
      <c r="H72" s="153"/>
      <c r="I72" s="165">
        <f>G72*H72</f>
        <v>0</v>
      </c>
      <c r="J72" s="165">
        <f t="shared" ref="J72:J76" si="3">G72+I72</f>
        <v>0</v>
      </c>
      <c r="K72" s="153"/>
      <c r="L72" s="153"/>
      <c r="M72" s="153"/>
      <c r="N72" s="153"/>
    </row>
    <row r="73" spans="1:14" s="160" customFormat="1" ht="72" customHeight="1" x14ac:dyDescent="0.35">
      <c r="A73" s="158">
        <v>67</v>
      </c>
      <c r="B73" s="45" t="s">
        <v>320</v>
      </c>
      <c r="C73" s="71" t="s">
        <v>323</v>
      </c>
      <c r="D73" s="46" t="s">
        <v>322</v>
      </c>
      <c r="E73" s="153">
        <v>260</v>
      </c>
      <c r="F73" s="161"/>
      <c r="G73" s="159">
        <f>E73*F73</f>
        <v>0</v>
      </c>
      <c r="H73" s="153"/>
      <c r="I73" s="165">
        <f>G73*H73</f>
        <v>0</v>
      </c>
      <c r="J73" s="165">
        <f t="shared" si="3"/>
        <v>0</v>
      </c>
      <c r="K73" s="153"/>
      <c r="L73" s="153"/>
      <c r="M73" s="153"/>
      <c r="N73" s="153"/>
    </row>
    <row r="74" spans="1:14" s="160" customFormat="1" ht="72" customHeight="1" x14ac:dyDescent="0.35">
      <c r="A74" s="158">
        <v>68</v>
      </c>
      <c r="B74" s="45" t="s">
        <v>324</v>
      </c>
      <c r="C74" s="52" t="s">
        <v>325</v>
      </c>
      <c r="D74" s="50" t="s">
        <v>27</v>
      </c>
      <c r="E74" s="153">
        <v>1</v>
      </c>
      <c r="F74" s="161"/>
      <c r="G74" s="159">
        <f>E74*F74</f>
        <v>0</v>
      </c>
      <c r="H74" s="153"/>
      <c r="I74" s="165">
        <f>G74*H74</f>
        <v>0</v>
      </c>
      <c r="J74" s="165">
        <f t="shared" si="3"/>
        <v>0</v>
      </c>
      <c r="K74" s="153"/>
      <c r="L74" s="153"/>
      <c r="M74" s="153"/>
      <c r="N74" s="153"/>
    </row>
    <row r="75" spans="1:14" s="160" customFormat="1" ht="72" customHeight="1" x14ac:dyDescent="0.35">
      <c r="A75" s="163">
        <v>69</v>
      </c>
      <c r="B75" s="49" t="s">
        <v>326</v>
      </c>
      <c r="C75" s="52" t="s">
        <v>327</v>
      </c>
      <c r="D75" s="50" t="s">
        <v>27</v>
      </c>
      <c r="E75" s="155">
        <v>1</v>
      </c>
      <c r="F75" s="164"/>
      <c r="G75" s="159">
        <f>E75*F75</f>
        <v>0</v>
      </c>
      <c r="H75" s="155"/>
      <c r="I75" s="165">
        <f>G75*H75</f>
        <v>0</v>
      </c>
      <c r="J75" s="165">
        <f t="shared" si="3"/>
        <v>0</v>
      </c>
      <c r="K75" s="153"/>
      <c r="L75" s="153"/>
      <c r="M75" s="153"/>
      <c r="N75" s="153"/>
    </row>
    <row r="76" spans="1:14" s="160" customFormat="1" ht="72" customHeight="1" x14ac:dyDescent="0.35">
      <c r="A76" s="158">
        <v>70</v>
      </c>
      <c r="B76" s="90" t="s">
        <v>328</v>
      </c>
      <c r="C76" s="90" t="s">
        <v>329</v>
      </c>
      <c r="D76" s="162" t="s">
        <v>27</v>
      </c>
      <c r="E76" s="153">
        <v>1</v>
      </c>
      <c r="F76" s="161"/>
      <c r="G76" s="159">
        <f>E76*F76</f>
        <v>0</v>
      </c>
      <c r="H76" s="153"/>
      <c r="I76" s="165">
        <f>G76*H76</f>
        <v>0</v>
      </c>
      <c r="J76" s="165">
        <f t="shared" si="3"/>
        <v>0</v>
      </c>
      <c r="K76" s="153"/>
      <c r="L76" s="153"/>
      <c r="M76" s="153"/>
      <c r="N76" s="153"/>
    </row>
    <row r="77" spans="1:14" s="172" customFormat="1" ht="72" customHeight="1" x14ac:dyDescent="0.35">
      <c r="A77" s="166"/>
      <c r="B77" s="167"/>
      <c r="C77" s="167"/>
      <c r="D77" s="168"/>
      <c r="E77" s="169"/>
      <c r="F77" s="173" t="s">
        <v>394</v>
      </c>
      <c r="G77" s="174">
        <f>SUM(G7:G76)</f>
        <v>0</v>
      </c>
      <c r="H77" s="169"/>
      <c r="I77" s="170">
        <f>SUM(I7:I76)</f>
        <v>0</v>
      </c>
      <c r="J77" s="171">
        <f>SUM(J7:J76)</f>
        <v>0</v>
      </c>
      <c r="K77" s="169"/>
      <c r="L77" s="169"/>
      <c r="M77" s="169"/>
      <c r="N77" s="169"/>
    </row>
    <row r="78" spans="1:14" s="44" customFormat="1" ht="72" customHeight="1" x14ac:dyDescent="0.75">
      <c r="A78" s="221"/>
      <c r="B78" s="222"/>
      <c r="C78" s="222"/>
      <c r="D78" s="222"/>
      <c r="E78" s="222"/>
      <c r="F78" s="222" t="s">
        <v>460</v>
      </c>
      <c r="G78" s="222" t="e">
        <f>SUM(#REF!)</f>
        <v>#REF!</v>
      </c>
      <c r="H78" s="222"/>
      <c r="I78" s="222"/>
      <c r="J78" s="222"/>
      <c r="K78" s="222"/>
      <c r="L78" s="222"/>
      <c r="M78" s="222"/>
      <c r="N78" s="222"/>
    </row>
  </sheetData>
  <mergeCells count="18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6:N6"/>
    <mergeCell ref="A78:N78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1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24"/>
  <sheetViews>
    <sheetView view="pageBreakPreview" zoomScale="55" zoomScaleNormal="10" zoomScaleSheetLayoutView="55" workbookViewId="0">
      <selection activeCell="B1" sqref="B1"/>
    </sheetView>
  </sheetViews>
  <sheetFormatPr defaultColWidth="43.08984375" defaultRowHeight="18.5" x14ac:dyDescent="0.45"/>
  <cols>
    <col min="1" max="1" width="9.36328125" style="10" bestFit="1" customWidth="1"/>
    <col min="2" max="2" width="175" style="10" customWidth="1"/>
    <col min="3" max="3" width="124.54296875" style="10" customWidth="1"/>
    <col min="4" max="4" width="44" style="10" customWidth="1"/>
    <col min="5" max="5" width="42.90625" style="10" customWidth="1"/>
    <col min="6" max="6" width="39.453125" style="10" customWidth="1"/>
    <col min="7" max="7" width="40.54296875" style="10" customWidth="1"/>
    <col min="8" max="8" width="43.453125" style="10" customWidth="1"/>
    <col min="9" max="9" width="57.90625" style="10" customWidth="1"/>
    <col min="10" max="10" width="57" style="10" customWidth="1"/>
    <col min="11" max="11" width="74" style="10" customWidth="1"/>
    <col min="12" max="12" width="87.453125" style="10" customWidth="1"/>
    <col min="13" max="13" width="66.6328125" style="10" customWidth="1"/>
    <col min="14" max="14" width="81" style="10" customWidth="1"/>
    <col min="15" max="16384" width="43.08984375" style="10"/>
  </cols>
  <sheetData>
    <row r="1" spans="1:14" s="115" customFormat="1" ht="72" customHeight="1" x14ac:dyDescent="0.35">
      <c r="B1" s="116" t="s">
        <v>472</v>
      </c>
      <c r="J1" s="192"/>
      <c r="K1" s="192"/>
      <c r="L1" s="192"/>
      <c r="M1" s="192"/>
      <c r="N1" s="192"/>
    </row>
    <row r="2" spans="1:14" s="13" customFormat="1" ht="93.75" customHeight="1" x14ac:dyDescent="0.35">
      <c r="A2" s="199" t="s">
        <v>427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s="11" customFormat="1" ht="72" customHeight="1" x14ac:dyDescent="0.35">
      <c r="A3" s="215" t="s">
        <v>0</v>
      </c>
      <c r="B3" s="219" t="s">
        <v>1</v>
      </c>
      <c r="C3" s="215" t="s">
        <v>370</v>
      </c>
      <c r="D3" s="220" t="s">
        <v>2</v>
      </c>
      <c r="E3" s="216" t="s">
        <v>397</v>
      </c>
      <c r="F3" s="216" t="s">
        <v>398</v>
      </c>
      <c r="G3" s="216" t="s">
        <v>399</v>
      </c>
      <c r="H3" s="216" t="s">
        <v>5</v>
      </c>
      <c r="I3" s="215" t="s">
        <v>371</v>
      </c>
      <c r="J3" s="216" t="s">
        <v>400</v>
      </c>
      <c r="K3" s="216" t="s">
        <v>3</v>
      </c>
      <c r="L3" s="216" t="s">
        <v>4</v>
      </c>
      <c r="M3" s="216" t="s">
        <v>401</v>
      </c>
      <c r="N3" s="216" t="s">
        <v>402</v>
      </c>
    </row>
    <row r="4" spans="1:14" s="11" customFormat="1" ht="72" customHeight="1" x14ac:dyDescent="0.35">
      <c r="A4" s="215"/>
      <c r="B4" s="219"/>
      <c r="C4" s="215"/>
      <c r="D4" s="220"/>
      <c r="E4" s="218"/>
      <c r="F4" s="218"/>
      <c r="G4" s="218"/>
      <c r="H4" s="218"/>
      <c r="I4" s="215"/>
      <c r="J4" s="217"/>
      <c r="K4" s="218"/>
      <c r="L4" s="218"/>
      <c r="M4" s="218"/>
      <c r="N4" s="218"/>
    </row>
    <row r="5" spans="1:14" s="15" customFormat="1" ht="22.5" customHeight="1" x14ac:dyDescent="0.35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372</v>
      </c>
    </row>
    <row r="6" spans="1:14" ht="72" customHeight="1" x14ac:dyDescent="0.45">
      <c r="A6" s="211" t="s">
        <v>331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14" s="20" customFormat="1" ht="125.25" customHeight="1" x14ac:dyDescent="0.65">
      <c r="A7" s="75">
        <v>1</v>
      </c>
      <c r="B7" s="41" t="s">
        <v>415</v>
      </c>
      <c r="C7" s="83" t="s">
        <v>332</v>
      </c>
      <c r="D7" s="42" t="s">
        <v>333</v>
      </c>
      <c r="E7" s="157">
        <v>12000</v>
      </c>
      <c r="F7" s="72"/>
      <c r="G7" s="72">
        <f>E7*F7</f>
        <v>0</v>
      </c>
      <c r="H7" s="79"/>
      <c r="I7" s="73">
        <f>G7*H7</f>
        <v>0</v>
      </c>
      <c r="J7" s="73">
        <f>G7+I7</f>
        <v>0</v>
      </c>
      <c r="K7" s="75"/>
      <c r="L7" s="19"/>
      <c r="M7" s="19"/>
      <c r="N7" s="19"/>
    </row>
    <row r="8" spans="1:14" s="20" customFormat="1" ht="93.75" customHeight="1" x14ac:dyDescent="0.65">
      <c r="A8" s="40">
        <v>2</v>
      </c>
      <c r="B8" s="45" t="s">
        <v>334</v>
      </c>
      <c r="C8" s="78" t="s">
        <v>335</v>
      </c>
      <c r="D8" s="46" t="s">
        <v>333</v>
      </c>
      <c r="E8" s="153">
        <v>2000</v>
      </c>
      <c r="F8" s="57"/>
      <c r="G8" s="72">
        <f t="shared" ref="G8:G22" si="0">E8*F8</f>
        <v>0</v>
      </c>
      <c r="H8" s="79"/>
      <c r="I8" s="73">
        <f t="shared" ref="I8:I22" si="1">G8*H8</f>
        <v>0</v>
      </c>
      <c r="J8" s="73">
        <f t="shared" ref="J8:J22" si="2">G8+I8</f>
        <v>0</v>
      </c>
      <c r="K8" s="40"/>
      <c r="L8" s="21"/>
      <c r="M8" s="21"/>
      <c r="N8" s="21"/>
    </row>
    <row r="9" spans="1:14" s="20" customFormat="1" ht="95.25" customHeight="1" x14ac:dyDescent="0.65">
      <c r="A9" s="40">
        <v>3</v>
      </c>
      <c r="B9" s="45" t="s">
        <v>334</v>
      </c>
      <c r="C9" s="78" t="s">
        <v>336</v>
      </c>
      <c r="D9" s="46" t="s">
        <v>333</v>
      </c>
      <c r="E9" s="153">
        <v>100</v>
      </c>
      <c r="F9" s="57"/>
      <c r="G9" s="72">
        <f t="shared" si="0"/>
        <v>0</v>
      </c>
      <c r="H9" s="79"/>
      <c r="I9" s="73">
        <f t="shared" si="1"/>
        <v>0</v>
      </c>
      <c r="J9" s="73">
        <f t="shared" si="2"/>
        <v>0</v>
      </c>
      <c r="K9" s="40"/>
      <c r="L9" s="21"/>
      <c r="M9" s="21"/>
      <c r="N9" s="21"/>
    </row>
    <row r="10" spans="1:14" s="20" customFormat="1" ht="80.25" customHeight="1" x14ac:dyDescent="0.65">
      <c r="A10" s="40">
        <v>4</v>
      </c>
      <c r="B10" s="45" t="s">
        <v>337</v>
      </c>
      <c r="C10" s="78" t="s">
        <v>338</v>
      </c>
      <c r="D10" s="46" t="s">
        <v>333</v>
      </c>
      <c r="E10" s="153">
        <v>260</v>
      </c>
      <c r="F10" s="57"/>
      <c r="G10" s="72">
        <f t="shared" si="0"/>
        <v>0</v>
      </c>
      <c r="H10" s="79"/>
      <c r="I10" s="73">
        <f t="shared" si="1"/>
        <v>0</v>
      </c>
      <c r="J10" s="73">
        <f t="shared" si="2"/>
        <v>0</v>
      </c>
      <c r="K10" s="40"/>
      <c r="L10" s="21"/>
      <c r="M10" s="21"/>
      <c r="N10" s="21"/>
    </row>
    <row r="11" spans="1:14" s="20" customFormat="1" ht="72" customHeight="1" x14ac:dyDescent="0.65">
      <c r="A11" s="40">
        <v>5</v>
      </c>
      <c r="B11" s="45" t="s">
        <v>337</v>
      </c>
      <c r="C11" s="78" t="s">
        <v>339</v>
      </c>
      <c r="D11" s="46" t="s">
        <v>333</v>
      </c>
      <c r="E11" s="153">
        <v>120</v>
      </c>
      <c r="F11" s="57"/>
      <c r="G11" s="72">
        <f t="shared" si="0"/>
        <v>0</v>
      </c>
      <c r="H11" s="79"/>
      <c r="I11" s="73">
        <f t="shared" si="1"/>
        <v>0</v>
      </c>
      <c r="J11" s="73">
        <f t="shared" si="2"/>
        <v>0</v>
      </c>
      <c r="K11" s="40"/>
      <c r="L11" s="21"/>
      <c r="M11" s="21"/>
      <c r="N11" s="21"/>
    </row>
    <row r="12" spans="1:14" s="20" customFormat="1" ht="72" customHeight="1" x14ac:dyDescent="0.65">
      <c r="A12" s="40">
        <v>6</v>
      </c>
      <c r="B12" s="45" t="s">
        <v>340</v>
      </c>
      <c r="C12" s="84" t="s">
        <v>336</v>
      </c>
      <c r="D12" s="46" t="s">
        <v>333</v>
      </c>
      <c r="E12" s="153">
        <v>20</v>
      </c>
      <c r="F12" s="57"/>
      <c r="G12" s="72">
        <f t="shared" si="0"/>
        <v>0</v>
      </c>
      <c r="H12" s="79"/>
      <c r="I12" s="73">
        <f t="shared" si="1"/>
        <v>0</v>
      </c>
      <c r="J12" s="73">
        <f t="shared" si="2"/>
        <v>0</v>
      </c>
      <c r="K12" s="40"/>
      <c r="L12" s="21"/>
      <c r="M12" s="21"/>
      <c r="N12" s="21"/>
    </row>
    <row r="13" spans="1:14" s="20" customFormat="1" ht="72" customHeight="1" x14ac:dyDescent="0.65">
      <c r="A13" s="40">
        <v>7</v>
      </c>
      <c r="B13" s="45" t="s">
        <v>341</v>
      </c>
      <c r="C13" s="71" t="s">
        <v>336</v>
      </c>
      <c r="D13" s="46" t="s">
        <v>333</v>
      </c>
      <c r="E13" s="153">
        <v>700</v>
      </c>
      <c r="F13" s="57"/>
      <c r="G13" s="72">
        <f t="shared" si="0"/>
        <v>0</v>
      </c>
      <c r="H13" s="79"/>
      <c r="I13" s="73">
        <f t="shared" si="1"/>
        <v>0</v>
      </c>
      <c r="J13" s="73">
        <f t="shared" si="2"/>
        <v>0</v>
      </c>
      <c r="K13" s="40"/>
      <c r="L13" s="21"/>
      <c r="M13" s="21"/>
      <c r="N13" s="21"/>
    </row>
    <row r="14" spans="1:14" s="20" customFormat="1" ht="72" customHeight="1" x14ac:dyDescent="0.65">
      <c r="A14" s="40">
        <v>8</v>
      </c>
      <c r="B14" s="45" t="s">
        <v>342</v>
      </c>
      <c r="C14" s="71" t="s">
        <v>336</v>
      </c>
      <c r="D14" s="46" t="s">
        <v>333</v>
      </c>
      <c r="E14" s="153">
        <v>800</v>
      </c>
      <c r="F14" s="57"/>
      <c r="G14" s="72">
        <f t="shared" si="0"/>
        <v>0</v>
      </c>
      <c r="H14" s="79"/>
      <c r="I14" s="73">
        <f t="shared" si="1"/>
        <v>0</v>
      </c>
      <c r="J14" s="73">
        <f t="shared" si="2"/>
        <v>0</v>
      </c>
      <c r="K14" s="40"/>
      <c r="L14" s="21"/>
      <c r="M14" s="21"/>
      <c r="N14" s="21"/>
    </row>
    <row r="15" spans="1:14" s="20" customFormat="1" ht="72" customHeight="1" x14ac:dyDescent="0.65">
      <c r="A15" s="40">
        <v>9</v>
      </c>
      <c r="B15" s="45" t="s">
        <v>343</v>
      </c>
      <c r="C15" s="71" t="s">
        <v>344</v>
      </c>
      <c r="D15" s="46" t="s">
        <v>27</v>
      </c>
      <c r="E15" s="153">
        <v>150</v>
      </c>
      <c r="F15" s="57"/>
      <c r="G15" s="72">
        <f t="shared" si="0"/>
        <v>0</v>
      </c>
      <c r="H15" s="79"/>
      <c r="I15" s="73">
        <f t="shared" si="1"/>
        <v>0</v>
      </c>
      <c r="J15" s="73">
        <f t="shared" si="2"/>
        <v>0</v>
      </c>
      <c r="K15" s="40"/>
      <c r="L15" s="21"/>
      <c r="M15" s="21"/>
      <c r="N15" s="21"/>
    </row>
    <row r="16" spans="1:14" s="20" customFormat="1" ht="72" customHeight="1" x14ac:dyDescent="0.65">
      <c r="A16" s="40">
        <v>10</v>
      </c>
      <c r="B16" s="45" t="s">
        <v>345</v>
      </c>
      <c r="C16" s="71" t="s">
        <v>346</v>
      </c>
      <c r="D16" s="46" t="s">
        <v>27</v>
      </c>
      <c r="E16" s="153">
        <v>1</v>
      </c>
      <c r="F16" s="57"/>
      <c r="G16" s="72">
        <f t="shared" si="0"/>
        <v>0</v>
      </c>
      <c r="H16" s="79"/>
      <c r="I16" s="73">
        <f t="shared" si="1"/>
        <v>0</v>
      </c>
      <c r="J16" s="73">
        <f t="shared" si="2"/>
        <v>0</v>
      </c>
      <c r="K16" s="40"/>
      <c r="L16" s="21"/>
      <c r="M16" s="21"/>
      <c r="N16" s="21"/>
    </row>
    <row r="17" spans="1:14" s="20" customFormat="1" ht="72" customHeight="1" x14ac:dyDescent="0.65">
      <c r="A17" s="40">
        <v>11</v>
      </c>
      <c r="B17" s="45" t="s">
        <v>347</v>
      </c>
      <c r="C17" s="71" t="s">
        <v>348</v>
      </c>
      <c r="D17" s="46" t="s">
        <v>300</v>
      </c>
      <c r="E17" s="153">
        <v>100</v>
      </c>
      <c r="F17" s="57"/>
      <c r="G17" s="72">
        <f t="shared" si="0"/>
        <v>0</v>
      </c>
      <c r="H17" s="79"/>
      <c r="I17" s="73">
        <f t="shared" si="1"/>
        <v>0</v>
      </c>
      <c r="J17" s="73">
        <f t="shared" si="2"/>
        <v>0</v>
      </c>
      <c r="K17" s="40"/>
      <c r="L17" s="21"/>
      <c r="M17" s="21"/>
      <c r="N17" s="21"/>
    </row>
    <row r="18" spans="1:14" s="20" customFormat="1" ht="72" customHeight="1" x14ac:dyDescent="0.65">
      <c r="A18" s="40">
        <v>12</v>
      </c>
      <c r="B18" s="45" t="s">
        <v>349</v>
      </c>
      <c r="C18" s="48" t="s">
        <v>350</v>
      </c>
      <c r="D18" s="46" t="s">
        <v>300</v>
      </c>
      <c r="E18" s="153">
        <v>260</v>
      </c>
      <c r="F18" s="57"/>
      <c r="G18" s="72">
        <f t="shared" si="0"/>
        <v>0</v>
      </c>
      <c r="H18" s="79"/>
      <c r="I18" s="73">
        <f t="shared" si="1"/>
        <v>0</v>
      </c>
      <c r="J18" s="73">
        <f t="shared" si="2"/>
        <v>0</v>
      </c>
      <c r="K18" s="40"/>
      <c r="L18" s="21"/>
      <c r="M18" s="21"/>
      <c r="N18" s="21"/>
    </row>
    <row r="19" spans="1:14" s="20" customFormat="1" ht="72" customHeight="1" x14ac:dyDescent="0.65">
      <c r="A19" s="40">
        <v>13</v>
      </c>
      <c r="B19" s="45" t="s">
        <v>351</v>
      </c>
      <c r="C19" s="71" t="s">
        <v>428</v>
      </c>
      <c r="D19" s="46" t="s">
        <v>27</v>
      </c>
      <c r="E19" s="153">
        <v>350</v>
      </c>
      <c r="F19" s="57"/>
      <c r="G19" s="72">
        <f t="shared" si="0"/>
        <v>0</v>
      </c>
      <c r="H19" s="79"/>
      <c r="I19" s="73">
        <f t="shared" si="1"/>
        <v>0</v>
      </c>
      <c r="J19" s="73">
        <f t="shared" si="2"/>
        <v>0</v>
      </c>
      <c r="K19" s="40"/>
      <c r="L19" s="21"/>
      <c r="M19" s="21"/>
      <c r="N19" s="21"/>
    </row>
    <row r="20" spans="1:14" s="20" customFormat="1" ht="72" customHeight="1" x14ac:dyDescent="0.65">
      <c r="A20" s="40">
        <v>14</v>
      </c>
      <c r="B20" s="45" t="s">
        <v>352</v>
      </c>
      <c r="C20" s="52" t="s">
        <v>353</v>
      </c>
      <c r="D20" s="50" t="s">
        <v>27</v>
      </c>
      <c r="E20" s="153">
        <v>1200</v>
      </c>
      <c r="F20" s="57"/>
      <c r="G20" s="72">
        <f t="shared" si="0"/>
        <v>0</v>
      </c>
      <c r="H20" s="79"/>
      <c r="I20" s="73">
        <f t="shared" si="1"/>
        <v>0</v>
      </c>
      <c r="J20" s="73">
        <f t="shared" si="2"/>
        <v>0</v>
      </c>
      <c r="K20" s="40"/>
      <c r="L20" s="21"/>
      <c r="M20" s="21"/>
      <c r="N20" s="21"/>
    </row>
    <row r="21" spans="1:14" s="20" customFormat="1" ht="72" customHeight="1" x14ac:dyDescent="0.65">
      <c r="A21" s="40">
        <v>15</v>
      </c>
      <c r="B21" s="45" t="s">
        <v>416</v>
      </c>
      <c r="C21" s="52" t="s">
        <v>336</v>
      </c>
      <c r="D21" s="50" t="s">
        <v>333</v>
      </c>
      <c r="E21" s="153">
        <v>20</v>
      </c>
      <c r="F21" s="57"/>
      <c r="G21" s="72">
        <f t="shared" si="0"/>
        <v>0</v>
      </c>
      <c r="H21" s="79"/>
      <c r="I21" s="73">
        <f t="shared" si="1"/>
        <v>0</v>
      </c>
      <c r="J21" s="73">
        <f t="shared" si="2"/>
        <v>0</v>
      </c>
      <c r="K21" s="40"/>
      <c r="L21" s="21"/>
      <c r="M21" s="21"/>
      <c r="N21" s="21"/>
    </row>
    <row r="22" spans="1:14" s="20" customFormat="1" ht="72" customHeight="1" x14ac:dyDescent="0.65">
      <c r="A22" s="40">
        <v>16</v>
      </c>
      <c r="B22" s="49" t="s">
        <v>354</v>
      </c>
      <c r="C22" s="52" t="s">
        <v>355</v>
      </c>
      <c r="D22" s="50" t="s">
        <v>27</v>
      </c>
      <c r="E22" s="155">
        <v>3</v>
      </c>
      <c r="F22" s="57"/>
      <c r="G22" s="72">
        <f t="shared" si="0"/>
        <v>0</v>
      </c>
      <c r="H22" s="79"/>
      <c r="I22" s="73">
        <f t="shared" si="1"/>
        <v>0</v>
      </c>
      <c r="J22" s="73">
        <f t="shared" si="2"/>
        <v>0</v>
      </c>
      <c r="K22" s="40"/>
      <c r="L22" s="21"/>
      <c r="M22" s="21"/>
      <c r="N22" s="21"/>
    </row>
    <row r="23" spans="1:14" s="178" customFormat="1" ht="72" customHeight="1" x14ac:dyDescent="0.35">
      <c r="A23" s="203" t="s">
        <v>394</v>
      </c>
      <c r="B23" s="203"/>
      <c r="C23" s="203"/>
      <c r="D23" s="203"/>
      <c r="E23" s="203"/>
      <c r="F23" s="203"/>
      <c r="G23" s="61">
        <f>SUM(G7:G22)</f>
        <v>0</v>
      </c>
      <c r="H23" s="62"/>
      <c r="I23" s="61">
        <f>SUM(I7:I22)</f>
        <v>0</v>
      </c>
      <c r="J23" s="61">
        <f>SUM(J7:J22)</f>
        <v>0</v>
      </c>
      <c r="K23" s="175"/>
      <c r="L23" s="176"/>
      <c r="M23" s="176"/>
      <c r="N23" s="177">
        <f>SUM(N7:N22)</f>
        <v>0</v>
      </c>
    </row>
    <row r="24" spans="1:14" ht="72" customHeight="1" x14ac:dyDescent="0.45">
      <c r="A24" s="223"/>
      <c r="B24" s="223"/>
      <c r="C24" s="223"/>
      <c r="D24" s="223"/>
      <c r="E24" s="223"/>
      <c r="F24" s="223"/>
      <c r="G24" s="223"/>
      <c r="H24" s="223"/>
      <c r="I24" s="223"/>
      <c r="J24" s="223"/>
      <c r="K24" s="223"/>
      <c r="L24" s="223"/>
      <c r="M24" s="223"/>
      <c r="N24" s="223"/>
    </row>
  </sheetData>
  <mergeCells count="19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6:N6"/>
    <mergeCell ref="A23:F23"/>
    <mergeCell ref="A24:N2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1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9"/>
  <sheetViews>
    <sheetView zoomScale="70" zoomScaleNormal="70" zoomScaleSheetLayoutView="70" workbookViewId="0">
      <selection activeCell="B1" sqref="B1"/>
    </sheetView>
  </sheetViews>
  <sheetFormatPr defaultColWidth="43.08984375" defaultRowHeight="18.5" x14ac:dyDescent="0.45"/>
  <cols>
    <col min="1" max="1" width="5.453125" style="10" bestFit="1" customWidth="1"/>
    <col min="2" max="2" width="175" style="10" customWidth="1"/>
    <col min="3" max="3" width="124.54296875" style="10" customWidth="1"/>
    <col min="4" max="4" width="44" style="10" customWidth="1"/>
    <col min="5" max="5" width="42.90625" style="10" customWidth="1"/>
    <col min="6" max="6" width="39.453125" style="10" customWidth="1"/>
    <col min="7" max="7" width="40.54296875" style="10" customWidth="1"/>
    <col min="8" max="8" width="43.453125" style="10" customWidth="1"/>
    <col min="9" max="9" width="57.90625" style="10" customWidth="1"/>
    <col min="10" max="10" width="57" style="10" customWidth="1"/>
    <col min="11" max="11" width="74" style="10" customWidth="1"/>
    <col min="12" max="12" width="87.453125" style="10" customWidth="1"/>
    <col min="13" max="13" width="66.6328125" style="10" customWidth="1"/>
    <col min="14" max="14" width="81" style="10" customWidth="1"/>
    <col min="15" max="16384" width="43.08984375" style="10"/>
  </cols>
  <sheetData>
    <row r="1" spans="1:14" s="115" customFormat="1" ht="72" customHeight="1" x14ac:dyDescent="0.35">
      <c r="B1" s="116" t="s">
        <v>472</v>
      </c>
      <c r="J1" s="192"/>
      <c r="K1" s="192"/>
      <c r="L1" s="192"/>
      <c r="M1" s="192"/>
      <c r="N1" s="192"/>
    </row>
    <row r="2" spans="1:14" s="13" customFormat="1" ht="93.75" customHeight="1" x14ac:dyDescent="0.35">
      <c r="A2" s="199" t="s">
        <v>427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s="11" customFormat="1" ht="72" customHeight="1" x14ac:dyDescent="0.35">
      <c r="A3" s="215" t="s">
        <v>0</v>
      </c>
      <c r="B3" s="219" t="s">
        <v>1</v>
      </c>
      <c r="C3" s="215" t="s">
        <v>370</v>
      </c>
      <c r="D3" s="220" t="s">
        <v>2</v>
      </c>
      <c r="E3" s="216" t="s">
        <v>397</v>
      </c>
      <c r="F3" s="216" t="s">
        <v>398</v>
      </c>
      <c r="G3" s="216" t="s">
        <v>399</v>
      </c>
      <c r="H3" s="216" t="s">
        <v>5</v>
      </c>
      <c r="I3" s="215" t="s">
        <v>371</v>
      </c>
      <c r="J3" s="216" t="s">
        <v>400</v>
      </c>
      <c r="K3" s="216" t="s">
        <v>3</v>
      </c>
      <c r="L3" s="216" t="s">
        <v>4</v>
      </c>
      <c r="M3" s="216" t="s">
        <v>401</v>
      </c>
      <c r="N3" s="216" t="s">
        <v>402</v>
      </c>
    </row>
    <row r="4" spans="1:14" s="11" customFormat="1" ht="72" customHeight="1" x14ac:dyDescent="0.35">
      <c r="A4" s="215"/>
      <c r="B4" s="219"/>
      <c r="C4" s="215"/>
      <c r="D4" s="220"/>
      <c r="E4" s="218"/>
      <c r="F4" s="218"/>
      <c r="G4" s="218"/>
      <c r="H4" s="218"/>
      <c r="I4" s="215"/>
      <c r="J4" s="217"/>
      <c r="K4" s="218"/>
      <c r="L4" s="218"/>
      <c r="M4" s="218"/>
      <c r="N4" s="218"/>
    </row>
    <row r="5" spans="1:14" s="15" customFormat="1" ht="22.5" customHeight="1" x14ac:dyDescent="0.35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372</v>
      </c>
    </row>
    <row r="6" spans="1:14" ht="50.25" customHeight="1" x14ac:dyDescent="0.45">
      <c r="A6" s="224" t="s">
        <v>356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</row>
    <row r="7" spans="1:14" s="86" customFormat="1" ht="119.25" customHeight="1" x14ac:dyDescent="0.75">
      <c r="A7" s="40">
        <v>1</v>
      </c>
      <c r="B7" s="56" t="s">
        <v>417</v>
      </c>
      <c r="C7" s="56" t="s">
        <v>357</v>
      </c>
      <c r="D7" s="91" t="s">
        <v>24</v>
      </c>
      <c r="E7" s="153">
        <v>53</v>
      </c>
      <c r="F7" s="57"/>
      <c r="G7" s="57">
        <f>E7*F7</f>
        <v>0</v>
      </c>
      <c r="H7" s="85"/>
      <c r="I7" s="59">
        <f>G7*H7</f>
        <v>0</v>
      </c>
      <c r="J7" s="59">
        <f>G7+I7</f>
        <v>0</v>
      </c>
      <c r="K7" s="40"/>
      <c r="L7" s="40"/>
      <c r="M7" s="40"/>
      <c r="N7" s="40"/>
    </row>
    <row r="8" spans="1:14" s="82" customFormat="1" ht="109.5" customHeight="1" x14ac:dyDescent="0.35">
      <c r="A8" s="225" t="s">
        <v>394</v>
      </c>
      <c r="B8" s="225"/>
      <c r="C8" s="225"/>
      <c r="D8" s="225"/>
      <c r="E8" s="225"/>
      <c r="F8" s="225"/>
      <c r="G8" s="87">
        <f>SUM(G7)</f>
        <v>0</v>
      </c>
      <c r="H8" s="88"/>
      <c r="I8" s="87">
        <f>SUM(I7)</f>
        <v>0</v>
      </c>
      <c r="J8" s="87">
        <f>SUM(J7)</f>
        <v>0</v>
      </c>
      <c r="K8" s="63"/>
      <c r="L8" s="64"/>
      <c r="M8" s="64"/>
      <c r="N8" s="89">
        <f>SUM(N7)</f>
        <v>0</v>
      </c>
    </row>
    <row r="9" spans="1:14" s="44" customFormat="1" ht="72" customHeight="1" x14ac:dyDescent="0.75">
      <c r="A9" s="226"/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</row>
  </sheetData>
  <mergeCells count="19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6:N6"/>
    <mergeCell ref="A8:F8"/>
    <mergeCell ref="A9:N9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1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"/>
  <sheetViews>
    <sheetView view="pageBreakPreview" zoomScale="55" zoomScaleNormal="10" zoomScaleSheetLayoutView="55" workbookViewId="0">
      <selection activeCell="B1" sqref="B1"/>
    </sheetView>
  </sheetViews>
  <sheetFormatPr defaultColWidth="43.08984375" defaultRowHeight="18.5" x14ac:dyDescent="0.45"/>
  <cols>
    <col min="1" max="1" width="5.453125" style="10" bestFit="1" customWidth="1"/>
    <col min="2" max="2" width="175" style="10" customWidth="1"/>
    <col min="3" max="3" width="124.54296875" style="10" customWidth="1"/>
    <col min="4" max="4" width="44" style="10" customWidth="1"/>
    <col min="5" max="5" width="42.90625" style="10" customWidth="1"/>
    <col min="6" max="6" width="39.453125" style="10" customWidth="1"/>
    <col min="7" max="7" width="40.54296875" style="10" customWidth="1"/>
    <col min="8" max="8" width="43.453125" style="10" customWidth="1"/>
    <col min="9" max="9" width="57.90625" style="10" customWidth="1"/>
    <col min="10" max="10" width="57" style="10" customWidth="1"/>
    <col min="11" max="11" width="74" style="10" customWidth="1"/>
    <col min="12" max="12" width="87.453125" style="10" customWidth="1"/>
    <col min="13" max="13" width="66.6328125" style="10" customWidth="1"/>
    <col min="14" max="14" width="81" style="10" customWidth="1"/>
    <col min="15" max="16384" width="43.08984375" style="10"/>
  </cols>
  <sheetData>
    <row r="1" spans="1:14" s="115" customFormat="1" ht="72" customHeight="1" x14ac:dyDescent="0.35">
      <c r="B1" s="116" t="s">
        <v>471</v>
      </c>
      <c r="J1" s="192"/>
      <c r="K1" s="192"/>
      <c r="L1" s="192"/>
      <c r="M1" s="192"/>
      <c r="N1" s="192"/>
    </row>
    <row r="2" spans="1:14" s="13" customFormat="1" ht="93.75" customHeight="1" x14ac:dyDescent="0.35">
      <c r="A2" s="199" t="s">
        <v>427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s="11" customFormat="1" ht="72" customHeight="1" x14ac:dyDescent="0.35">
      <c r="A3" s="215" t="s">
        <v>0</v>
      </c>
      <c r="B3" s="219" t="s">
        <v>1</v>
      </c>
      <c r="C3" s="215" t="s">
        <v>370</v>
      </c>
      <c r="D3" s="220" t="s">
        <v>2</v>
      </c>
      <c r="E3" s="216" t="s">
        <v>397</v>
      </c>
      <c r="F3" s="216" t="s">
        <v>398</v>
      </c>
      <c r="G3" s="216" t="s">
        <v>399</v>
      </c>
      <c r="H3" s="216" t="s">
        <v>5</v>
      </c>
      <c r="I3" s="215" t="s">
        <v>371</v>
      </c>
      <c r="J3" s="216" t="s">
        <v>400</v>
      </c>
      <c r="K3" s="216" t="s">
        <v>3</v>
      </c>
      <c r="L3" s="216" t="s">
        <v>4</v>
      </c>
      <c r="M3" s="216" t="s">
        <v>401</v>
      </c>
      <c r="N3" s="216" t="s">
        <v>402</v>
      </c>
    </row>
    <row r="4" spans="1:14" s="11" customFormat="1" ht="72" customHeight="1" x14ac:dyDescent="0.35">
      <c r="A4" s="215"/>
      <c r="B4" s="219"/>
      <c r="C4" s="215"/>
      <c r="D4" s="220"/>
      <c r="E4" s="218"/>
      <c r="F4" s="218"/>
      <c r="G4" s="218"/>
      <c r="H4" s="218"/>
      <c r="I4" s="215"/>
      <c r="J4" s="217"/>
      <c r="K4" s="218"/>
      <c r="L4" s="218"/>
      <c r="M4" s="218"/>
      <c r="N4" s="218"/>
    </row>
    <row r="5" spans="1:14" s="15" customFormat="1" ht="22.5" customHeight="1" x14ac:dyDescent="0.35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372</v>
      </c>
    </row>
    <row r="6" spans="1:14" ht="41.25" customHeight="1" x14ac:dyDescent="0.45">
      <c r="A6" s="211" t="s">
        <v>395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14" s="123" customFormat="1" ht="150" customHeight="1" x14ac:dyDescent="0.35">
      <c r="A7" s="117">
        <v>1</v>
      </c>
      <c r="B7" s="179" t="s">
        <v>438</v>
      </c>
      <c r="C7" s="180" t="s">
        <v>418</v>
      </c>
      <c r="D7" s="181" t="s">
        <v>24</v>
      </c>
      <c r="E7" s="155">
        <v>480</v>
      </c>
      <c r="F7" s="118"/>
      <c r="G7" s="119">
        <f>E7*F7</f>
        <v>0</v>
      </c>
      <c r="H7" s="120"/>
      <c r="I7" s="121">
        <f>G7*H7</f>
        <v>0</v>
      </c>
      <c r="J7" s="122">
        <f>G7+I7</f>
        <v>0</v>
      </c>
      <c r="K7" s="117"/>
      <c r="L7" s="117"/>
      <c r="M7" s="117"/>
      <c r="N7" s="117"/>
    </row>
    <row r="8" spans="1:14" s="26" customFormat="1" ht="72" customHeight="1" x14ac:dyDescent="0.35">
      <c r="A8" s="228" t="s">
        <v>394</v>
      </c>
      <c r="B8" s="228"/>
      <c r="C8" s="228"/>
      <c r="D8" s="228"/>
      <c r="E8" s="228"/>
      <c r="F8" s="228"/>
      <c r="G8" s="22">
        <f>SUM(G7:G7)</f>
        <v>0</v>
      </c>
      <c r="H8" s="23"/>
      <c r="I8" s="22">
        <f>SUM(I7)</f>
        <v>0</v>
      </c>
      <c r="J8" s="22">
        <f>SUM(J7)</f>
        <v>0</v>
      </c>
      <c r="K8" s="24"/>
      <c r="L8" s="25"/>
      <c r="M8" s="25"/>
      <c r="N8" s="30">
        <f>SUM(N7:N7)</f>
        <v>0</v>
      </c>
    </row>
  </sheetData>
  <mergeCells count="18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6:N6"/>
    <mergeCell ref="A8:F8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1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9"/>
  <sheetViews>
    <sheetView view="pageBreakPreview" zoomScale="55" zoomScaleNormal="40" zoomScaleSheetLayoutView="55" workbookViewId="0">
      <selection activeCell="B1" sqref="B1"/>
    </sheetView>
  </sheetViews>
  <sheetFormatPr defaultColWidth="43.08984375" defaultRowHeight="18.5" x14ac:dyDescent="0.45"/>
  <cols>
    <col min="1" max="1" width="11.453125" style="10" customWidth="1"/>
    <col min="2" max="2" width="175" style="10" customWidth="1"/>
    <col min="3" max="3" width="124.54296875" style="10" customWidth="1"/>
    <col min="4" max="4" width="44" style="10" customWidth="1"/>
    <col min="5" max="5" width="42.90625" style="10" customWidth="1"/>
    <col min="6" max="6" width="39.453125" style="10" customWidth="1"/>
    <col min="7" max="7" width="40.54296875" style="10" customWidth="1"/>
    <col min="8" max="8" width="43.453125" style="10" customWidth="1"/>
    <col min="9" max="9" width="57.90625" style="10" customWidth="1"/>
    <col min="10" max="10" width="57" style="10" customWidth="1"/>
    <col min="11" max="11" width="74" style="10" customWidth="1"/>
    <col min="12" max="12" width="87.453125" style="10" customWidth="1"/>
    <col min="13" max="13" width="66.6328125" style="10" customWidth="1"/>
    <col min="14" max="14" width="81" style="10" customWidth="1"/>
    <col min="15" max="16384" width="43.08984375" style="10"/>
  </cols>
  <sheetData>
    <row r="1" spans="1:14" s="115" customFormat="1" ht="72" customHeight="1" x14ac:dyDescent="0.35">
      <c r="B1" s="116" t="s">
        <v>472</v>
      </c>
      <c r="J1" s="192"/>
      <c r="K1" s="192"/>
      <c r="L1" s="192"/>
      <c r="M1" s="192"/>
      <c r="N1" s="192"/>
    </row>
    <row r="2" spans="1:14" s="13" customFormat="1" ht="93.75" customHeight="1" x14ac:dyDescent="0.35">
      <c r="A2" s="199" t="s">
        <v>427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s="11" customFormat="1" ht="72" customHeight="1" x14ac:dyDescent="0.35">
      <c r="A3" s="215" t="s">
        <v>0</v>
      </c>
      <c r="B3" s="219" t="s">
        <v>1</v>
      </c>
      <c r="C3" s="215" t="s">
        <v>370</v>
      </c>
      <c r="D3" s="220" t="s">
        <v>2</v>
      </c>
      <c r="E3" s="216" t="s">
        <v>397</v>
      </c>
      <c r="F3" s="216" t="s">
        <v>398</v>
      </c>
      <c r="G3" s="216" t="s">
        <v>399</v>
      </c>
      <c r="H3" s="216" t="s">
        <v>5</v>
      </c>
      <c r="I3" s="215" t="s">
        <v>371</v>
      </c>
      <c r="J3" s="216" t="s">
        <v>400</v>
      </c>
      <c r="K3" s="216" t="s">
        <v>3</v>
      </c>
      <c r="L3" s="216" t="s">
        <v>4</v>
      </c>
      <c r="M3" s="216" t="s">
        <v>401</v>
      </c>
      <c r="N3" s="216" t="s">
        <v>402</v>
      </c>
    </row>
    <row r="4" spans="1:14" s="11" customFormat="1" ht="72" customHeight="1" x14ac:dyDescent="0.35">
      <c r="A4" s="215"/>
      <c r="B4" s="219"/>
      <c r="C4" s="215"/>
      <c r="D4" s="220"/>
      <c r="E4" s="218"/>
      <c r="F4" s="218"/>
      <c r="G4" s="218"/>
      <c r="H4" s="218"/>
      <c r="I4" s="215"/>
      <c r="J4" s="217"/>
      <c r="K4" s="218"/>
      <c r="L4" s="218"/>
      <c r="M4" s="218"/>
      <c r="N4" s="218"/>
    </row>
    <row r="5" spans="1:14" s="15" customFormat="1" ht="22.5" customHeight="1" x14ac:dyDescent="0.35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372</v>
      </c>
    </row>
    <row r="6" spans="1:14" ht="72" customHeight="1" x14ac:dyDescent="0.45">
      <c r="A6" s="211" t="s">
        <v>439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14" s="20" customFormat="1" ht="149.25" customHeight="1" x14ac:dyDescent="0.65">
      <c r="A7" s="92">
        <v>1</v>
      </c>
      <c r="B7" s="182" t="s">
        <v>419</v>
      </c>
      <c r="C7" s="91" t="s">
        <v>420</v>
      </c>
      <c r="D7" s="91" t="s">
        <v>27</v>
      </c>
      <c r="E7" s="183">
        <v>25</v>
      </c>
      <c r="F7" s="93"/>
      <c r="G7" s="93">
        <f>E7*F7</f>
        <v>0</v>
      </c>
      <c r="H7" s="94"/>
      <c r="I7" s="95">
        <f>G7*H7</f>
        <v>0</v>
      </c>
      <c r="J7" s="95">
        <f>G7+I7</f>
        <v>0</v>
      </c>
      <c r="K7" s="96"/>
      <c r="L7" s="96"/>
      <c r="M7" s="96"/>
      <c r="N7" s="96"/>
    </row>
    <row r="8" spans="1:14" s="20" customFormat="1" ht="162" customHeight="1" x14ac:dyDescent="0.65">
      <c r="A8" s="92">
        <v>2</v>
      </c>
      <c r="B8" s="56" t="s">
        <v>462</v>
      </c>
      <c r="C8" s="56" t="s">
        <v>421</v>
      </c>
      <c r="D8" s="56" t="s">
        <v>422</v>
      </c>
      <c r="E8" s="184">
        <v>8</v>
      </c>
      <c r="F8" s="93"/>
      <c r="G8" s="93">
        <f>E8*F8</f>
        <v>0</v>
      </c>
      <c r="H8" s="94"/>
      <c r="I8" s="95">
        <f>G8*H8</f>
        <v>0</v>
      </c>
      <c r="J8" s="95">
        <f>G8+I8</f>
        <v>0</v>
      </c>
      <c r="K8" s="96"/>
      <c r="L8" s="96"/>
      <c r="M8" s="96"/>
      <c r="N8" s="96"/>
    </row>
    <row r="9" spans="1:14" s="82" customFormat="1" ht="96.75" customHeight="1" x14ac:dyDescent="0.35">
      <c r="A9" s="225" t="s">
        <v>394</v>
      </c>
      <c r="B9" s="225"/>
      <c r="C9" s="225"/>
      <c r="D9" s="225"/>
      <c r="E9" s="225"/>
      <c r="F9" s="225"/>
      <c r="G9" s="87">
        <f>SUM(G7:G8)</f>
        <v>0</v>
      </c>
      <c r="H9" s="88"/>
      <c r="I9" s="87">
        <f>SUM(I7:I8)</f>
        <v>0</v>
      </c>
      <c r="J9" s="87">
        <f>SUM(J7:J8)</f>
        <v>0</v>
      </c>
      <c r="K9" s="63"/>
      <c r="L9" s="63"/>
      <c r="M9" s="64"/>
      <c r="N9" s="65">
        <f>SUM(N7:N8)</f>
        <v>0</v>
      </c>
    </row>
  </sheetData>
  <mergeCells count="18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6:N6"/>
    <mergeCell ref="A9:F9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1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4"/>
  <sheetViews>
    <sheetView view="pageBreakPreview" zoomScale="40" zoomScaleNormal="100" zoomScaleSheetLayoutView="40" workbookViewId="0">
      <selection activeCell="B1" sqref="B1"/>
    </sheetView>
  </sheetViews>
  <sheetFormatPr defaultColWidth="43.08984375" defaultRowHeight="18.5" x14ac:dyDescent="0.45"/>
  <cols>
    <col min="1" max="1" width="8" style="10" bestFit="1" customWidth="1"/>
    <col min="2" max="2" width="175" style="10" customWidth="1"/>
    <col min="3" max="3" width="124.54296875" style="10" customWidth="1"/>
    <col min="4" max="4" width="44" style="10" customWidth="1"/>
    <col min="5" max="5" width="42.90625" style="10" customWidth="1"/>
    <col min="6" max="6" width="39.453125" style="10" customWidth="1"/>
    <col min="7" max="7" width="40.54296875" style="10" customWidth="1"/>
    <col min="8" max="8" width="43.453125" style="10" customWidth="1"/>
    <col min="9" max="9" width="57.90625" style="10" customWidth="1"/>
    <col min="10" max="10" width="57" style="10" customWidth="1"/>
    <col min="11" max="11" width="74" style="10" customWidth="1"/>
    <col min="12" max="12" width="87.453125" style="10" customWidth="1"/>
    <col min="13" max="13" width="66.6328125" style="10" customWidth="1"/>
    <col min="14" max="14" width="81" style="10" customWidth="1"/>
    <col min="15" max="16384" width="43.08984375" style="10"/>
  </cols>
  <sheetData>
    <row r="1" spans="1:14" s="115" customFormat="1" ht="72" customHeight="1" x14ac:dyDescent="0.35">
      <c r="B1" s="116" t="s">
        <v>471</v>
      </c>
      <c r="J1" s="192"/>
      <c r="K1" s="192"/>
      <c r="L1" s="192"/>
      <c r="M1" s="192"/>
      <c r="N1" s="192"/>
    </row>
    <row r="2" spans="1:14" s="13" customFormat="1" ht="93.75" customHeight="1" x14ac:dyDescent="0.35">
      <c r="A2" s="199" t="s">
        <v>427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</row>
    <row r="3" spans="1:14" s="11" customFormat="1" ht="72" customHeight="1" x14ac:dyDescent="0.35">
      <c r="A3" s="215" t="s">
        <v>0</v>
      </c>
      <c r="B3" s="219" t="s">
        <v>1</v>
      </c>
      <c r="C3" s="215" t="s">
        <v>370</v>
      </c>
      <c r="D3" s="220" t="s">
        <v>2</v>
      </c>
      <c r="E3" s="216" t="s">
        <v>397</v>
      </c>
      <c r="F3" s="216" t="s">
        <v>398</v>
      </c>
      <c r="G3" s="216" t="s">
        <v>399</v>
      </c>
      <c r="H3" s="216" t="s">
        <v>5</v>
      </c>
      <c r="I3" s="215" t="s">
        <v>371</v>
      </c>
      <c r="J3" s="216" t="s">
        <v>400</v>
      </c>
      <c r="K3" s="216" t="s">
        <v>3</v>
      </c>
      <c r="L3" s="216" t="s">
        <v>4</v>
      </c>
      <c r="M3" s="216" t="s">
        <v>401</v>
      </c>
      <c r="N3" s="216" t="s">
        <v>402</v>
      </c>
    </row>
    <row r="4" spans="1:14" s="11" customFormat="1" ht="72" customHeight="1" x14ac:dyDescent="0.35">
      <c r="A4" s="215"/>
      <c r="B4" s="219"/>
      <c r="C4" s="215"/>
      <c r="D4" s="220"/>
      <c r="E4" s="218"/>
      <c r="F4" s="218"/>
      <c r="G4" s="218"/>
      <c r="H4" s="218"/>
      <c r="I4" s="215"/>
      <c r="J4" s="217"/>
      <c r="K4" s="218"/>
      <c r="L4" s="218"/>
      <c r="M4" s="218"/>
      <c r="N4" s="218"/>
    </row>
    <row r="5" spans="1:14" s="15" customFormat="1" ht="22.5" customHeight="1" x14ac:dyDescent="0.35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  <c r="H5" s="14" t="s">
        <v>13</v>
      </c>
      <c r="I5" s="14" t="s">
        <v>14</v>
      </c>
      <c r="J5" s="14" t="s">
        <v>15</v>
      </c>
      <c r="K5" s="14" t="s">
        <v>16</v>
      </c>
      <c r="L5" s="14" t="s">
        <v>17</v>
      </c>
      <c r="M5" s="14" t="s">
        <v>18</v>
      </c>
      <c r="N5" s="14" t="s">
        <v>372</v>
      </c>
    </row>
    <row r="6" spans="1:14" ht="72" customHeight="1" x14ac:dyDescent="0.45">
      <c r="A6" s="211" t="s">
        <v>358</v>
      </c>
      <c r="B6" s="211"/>
      <c r="C6" s="211"/>
      <c r="D6" s="211"/>
      <c r="E6" s="211"/>
      <c r="F6" s="211"/>
      <c r="G6" s="211"/>
      <c r="H6" s="211"/>
      <c r="I6" s="211"/>
      <c r="J6" s="211"/>
      <c r="K6" s="211"/>
      <c r="L6" s="211"/>
      <c r="M6" s="211"/>
      <c r="N6" s="211"/>
    </row>
    <row r="7" spans="1:14" s="97" customFormat="1" ht="100.5" customHeight="1" x14ac:dyDescent="0.65">
      <c r="A7" s="40">
        <v>1</v>
      </c>
      <c r="B7" s="56" t="s">
        <v>359</v>
      </c>
      <c r="C7" s="56" t="s">
        <v>360</v>
      </c>
      <c r="D7" s="56" t="s">
        <v>22</v>
      </c>
      <c r="E7" s="153">
        <v>1</v>
      </c>
      <c r="F7" s="57"/>
      <c r="G7" s="57">
        <f>E7*F7</f>
        <v>0</v>
      </c>
      <c r="H7" s="85"/>
      <c r="I7" s="57">
        <f>G7*H7</f>
        <v>0</v>
      </c>
      <c r="J7" s="59">
        <f>G7+I7</f>
        <v>0</v>
      </c>
      <c r="K7" s="40"/>
      <c r="L7" s="40"/>
      <c r="M7" s="40"/>
      <c r="N7" s="40"/>
    </row>
    <row r="8" spans="1:14" s="97" customFormat="1" ht="90.75" customHeight="1" x14ac:dyDescent="0.65">
      <c r="A8" s="40">
        <v>2</v>
      </c>
      <c r="B8" s="56" t="s">
        <v>361</v>
      </c>
      <c r="C8" s="56" t="s">
        <v>362</v>
      </c>
      <c r="D8" s="56" t="s">
        <v>22</v>
      </c>
      <c r="E8" s="153">
        <v>1</v>
      </c>
      <c r="F8" s="57"/>
      <c r="G8" s="57">
        <f t="shared" ref="G8:G19" si="0">E8*F8</f>
        <v>0</v>
      </c>
      <c r="H8" s="85"/>
      <c r="I8" s="57">
        <f t="shared" ref="I8:I19" si="1">G8*H8</f>
        <v>0</v>
      </c>
      <c r="J8" s="59">
        <f t="shared" ref="J8:J19" si="2">G8+I8</f>
        <v>0</v>
      </c>
      <c r="K8" s="40"/>
      <c r="L8" s="40"/>
      <c r="M8" s="40"/>
      <c r="N8" s="40"/>
    </row>
    <row r="9" spans="1:14" s="97" customFormat="1" ht="93" customHeight="1" x14ac:dyDescent="0.65">
      <c r="A9" s="40">
        <v>3</v>
      </c>
      <c r="B9" s="56" t="s">
        <v>363</v>
      </c>
      <c r="C9" s="56" t="s">
        <v>364</v>
      </c>
      <c r="D9" s="56" t="s">
        <v>22</v>
      </c>
      <c r="E9" s="153">
        <v>1</v>
      </c>
      <c r="F9" s="57"/>
      <c r="G9" s="57">
        <f t="shared" si="0"/>
        <v>0</v>
      </c>
      <c r="H9" s="85"/>
      <c r="I9" s="57">
        <f t="shared" si="1"/>
        <v>0</v>
      </c>
      <c r="J9" s="59">
        <f t="shared" si="2"/>
        <v>0</v>
      </c>
      <c r="K9" s="40"/>
      <c r="L9" s="40"/>
      <c r="M9" s="40"/>
      <c r="N9" s="40"/>
    </row>
    <row r="10" spans="1:14" s="97" customFormat="1" ht="104.25" customHeight="1" x14ac:dyDescent="0.65">
      <c r="A10" s="40">
        <v>4</v>
      </c>
      <c r="B10" s="56" t="s">
        <v>365</v>
      </c>
      <c r="C10" s="56" t="s">
        <v>366</v>
      </c>
      <c r="D10" s="56" t="s">
        <v>22</v>
      </c>
      <c r="E10" s="153">
        <v>1</v>
      </c>
      <c r="F10" s="57"/>
      <c r="G10" s="57">
        <f t="shared" si="0"/>
        <v>0</v>
      </c>
      <c r="H10" s="85"/>
      <c r="I10" s="57">
        <f t="shared" si="1"/>
        <v>0</v>
      </c>
      <c r="J10" s="59">
        <f t="shared" si="2"/>
        <v>0</v>
      </c>
      <c r="K10" s="40"/>
      <c r="L10" s="40"/>
      <c r="M10" s="40"/>
      <c r="N10" s="40"/>
    </row>
    <row r="11" spans="1:14" s="97" customFormat="1" ht="72" customHeight="1" x14ac:dyDescent="0.65">
      <c r="A11" s="40">
        <v>5</v>
      </c>
      <c r="B11" s="56" t="s">
        <v>367</v>
      </c>
      <c r="C11" s="56" t="s">
        <v>366</v>
      </c>
      <c r="D11" s="56" t="s">
        <v>27</v>
      </c>
      <c r="E11" s="153">
        <v>1</v>
      </c>
      <c r="F11" s="57"/>
      <c r="G11" s="57">
        <f t="shared" si="0"/>
        <v>0</v>
      </c>
      <c r="H11" s="85"/>
      <c r="I11" s="57">
        <f t="shared" si="1"/>
        <v>0</v>
      </c>
      <c r="J11" s="59">
        <f t="shared" si="2"/>
        <v>0</v>
      </c>
      <c r="K11" s="40"/>
      <c r="L11" s="40"/>
      <c r="M11" s="40"/>
      <c r="N11" s="40"/>
    </row>
    <row r="12" spans="1:14" s="97" customFormat="1" ht="111.75" customHeight="1" x14ac:dyDescent="0.65">
      <c r="A12" s="40">
        <v>6</v>
      </c>
      <c r="B12" s="56" t="s">
        <v>368</v>
      </c>
      <c r="C12" s="56" t="s">
        <v>384</v>
      </c>
      <c r="D12" s="56" t="s">
        <v>22</v>
      </c>
      <c r="E12" s="153">
        <v>1</v>
      </c>
      <c r="F12" s="57"/>
      <c r="G12" s="57">
        <f t="shared" si="0"/>
        <v>0</v>
      </c>
      <c r="H12" s="85"/>
      <c r="I12" s="57">
        <f t="shared" si="1"/>
        <v>0</v>
      </c>
      <c r="J12" s="59">
        <f t="shared" si="2"/>
        <v>0</v>
      </c>
      <c r="K12" s="40"/>
      <c r="L12" s="40"/>
      <c r="M12" s="40"/>
      <c r="N12" s="40"/>
    </row>
    <row r="13" spans="1:14" s="97" customFormat="1" ht="72" customHeight="1" x14ac:dyDescent="0.65">
      <c r="A13" s="40">
        <v>7</v>
      </c>
      <c r="B13" s="56" t="s">
        <v>380</v>
      </c>
      <c r="C13" s="56" t="s">
        <v>382</v>
      </c>
      <c r="D13" s="56" t="s">
        <v>27</v>
      </c>
      <c r="E13" s="153">
        <v>1</v>
      </c>
      <c r="F13" s="57"/>
      <c r="G13" s="57">
        <f t="shared" si="0"/>
        <v>0</v>
      </c>
      <c r="H13" s="85"/>
      <c r="I13" s="57">
        <f t="shared" si="1"/>
        <v>0</v>
      </c>
      <c r="J13" s="59">
        <f t="shared" si="2"/>
        <v>0</v>
      </c>
      <c r="K13" s="40"/>
      <c r="L13" s="40"/>
      <c r="M13" s="40"/>
      <c r="N13" s="40"/>
    </row>
    <row r="14" spans="1:14" s="97" customFormat="1" ht="98.25" customHeight="1" x14ac:dyDescent="0.65">
      <c r="A14" s="40">
        <v>8</v>
      </c>
      <c r="B14" s="56" t="s">
        <v>381</v>
      </c>
      <c r="C14" s="56" t="s">
        <v>369</v>
      </c>
      <c r="D14" s="56" t="s">
        <v>27</v>
      </c>
      <c r="E14" s="153">
        <v>1</v>
      </c>
      <c r="F14" s="57"/>
      <c r="G14" s="57">
        <f t="shared" si="0"/>
        <v>0</v>
      </c>
      <c r="H14" s="85"/>
      <c r="I14" s="57">
        <f t="shared" si="1"/>
        <v>0</v>
      </c>
      <c r="J14" s="59">
        <f t="shared" si="2"/>
        <v>0</v>
      </c>
      <c r="K14" s="40"/>
      <c r="L14" s="40"/>
      <c r="M14" s="40"/>
      <c r="N14" s="40"/>
    </row>
    <row r="15" spans="1:14" s="97" customFormat="1" ht="72" customHeight="1" x14ac:dyDescent="0.65">
      <c r="A15" s="40">
        <v>9</v>
      </c>
      <c r="B15" s="56" t="s">
        <v>383</v>
      </c>
      <c r="C15" s="56" t="s">
        <v>382</v>
      </c>
      <c r="D15" s="56" t="s">
        <v>27</v>
      </c>
      <c r="E15" s="153">
        <v>1</v>
      </c>
      <c r="F15" s="57"/>
      <c r="G15" s="57">
        <f t="shared" si="0"/>
        <v>0</v>
      </c>
      <c r="H15" s="85"/>
      <c r="I15" s="57">
        <f t="shared" si="1"/>
        <v>0</v>
      </c>
      <c r="J15" s="59">
        <f t="shared" si="2"/>
        <v>0</v>
      </c>
      <c r="K15" s="40"/>
      <c r="L15" s="40"/>
      <c r="M15" s="40"/>
      <c r="N15" s="40"/>
    </row>
    <row r="16" spans="1:14" s="97" customFormat="1" ht="72" customHeight="1" x14ac:dyDescent="0.65">
      <c r="A16" s="40">
        <v>10</v>
      </c>
      <c r="B16" s="185" t="s">
        <v>423</v>
      </c>
      <c r="C16" s="56" t="s">
        <v>463</v>
      </c>
      <c r="D16" s="56" t="s">
        <v>27</v>
      </c>
      <c r="E16" s="153">
        <v>1</v>
      </c>
      <c r="F16" s="57"/>
      <c r="G16" s="57">
        <f t="shared" si="0"/>
        <v>0</v>
      </c>
      <c r="H16" s="85"/>
      <c r="I16" s="57">
        <f t="shared" si="1"/>
        <v>0</v>
      </c>
      <c r="J16" s="59">
        <f t="shared" si="2"/>
        <v>0</v>
      </c>
      <c r="K16" s="40"/>
      <c r="L16" s="40"/>
      <c r="M16" s="40"/>
      <c r="N16" s="40"/>
    </row>
    <row r="17" spans="1:14" s="97" customFormat="1" ht="72" customHeight="1" x14ac:dyDescent="0.65">
      <c r="A17" s="40">
        <v>11</v>
      </c>
      <c r="B17" s="185" t="s">
        <v>386</v>
      </c>
      <c r="C17" s="56" t="s">
        <v>387</v>
      </c>
      <c r="D17" s="56" t="s">
        <v>27</v>
      </c>
      <c r="E17" s="153">
        <v>1</v>
      </c>
      <c r="F17" s="57"/>
      <c r="G17" s="57">
        <f t="shared" si="0"/>
        <v>0</v>
      </c>
      <c r="H17" s="85"/>
      <c r="I17" s="57">
        <f t="shared" si="1"/>
        <v>0</v>
      </c>
      <c r="J17" s="59">
        <f t="shared" si="2"/>
        <v>0</v>
      </c>
      <c r="K17" s="40"/>
      <c r="L17" s="40"/>
      <c r="M17" s="40"/>
      <c r="N17" s="40"/>
    </row>
    <row r="18" spans="1:14" s="97" customFormat="1" ht="63" customHeight="1" x14ac:dyDescent="0.65">
      <c r="A18" s="40">
        <v>12</v>
      </c>
      <c r="B18" s="185" t="s">
        <v>388</v>
      </c>
      <c r="C18" s="56" t="s">
        <v>387</v>
      </c>
      <c r="D18" s="56" t="s">
        <v>27</v>
      </c>
      <c r="E18" s="153">
        <v>1</v>
      </c>
      <c r="F18" s="57"/>
      <c r="G18" s="57">
        <f t="shared" si="0"/>
        <v>0</v>
      </c>
      <c r="H18" s="85"/>
      <c r="I18" s="57">
        <f t="shared" si="1"/>
        <v>0</v>
      </c>
      <c r="J18" s="59">
        <f t="shared" si="2"/>
        <v>0</v>
      </c>
      <c r="K18" s="40"/>
      <c r="L18" s="40"/>
      <c r="M18" s="40"/>
      <c r="N18" s="40"/>
    </row>
    <row r="19" spans="1:14" s="97" customFormat="1" ht="85.5" customHeight="1" x14ac:dyDescent="0.65">
      <c r="A19" s="40">
        <v>13</v>
      </c>
      <c r="B19" s="186" t="s">
        <v>389</v>
      </c>
      <c r="C19" s="56" t="s">
        <v>390</v>
      </c>
      <c r="D19" s="56" t="s">
        <v>27</v>
      </c>
      <c r="E19" s="153">
        <v>1</v>
      </c>
      <c r="F19" s="57"/>
      <c r="G19" s="57">
        <f t="shared" si="0"/>
        <v>0</v>
      </c>
      <c r="H19" s="85"/>
      <c r="I19" s="57">
        <f t="shared" si="1"/>
        <v>0</v>
      </c>
      <c r="J19" s="59">
        <f t="shared" si="2"/>
        <v>0</v>
      </c>
      <c r="K19" s="40"/>
      <c r="L19" s="40"/>
      <c r="M19" s="40"/>
      <c r="N19" s="40"/>
    </row>
    <row r="20" spans="1:14" s="26" customFormat="1" ht="130.5" customHeight="1" x14ac:dyDescent="0.35">
      <c r="A20" s="228" t="s">
        <v>394</v>
      </c>
      <c r="B20" s="228"/>
      <c r="C20" s="228"/>
      <c r="D20" s="228"/>
      <c r="E20" s="228"/>
      <c r="F20" s="228"/>
      <c r="G20" s="22">
        <f>SUM(G7:G19)</f>
        <v>0</v>
      </c>
      <c r="H20" s="23"/>
      <c r="I20" s="22">
        <f>SUM(I7:I19)</f>
        <v>0</v>
      </c>
      <c r="J20" s="22">
        <f>SUM(J7:J19)</f>
        <v>0</v>
      </c>
      <c r="K20" s="24"/>
      <c r="L20" s="25"/>
      <c r="M20" s="25"/>
      <c r="N20" s="30">
        <f>SUM(N7:N19)</f>
        <v>0</v>
      </c>
    </row>
    <row r="21" spans="1:14" s="20" customFormat="1" ht="26" x14ac:dyDescent="0.6"/>
    <row r="22" spans="1:14" s="20" customFormat="1" ht="26" x14ac:dyDescent="0.6"/>
    <row r="23" spans="1:14" s="20" customFormat="1" ht="26" x14ac:dyDescent="0.6"/>
    <row r="24" spans="1:14" s="20" customFormat="1" ht="26" x14ac:dyDescent="0.6"/>
  </sheetData>
  <mergeCells count="18">
    <mergeCell ref="J1:N1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A6:N6"/>
    <mergeCell ref="A20:F20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  <pageSetup paperSize="9" scale="1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8</vt:i4>
      </vt:variant>
    </vt:vector>
  </HeadingPairs>
  <TitlesOfParts>
    <vt:vector size="21" baseType="lpstr">
      <vt:lpstr>1.antybiotyki</vt:lpstr>
      <vt:lpstr>2.krople oczne</vt:lpstr>
      <vt:lpstr>3.specyfiki</vt:lpstr>
      <vt:lpstr>4.iniekcje</vt:lpstr>
      <vt:lpstr>5.płyny infuzyjne</vt:lpstr>
      <vt:lpstr>6.bewacizumab</vt:lpstr>
      <vt:lpstr>7.alfibercept</vt:lpstr>
      <vt:lpstr>8. ryboflawina+acetonid</vt:lpstr>
      <vt:lpstr>9.substancje do receptury</vt:lpstr>
      <vt:lpstr>10.ranibizumab</vt:lpstr>
      <vt:lpstr>11.adalimumab</vt:lpstr>
      <vt:lpstr>12.paski fluoresceinowe</vt:lpstr>
      <vt:lpstr>13.deksametazon</vt:lpstr>
      <vt:lpstr>'1.antybiotyki'!Obszar_wydruku</vt:lpstr>
      <vt:lpstr>'10.ranibizumab'!Obszar_wydruku</vt:lpstr>
      <vt:lpstr>'2.krople oczne'!Obszar_wydruku</vt:lpstr>
      <vt:lpstr>'5.płyny infuzyjne'!Obszar_wydruku</vt:lpstr>
      <vt:lpstr>'6.bewacizumab'!Obszar_wydruku</vt:lpstr>
      <vt:lpstr>'7.alfibercept'!Obszar_wydruku</vt:lpstr>
      <vt:lpstr>'8. ryboflawina+acetonid'!Obszar_wydruku</vt:lpstr>
      <vt:lpstr>'9.substancje do receptury'!Obszar_wydruku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Trybocka-Żabik</dc:creator>
  <cp:lastModifiedBy>Justyna</cp:lastModifiedBy>
  <cp:lastPrinted>2020-09-18T05:26:06Z</cp:lastPrinted>
  <dcterms:created xsi:type="dcterms:W3CDTF">2017-05-22T09:45:01Z</dcterms:created>
  <dcterms:modified xsi:type="dcterms:W3CDTF">2021-10-06T04:54:46Z</dcterms:modified>
</cp:coreProperties>
</file>