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100" activeTab="0"/>
  </bookViews>
  <sheets>
    <sheet name="szkody" sheetId="1" r:id="rId1"/>
  </sheets>
  <definedNames/>
  <calcPr fullCalcOnLoad="1"/>
</workbook>
</file>

<file path=xl/sharedStrings.xml><?xml version="1.0" encoding="utf-8"?>
<sst xmlns="http://schemas.openxmlformats.org/spreadsheetml/2006/main" count="85" uniqueCount="45">
  <si>
    <t>Razem</t>
  </si>
  <si>
    <t>Rok</t>
  </si>
  <si>
    <t xml:space="preserve">Data </t>
  </si>
  <si>
    <t>Liczba szkód</t>
  </si>
  <si>
    <t>Ryzyko</t>
  </si>
  <si>
    <t>Suma wypłaconych odszkodowań</t>
  </si>
  <si>
    <t>Decyzja</t>
  </si>
  <si>
    <t>Treść decyzji</t>
  </si>
  <si>
    <t>Krótki opis szkód</t>
  </si>
  <si>
    <t>Łącznie</t>
  </si>
  <si>
    <t>Załącznik - szkodowość</t>
  </si>
  <si>
    <t>Poszkodowany</t>
  </si>
  <si>
    <t>Ubezpieczony</t>
  </si>
  <si>
    <t>Urząd Gminy</t>
  </si>
  <si>
    <t>14.10.2020</t>
  </si>
  <si>
    <t>mienie od ognia</t>
  </si>
  <si>
    <t>wypłata</t>
  </si>
  <si>
    <t>14.07.2021</t>
  </si>
  <si>
    <t>27.07.2021</t>
  </si>
  <si>
    <t>20.02.2022</t>
  </si>
  <si>
    <t>04.12.2022</t>
  </si>
  <si>
    <t>22.03.2023</t>
  </si>
  <si>
    <t>Zniszczenie ścian, sufitów i kominka( osmolenie) wskutek zniszczenia elementu kominka</t>
  </si>
  <si>
    <t>Wysokość odszkodowania ustalona została na podstawie kosztorysu Ubezpieczyciela</t>
  </si>
  <si>
    <t>Uszkodzenie paneli solarnych wraz z konstrukcją ramy wskutek nawałnicy</t>
  </si>
  <si>
    <t>Wysokość odszkodowania zgodna z przedłożoną ofertą</t>
  </si>
  <si>
    <t>Wysokość odszkodowania ustalona na podstawie przedłożonej dokumentacji.</t>
  </si>
  <si>
    <t>Uszkodzenie ogrodzenie przy obiekcie małej infrastruktury wskutek uderzenia przez powalone drzewo podczas wichury</t>
  </si>
  <si>
    <t>Wysokość odszkodowania ustalona na podstawie przedłożonej ekspertyzy.</t>
  </si>
  <si>
    <t>Uszkodzenie (spalenie) syreny na budynku OSP wskutek wyładowania atmosferycznego powstałego podczas burzy</t>
  </si>
  <si>
    <t>Wysokość odszkodowania zgodna z przedłożoną fakturą.</t>
  </si>
  <si>
    <t>06.08.2021</t>
  </si>
  <si>
    <t>Zalanie piwnicy budynku byłej szkoły podstawowej w wyniku długotrwałych i intensywnych opadów deszczu.</t>
  </si>
  <si>
    <t>Wysokość odszkodowania ustalona została na podstawie kosztorysu Ubezpieczyciela.</t>
  </si>
  <si>
    <t>Uszkodzenie zestawu solarnego w wyniku przesunięcia się kosza na śmieci podczas wichury (orkanu)  jaka miała miejsce w dniach 18/19.02 br.</t>
  </si>
  <si>
    <t>Wysokość odszkodowania ustalona została na podstawie kosztorysu przedłożonego przez Poszkodowanego.</t>
  </si>
  <si>
    <t>Wysokość odszkodowania zgodna z roszczeniem</t>
  </si>
  <si>
    <t>Uszkodzenie mienia wskutek przepięcia</t>
  </si>
  <si>
    <t>Zniszczenie toalety przenośnej wskutek dewastacji.</t>
  </si>
  <si>
    <t>Ewentualna dopłata możliwa będzie po uzupełnieniu dokumentacji.</t>
  </si>
  <si>
    <t>wypłata kwoty bezspornej</t>
  </si>
  <si>
    <t>Informacje o szkodach w ostatnich 3 latach na dzień 07.09.2023</t>
  </si>
  <si>
    <t>Uszkodzenie masztu z syreną OSP oraz komina w wyniku wichury.</t>
  </si>
  <si>
    <t>Dewastacja mienia</t>
  </si>
  <si>
    <t>17.08.2023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</si>
</sst>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  <numFmt numFmtId="172" formatCode="#,##0.00\ _z_ł"/>
    <numFmt numFmtId="173" formatCode="yyyy/mm/dd;@"/>
    <numFmt numFmtId="174" formatCode="#,##0.00_ ;\-#,##0.00\ "/>
    <numFmt numFmtId="175" formatCode="#,##0.00\ [$zł-415];[Red]\-#,##0.00\ [$zł-415]"/>
    <numFmt numFmtId="176" formatCode="dd/mm/yy"/>
    <numFmt numFmtId="177" formatCode="0.00_ ;[Red]\-0.00\ "/>
    <numFmt numFmtId="178" formatCode="00\-000"/>
    <numFmt numFmtId="179" formatCode="#,##0\ &quot;zł&quot;"/>
    <numFmt numFmtId="180" formatCode="\ #,##0.00&quot; zł &quot;;\-#,##0.00&quot; zł &quot;;&quot; -&quot;#&quot; zł &quot;;@\ "/>
    <numFmt numFmtId="181" formatCode="_-* #,##0.00&quot; zł&quot;_-;\-* #,##0.00&quot; zł&quot;_-;_-* \-??&quot; zł&quot;_-;_-@_-"/>
    <numFmt numFmtId="182" formatCode="#,##0.00&quot; zł &quot;;\-#,##0.00&quot; zł &quot;;&quot; -&quot;#&quot; zł &quot;;@\ "/>
    <numFmt numFmtId="183" formatCode="[$-415]dddd\,\ d\ mmmm\ yyyy"/>
    <numFmt numFmtId="184" formatCode="#,##0.00&quot; zł&quot;"/>
    <numFmt numFmtId="185" formatCode="#,##0.0&quot; zł&quot;"/>
    <numFmt numFmtId="186" formatCode="[$-415]d\ mmmm\ yyyy;@"/>
    <numFmt numFmtId="187" formatCode="#,##0.00&quot; &quot;[$zł-415];[Red]&quot;-&quot;#,##0.00&quot; &quot;[$zł-415]"/>
    <numFmt numFmtId="188" formatCode="&quot; &quot;#,##0.00&quot; zł &quot;;&quot;-&quot;#,##0.00&quot; zł &quot;;&quot; -&quot;#&quot; zł &quot;;&quot; &quot;@&quot; &quot;"/>
    <numFmt numFmtId="189" formatCode="[$-415]General"/>
    <numFmt numFmtId="190" formatCode="0.0"/>
    <numFmt numFmtId="191" formatCode="#,##0.0\ &quot;zł&quot;"/>
    <numFmt numFmtId="192" formatCode="d/mm/yyyy"/>
    <numFmt numFmtId="193" formatCode="\ * #,##0.00&quot; zł &quot;;\-* #,##0.00&quot; zł &quot;;\ * \-#&quot; zł &quot;;\ @\ "/>
    <numFmt numFmtId="194" formatCode="#,##0.00\ [$zł-415];[Red]#,##0.00\ [$zł-415]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8" fontId="29" fillId="0" borderId="0" applyBorder="0" applyProtection="0">
      <alignment/>
    </xf>
    <xf numFmtId="189" fontId="29" fillId="0" borderId="0" applyBorder="0" applyProtection="0">
      <alignment/>
    </xf>
    <xf numFmtId="0" fontId="2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8" fontId="0" fillId="0" borderId="10" xfId="0" applyNumberFormat="1" applyFont="1" applyBorder="1" applyAlignment="1">
      <alignment horizontal="center" vertical="center" wrapText="1"/>
    </xf>
    <xf numFmtId="170" fontId="0" fillId="0" borderId="0" xfId="0" applyNumberFormat="1" applyAlignment="1">
      <alignment horizontal="right"/>
    </xf>
    <xf numFmtId="170" fontId="0" fillId="33" borderId="10" xfId="0" applyNumberFormat="1" applyFill="1" applyBorder="1" applyAlignment="1">
      <alignment horizontal="right" vertical="center" wrapText="1"/>
    </xf>
    <xf numFmtId="170" fontId="0" fillId="0" borderId="0" xfId="0" applyNumberFormat="1" applyAlignment="1">
      <alignment horizontal="righ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14" fontId="0" fillId="0" borderId="10" xfId="59" applyNumberFormat="1" applyFont="1" applyBorder="1" applyAlignment="1">
      <alignment horizontal="center" vertical="center"/>
      <protection/>
    </xf>
    <xf numFmtId="14" fontId="0" fillId="0" borderId="10" xfId="59" applyNumberFormat="1" applyFont="1" applyBorder="1" applyAlignment="1">
      <alignment horizontal="center" vertical="center" wrapText="1"/>
      <protection/>
    </xf>
    <xf numFmtId="14" fontId="0" fillId="0" borderId="13" xfId="59" applyNumberFormat="1" applyFont="1" applyBorder="1" applyAlignment="1">
      <alignment horizontal="center" vertical="center"/>
      <protection/>
    </xf>
    <xf numFmtId="0" fontId="0" fillId="0" borderId="10" xfId="59" applyNumberFormat="1" applyFont="1" applyBorder="1" applyAlignment="1">
      <alignment horizontal="center" vertical="center"/>
      <protection/>
    </xf>
    <xf numFmtId="44" fontId="0" fillId="0" borderId="10" xfId="68" applyFont="1" applyBorder="1" applyAlignment="1">
      <alignment horizontal="center" vertical="center"/>
    </xf>
    <xf numFmtId="14" fontId="0" fillId="0" borderId="11" xfId="59" applyNumberFormat="1" applyFont="1" applyBorder="1" applyAlignment="1">
      <alignment horizontal="center" vertical="center" wrapText="1"/>
      <protection/>
    </xf>
    <xf numFmtId="14" fontId="0" fillId="0" borderId="11" xfId="59" applyNumberFormat="1" applyFont="1" applyBorder="1" applyAlignment="1">
      <alignment horizontal="center" vertical="center"/>
      <protection/>
    </xf>
    <xf numFmtId="170" fontId="0" fillId="0" borderId="10" xfId="59" applyNumberFormat="1" applyFont="1" applyBorder="1" applyAlignment="1">
      <alignment horizontal="right" vertical="center"/>
      <protection/>
    </xf>
    <xf numFmtId="170" fontId="0" fillId="0" borderId="11" xfId="59" applyNumberFormat="1" applyFont="1" applyBorder="1" applyAlignment="1">
      <alignment horizontal="right" vertical="center" wrapText="1"/>
      <protection/>
    </xf>
    <xf numFmtId="170" fontId="0" fillId="0" borderId="14" xfId="59" applyNumberFormat="1" applyFont="1" applyBorder="1" applyAlignment="1">
      <alignment horizontal="right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170" fontId="1" fillId="34" borderId="10" xfId="0" applyNumberFormat="1" applyFont="1" applyFill="1" applyBorder="1" applyAlignment="1">
      <alignment horizontal="right" vertical="center" wrapText="1"/>
    </xf>
    <xf numFmtId="170" fontId="1" fillId="34" borderId="10" xfId="0" applyNumberFormat="1" applyFont="1" applyFill="1" applyBorder="1" applyAlignment="1">
      <alignment horizontal="right"/>
    </xf>
    <xf numFmtId="8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8" fontId="1" fillId="34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170" fontId="1" fillId="34" borderId="10" xfId="0" applyNumberFormat="1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horizontal="center" vertical="center"/>
    </xf>
    <xf numFmtId="170" fontId="5" fillId="31" borderId="10" xfId="0" applyNumberFormat="1" applyFont="1" applyFill="1" applyBorder="1" applyAlignment="1">
      <alignment horizontal="right" vertical="center"/>
    </xf>
    <xf numFmtId="8" fontId="5" fillId="31" borderId="10" xfId="0" applyNumberFormat="1" applyFont="1" applyFill="1" applyBorder="1" applyAlignment="1">
      <alignment vertical="center"/>
    </xf>
    <xf numFmtId="0" fontId="5" fillId="31" borderId="10" xfId="0" applyFont="1" applyFill="1" applyBorder="1" applyAlignment="1">
      <alignment vertical="center"/>
    </xf>
    <xf numFmtId="14" fontId="0" fillId="0" borderId="10" xfId="59" applyNumberFormat="1" applyFont="1" applyBorder="1" applyAlignment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5" fillId="31" borderId="13" xfId="0" applyFont="1" applyFill="1" applyBorder="1" applyAlignment="1">
      <alignment horizontal="center" vertical="center"/>
    </xf>
    <xf numFmtId="0" fontId="5" fillId="31" borderId="14" xfId="0" applyFont="1" applyFill="1" applyBorder="1" applyAlignment="1">
      <alignment horizontal="center" vertical="center"/>
    </xf>
    <xf numFmtId="0" fontId="5" fillId="31" borderId="11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</cellXfs>
  <cellStyles count="6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Currency" xfId="44"/>
    <cellStyle name="Excel Built-in Normal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2 2" xfId="55"/>
    <cellStyle name="Normalny 2 3" xfId="56"/>
    <cellStyle name="Normalny 3" xfId="57"/>
    <cellStyle name="Normalny 3 2" xfId="58"/>
    <cellStyle name="Normalny 4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Walutowy 2 2" xfId="71"/>
    <cellStyle name="Walutowy 2 3" xfId="72"/>
    <cellStyle name="Walutowy 2 4" xfId="73"/>
    <cellStyle name="Walutowy 3" xfId="74"/>
    <cellStyle name="Walutowy 3 2" xfId="75"/>
    <cellStyle name="Walutowy 4" xfId="76"/>
    <cellStyle name="Walutowy 5" xfId="77"/>
    <cellStyle name="Walutowy 6" xfId="78"/>
    <cellStyle name="Walutowy 7" xfId="79"/>
    <cellStyle name="Zły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view="pageBreakPreview" zoomScaleSheetLayoutView="100" zoomScalePageLayoutView="0" workbookViewId="0" topLeftCell="A4">
      <selection activeCell="G25" sqref="G25"/>
    </sheetView>
  </sheetViews>
  <sheetFormatPr defaultColWidth="9.140625" defaultRowHeight="12.75"/>
  <cols>
    <col min="2" max="2" width="25.00390625" style="0" customWidth="1"/>
    <col min="3" max="5" width="19.140625" style="0" customWidth="1"/>
    <col min="6" max="6" width="20.57421875" style="0" customWidth="1"/>
    <col min="7" max="7" width="25.00390625" style="5" customWidth="1"/>
    <col min="8" max="8" width="19.00390625" style="0" customWidth="1"/>
    <col min="9" max="9" width="34.8515625" style="0" customWidth="1"/>
    <col min="10" max="10" width="78.00390625" style="0" customWidth="1"/>
  </cols>
  <sheetData>
    <row r="1" spans="1:2" ht="12.75">
      <c r="A1" s="1" t="s">
        <v>10</v>
      </c>
      <c r="B1" s="1"/>
    </row>
    <row r="3" spans="1:10" ht="12.75">
      <c r="A3" s="36" t="s">
        <v>41</v>
      </c>
      <c r="B3" s="37"/>
      <c r="C3" s="37"/>
      <c r="D3" s="37"/>
      <c r="E3" s="37"/>
      <c r="F3" s="37"/>
      <c r="G3" s="37"/>
      <c r="H3" s="37"/>
      <c r="I3" s="37"/>
      <c r="J3" s="38"/>
    </row>
    <row r="4" spans="1:10" ht="42" customHeight="1">
      <c r="A4" s="20" t="s">
        <v>1</v>
      </c>
      <c r="B4" s="20" t="s">
        <v>2</v>
      </c>
      <c r="C4" s="20" t="s">
        <v>3</v>
      </c>
      <c r="D4" s="20" t="s">
        <v>12</v>
      </c>
      <c r="E4" s="20" t="s">
        <v>11</v>
      </c>
      <c r="F4" s="20" t="s">
        <v>4</v>
      </c>
      <c r="G4" s="21" t="s">
        <v>5</v>
      </c>
      <c r="H4" s="20" t="s">
        <v>6</v>
      </c>
      <c r="I4" s="20" t="s">
        <v>7</v>
      </c>
      <c r="J4" s="20" t="s">
        <v>8</v>
      </c>
    </row>
    <row r="5" spans="1:10" ht="38.25" customHeight="1">
      <c r="A5" s="9">
        <v>2020</v>
      </c>
      <c r="B5" s="10" t="s">
        <v>14</v>
      </c>
      <c r="C5" s="13">
        <v>1</v>
      </c>
      <c r="D5" s="10" t="s">
        <v>13</v>
      </c>
      <c r="E5" s="10" t="s">
        <v>13</v>
      </c>
      <c r="F5" s="10" t="s">
        <v>15</v>
      </c>
      <c r="G5" s="17">
        <v>2620.07</v>
      </c>
      <c r="H5" s="10" t="s">
        <v>16</v>
      </c>
      <c r="I5" s="11" t="s">
        <v>23</v>
      </c>
      <c r="J5" s="10" t="s">
        <v>22</v>
      </c>
    </row>
    <row r="6" spans="1:10" ht="12.75">
      <c r="A6" s="39" t="s">
        <v>0</v>
      </c>
      <c r="B6" s="40"/>
      <c r="C6" s="40"/>
      <c r="D6" s="40"/>
      <c r="E6" s="40"/>
      <c r="F6" s="41"/>
      <c r="G6" s="22">
        <f>SUM(G5)</f>
        <v>2620.07</v>
      </c>
      <c r="H6" s="23"/>
      <c r="I6" s="23"/>
      <c r="J6" s="24"/>
    </row>
    <row r="7" spans="1:10" ht="25.5" customHeight="1">
      <c r="A7" s="33">
        <v>2021</v>
      </c>
      <c r="B7" s="32" t="s">
        <v>17</v>
      </c>
      <c r="C7" s="13">
        <v>1</v>
      </c>
      <c r="D7" s="16" t="s">
        <v>13</v>
      </c>
      <c r="E7" s="12" t="s">
        <v>13</v>
      </c>
      <c r="F7" s="10" t="s">
        <v>15</v>
      </c>
      <c r="G7" s="18">
        <v>1200.28</v>
      </c>
      <c r="H7" s="11" t="s">
        <v>16</v>
      </c>
      <c r="I7" s="11" t="s">
        <v>26</v>
      </c>
      <c r="J7" s="15" t="s">
        <v>27</v>
      </c>
    </row>
    <row r="8" spans="1:10" ht="25.5" customHeight="1">
      <c r="A8" s="34"/>
      <c r="B8" s="32"/>
      <c r="C8" s="13">
        <v>1</v>
      </c>
      <c r="D8" s="16" t="s">
        <v>13</v>
      </c>
      <c r="E8" s="12" t="s">
        <v>13</v>
      </c>
      <c r="F8" s="10" t="s">
        <v>15</v>
      </c>
      <c r="G8" s="18">
        <v>7580</v>
      </c>
      <c r="H8" s="11" t="s">
        <v>16</v>
      </c>
      <c r="I8" s="11" t="s">
        <v>25</v>
      </c>
      <c r="J8" s="15" t="s">
        <v>24</v>
      </c>
    </row>
    <row r="9" spans="1:10" ht="25.5" customHeight="1">
      <c r="A9" s="34"/>
      <c r="B9" s="32"/>
      <c r="C9" s="13">
        <v>1</v>
      </c>
      <c r="D9" s="16" t="s">
        <v>13</v>
      </c>
      <c r="E9" s="12" t="s">
        <v>13</v>
      </c>
      <c r="F9" s="10" t="s">
        <v>15</v>
      </c>
      <c r="G9" s="18">
        <v>9741.6</v>
      </c>
      <c r="H9" s="11" t="s">
        <v>16</v>
      </c>
      <c r="I9" s="11" t="s">
        <v>28</v>
      </c>
      <c r="J9" s="15" t="s">
        <v>42</v>
      </c>
    </row>
    <row r="10" spans="1:10" ht="25.5" customHeight="1">
      <c r="A10" s="34"/>
      <c r="B10" s="10" t="s">
        <v>18</v>
      </c>
      <c r="C10" s="13">
        <v>1</v>
      </c>
      <c r="D10" s="16" t="s">
        <v>13</v>
      </c>
      <c r="E10" s="12" t="s">
        <v>13</v>
      </c>
      <c r="F10" s="10" t="s">
        <v>15</v>
      </c>
      <c r="G10" s="19">
        <v>2706</v>
      </c>
      <c r="H10" s="11" t="s">
        <v>16</v>
      </c>
      <c r="I10" s="11" t="s">
        <v>30</v>
      </c>
      <c r="J10" s="15" t="s">
        <v>29</v>
      </c>
    </row>
    <row r="11" spans="1:10" ht="25.5" customHeight="1">
      <c r="A11" s="35"/>
      <c r="B11" s="10" t="s">
        <v>31</v>
      </c>
      <c r="C11" s="13">
        <v>1</v>
      </c>
      <c r="D11" s="16" t="s">
        <v>13</v>
      </c>
      <c r="E11" s="12" t="s">
        <v>13</v>
      </c>
      <c r="F11" s="10" t="s">
        <v>15</v>
      </c>
      <c r="G11" s="19">
        <v>2687</v>
      </c>
      <c r="H11" s="11" t="s">
        <v>16</v>
      </c>
      <c r="I11" s="11" t="s">
        <v>33</v>
      </c>
      <c r="J11" s="15" t="s">
        <v>32</v>
      </c>
    </row>
    <row r="12" spans="1:10" ht="12.75">
      <c r="A12" s="39" t="s">
        <v>0</v>
      </c>
      <c r="B12" s="40"/>
      <c r="C12" s="40"/>
      <c r="D12" s="40"/>
      <c r="E12" s="40"/>
      <c r="F12" s="41"/>
      <c r="G12" s="22">
        <f>SUM(G7:G11)</f>
        <v>23914.88</v>
      </c>
      <c r="H12" s="23"/>
      <c r="I12" s="23"/>
      <c r="J12" s="24"/>
    </row>
    <row r="13" spans="1:10" ht="42.75" customHeight="1">
      <c r="A13" s="33">
        <v>2022</v>
      </c>
      <c r="B13" s="2" t="s">
        <v>19</v>
      </c>
      <c r="C13" s="3">
        <v>1</v>
      </c>
      <c r="D13" s="16" t="s">
        <v>13</v>
      </c>
      <c r="E13" s="12" t="s">
        <v>13</v>
      </c>
      <c r="F13" s="8" t="s">
        <v>15</v>
      </c>
      <c r="G13" s="6">
        <v>1200</v>
      </c>
      <c r="H13" s="4" t="s">
        <v>16</v>
      </c>
      <c r="I13" s="4" t="s">
        <v>35</v>
      </c>
      <c r="J13" s="2" t="s">
        <v>34</v>
      </c>
    </row>
    <row r="14" spans="1:10" ht="35.25" customHeight="1">
      <c r="A14" s="35"/>
      <c r="B14" s="2" t="s">
        <v>20</v>
      </c>
      <c r="C14" s="3">
        <v>1</v>
      </c>
      <c r="D14" s="10" t="s">
        <v>13</v>
      </c>
      <c r="E14" s="10" t="s">
        <v>13</v>
      </c>
      <c r="F14" s="8" t="s">
        <v>15</v>
      </c>
      <c r="G14" s="6">
        <v>2605.14</v>
      </c>
      <c r="H14" s="4" t="s">
        <v>16</v>
      </c>
      <c r="I14" s="4" t="s">
        <v>36</v>
      </c>
      <c r="J14" s="2" t="s">
        <v>37</v>
      </c>
    </row>
    <row r="15" spans="1:10" ht="12.75">
      <c r="A15" s="39" t="s">
        <v>0</v>
      </c>
      <c r="B15" s="40"/>
      <c r="C15" s="40"/>
      <c r="D15" s="40"/>
      <c r="E15" s="40"/>
      <c r="F15" s="41"/>
      <c r="G15" s="22">
        <f>SUM(G13:G14)</f>
        <v>3805.14</v>
      </c>
      <c r="H15" s="25"/>
      <c r="I15" s="25"/>
      <c r="J15" s="26"/>
    </row>
    <row r="16" spans="1:10" ht="51" customHeight="1">
      <c r="A16" s="33">
        <v>2023</v>
      </c>
      <c r="B16" s="10" t="s">
        <v>21</v>
      </c>
      <c r="C16" s="3">
        <v>1</v>
      </c>
      <c r="D16" s="16" t="s">
        <v>13</v>
      </c>
      <c r="E16" s="12" t="s">
        <v>13</v>
      </c>
      <c r="F16" s="10" t="s">
        <v>15</v>
      </c>
      <c r="G16" s="14">
        <v>2000</v>
      </c>
      <c r="H16" s="11" t="s">
        <v>40</v>
      </c>
      <c r="I16" s="11" t="s">
        <v>39</v>
      </c>
      <c r="J16" s="10" t="s">
        <v>38</v>
      </c>
    </row>
    <row r="17" spans="1:10" ht="51" customHeight="1">
      <c r="A17" s="35"/>
      <c r="B17" s="10" t="s">
        <v>44</v>
      </c>
      <c r="C17" s="3">
        <v>1</v>
      </c>
      <c r="D17" s="16" t="s">
        <v>13</v>
      </c>
      <c r="E17" s="12" t="s">
        <v>13</v>
      </c>
      <c r="F17" s="10" t="s">
        <v>15</v>
      </c>
      <c r="G17" s="14">
        <v>453.87</v>
      </c>
      <c r="H17" s="11" t="s">
        <v>16</v>
      </c>
      <c r="I17" s="11" t="s">
        <v>16</v>
      </c>
      <c r="J17" s="10" t="s">
        <v>43</v>
      </c>
    </row>
    <row r="18" spans="1:10" ht="12.75">
      <c r="A18" s="39" t="s">
        <v>0</v>
      </c>
      <c r="B18" s="40"/>
      <c r="C18" s="40"/>
      <c r="D18" s="40"/>
      <c r="E18" s="40"/>
      <c r="F18" s="41"/>
      <c r="G18" s="27">
        <f>SUM(G16:G17)</f>
        <v>2453.87</v>
      </c>
      <c r="H18" s="28"/>
      <c r="I18" s="28"/>
      <c r="J18" s="28"/>
    </row>
    <row r="19" spans="1:10" ht="12.75">
      <c r="A19" s="45"/>
      <c r="B19" s="46"/>
      <c r="C19" s="46"/>
      <c r="D19" s="46"/>
      <c r="E19" s="46"/>
      <c r="F19" s="46"/>
      <c r="G19" s="46"/>
      <c r="H19" s="46"/>
      <c r="I19" s="46"/>
      <c r="J19" s="47"/>
    </row>
    <row r="20" spans="1:10" ht="15">
      <c r="A20" s="42" t="s">
        <v>9</v>
      </c>
      <c r="B20" s="43"/>
      <c r="C20" s="43"/>
      <c r="D20" s="43"/>
      <c r="E20" s="43"/>
      <c r="F20" s="44"/>
      <c r="G20" s="29">
        <f>SUM(G18,G15,G12,G6)</f>
        <v>32793.96</v>
      </c>
      <c r="H20" s="30"/>
      <c r="I20" s="30"/>
      <c r="J20" s="31"/>
    </row>
    <row r="21" ht="12.75">
      <c r="G21" s="7"/>
    </row>
  </sheetData>
  <sheetProtection/>
  <mergeCells count="11">
    <mergeCell ref="A16:A17"/>
    <mergeCell ref="B7:B9"/>
    <mergeCell ref="A7:A11"/>
    <mergeCell ref="A13:A14"/>
    <mergeCell ref="A3:J3"/>
    <mergeCell ref="A6:F6"/>
    <mergeCell ref="A20:F20"/>
    <mergeCell ref="A12:F12"/>
    <mergeCell ref="A15:F15"/>
    <mergeCell ref="A18:F18"/>
    <mergeCell ref="A19:J19"/>
  </mergeCells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Joanna Sawicka</cp:lastModifiedBy>
  <cp:lastPrinted>2023-10-24T09:57:52Z</cp:lastPrinted>
  <dcterms:created xsi:type="dcterms:W3CDTF">2004-04-21T13:58:08Z</dcterms:created>
  <dcterms:modified xsi:type="dcterms:W3CDTF">2023-10-24T09:57:54Z</dcterms:modified>
  <cp:category/>
  <cp:version/>
  <cp:contentType/>
  <cp:contentStatus/>
</cp:coreProperties>
</file>