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0" yWindow="500" windowWidth="32767" windowHeight="21100" tabRatio="500" activeTab="0"/>
  </bookViews>
  <sheets>
    <sheet name=" dostawa mięsa wieprzowego i wo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<sst xmlns="http://schemas.openxmlformats.org/spreadsheetml/2006/main" count="46" uniqueCount="33">
  <si>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 xml:space="preserve">                                                                                             Formularz asortymentowo – cenowy (zał nr 1b do SWZ)                                                                                                          </t>
  </si>
  <si>
    <t>Dostawa mięsa wieprzowego i wołowego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</si>
  <si>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</si>
  <si>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</si>
  <si>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</si>
  <si>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</si>
  <si>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</si>
  <si>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</si>
  <si>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</si>
  <si>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r>
      <rPr>
        <sz val="10"/>
        <color indexed="8"/>
        <rFont val="Times New Roman"/>
        <family val="1"/>
      </rPr>
      <t xml:space="preserve">stawka VAT </t>
    </r>
    <r>
      <rPr>
        <sz val="10"/>
        <color indexed="10"/>
        <rFont val="Times New Roman"/>
        <family val="1"/>
      </rPr>
      <t>(</t>
    </r>
    <r>
      <rPr>
        <sz val="9"/>
        <color indexed="10"/>
        <rFont val="Times New Roman"/>
        <family val="1"/>
      </rPr>
      <t>należy zastosować stawkę VAT obowiązującą od 01.04.2024 r.)</t>
    </r>
  </si>
  <si>
    <t>Cena jednostkowa brutto</t>
  </si>
  <si>
    <t>Wartość netto</t>
  </si>
  <si>
    <t>Wartość brutto</t>
  </si>
  <si>
    <t>1.</t>
  </si>
  <si>
    <t>Łopatka wieprzowa b/k</t>
  </si>
  <si>
    <t>kg</t>
  </si>
  <si>
    <t>2.</t>
  </si>
  <si>
    <t>Karczek wieprzowy b/k</t>
  </si>
  <si>
    <t>3.</t>
  </si>
  <si>
    <t>Schab wieprzowy b/k</t>
  </si>
  <si>
    <t>4.</t>
  </si>
  <si>
    <t>Żeberka wieprzowe paski</t>
  </si>
  <si>
    <t>5.</t>
  </si>
  <si>
    <t>Szynka wieprzowa</t>
  </si>
  <si>
    <t>6.</t>
  </si>
  <si>
    <t>Gulaszowe wołowe extra</t>
  </si>
  <si>
    <t>7.</t>
  </si>
  <si>
    <t>Wołowina zrazowa b/k</t>
  </si>
  <si>
    <t>8.</t>
  </si>
  <si>
    <t>Boczek surowy wędzony b/k</t>
  </si>
  <si>
    <t xml:space="preserve">RAZEM 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</si>
  <si>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
</t>
    </r>
    <r>
      <rPr>
        <sz val="12"/>
        <color indexed="16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</si>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</si>
</sst>
</file>

<file path=xl/styles.xml><?xml version="1.0" encoding="utf-8"?>
<styleSheet xmlns="http://schemas.openxmlformats.org/spreadsheetml/2006/main">
  <numFmts count="10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.00\ [$zł-415];[Red]\-#,##0.00\ [$zł-415]"/>
    <numFmt numFmtId="165" formatCode="_-* #,##0.00\ _z_ł_-;\-* #,##0.00\ _z_ł_-;_-* \-??\ _z_ł_-;_-@_-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60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8"/>
      <name val="Aptos Narrow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3F3F76"/>
      <name val="Aptos Narrow"/>
      <family val="2"/>
    </font>
    <font>
      <b/>
      <sz val="12"/>
      <color rgb="FF3F3F3F"/>
      <name val="Aptos Narrow"/>
      <family val="2"/>
    </font>
    <font>
      <sz val="12"/>
      <color rgb="FF006100"/>
      <name val="Aptos Narrow"/>
      <family val="2"/>
    </font>
    <font>
      <sz val="12"/>
      <color rgb="FFFA7D00"/>
      <name val="Aptos Narrow"/>
      <family val="2"/>
    </font>
    <font>
      <b/>
      <sz val="12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2"/>
      <color rgb="FF9C5700"/>
      <name val="Aptos Narrow"/>
      <family val="2"/>
    </font>
    <font>
      <b/>
      <sz val="12"/>
      <color rgb="FFFA7D00"/>
      <name val="Aptos Narrow"/>
      <family val="2"/>
    </font>
    <font>
      <b/>
      <sz val="12"/>
      <color theme="1"/>
      <name val="Aptos Narrow"/>
      <family val="2"/>
    </font>
    <font>
      <i/>
      <sz val="12"/>
      <color rgb="FF7F7F7F"/>
      <name val="Aptos Narrow"/>
      <family val="2"/>
    </font>
    <font>
      <sz val="12"/>
      <color rgb="FFFF0000"/>
      <name val="Aptos Narrow"/>
      <family val="2"/>
    </font>
    <font>
      <sz val="18"/>
      <color theme="3"/>
      <name val="Aptos Display"/>
      <family val="2"/>
    </font>
    <font>
      <sz val="12"/>
      <color rgb="FF9C0006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2" fillId="0" borderId="0" applyNumberFormat="0" applyBorder="0" applyProtection="0">
      <alignment horizontal="center" textRotation="90"/>
    </xf>
    <xf numFmtId="0" fontId="38" fillId="0" borderId="6" applyNumberFormat="0" applyFill="0" applyAlignment="0" applyProtection="0"/>
    <xf numFmtId="0" fontId="2" fillId="0" borderId="0" applyNumberFormat="0" applyBorder="0" applyProtection="0">
      <alignment horizontal="center"/>
    </xf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5" xfId="44" applyFont="1" applyBorder="1" applyAlignment="1" applyProtection="1">
      <alignment vertical="center" wrapText="1"/>
      <protection/>
    </xf>
    <xf numFmtId="0" fontId="10" fillId="0" borderId="15" xfId="44" applyFont="1" applyBorder="1" applyAlignment="1" applyProtection="1">
      <alignment horizontal="center" vertical="center" wrapText="1"/>
      <protection/>
    </xf>
    <xf numFmtId="165" fontId="11" fillId="0" borderId="11" xfId="0" applyNumberFormat="1" applyFont="1" applyBorder="1" applyAlignment="1">
      <alignment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11" xfId="42" applyNumberFormat="1" applyFont="1" applyFill="1" applyBorder="1" applyAlignment="1" applyProtection="1">
      <alignment vertical="center" wrapText="1"/>
      <protection/>
    </xf>
    <xf numFmtId="165" fontId="11" fillId="0" borderId="11" xfId="42" applyNumberFormat="1" applyFont="1" applyFill="1" applyBorder="1" applyAlignment="1" applyProtection="1">
      <alignment horizontal="center" vertical="center" wrapText="1"/>
      <protection/>
    </xf>
    <xf numFmtId="9" fontId="10" fillId="0" borderId="11" xfId="42" applyNumberFormat="1" applyFont="1" applyFill="1" applyBorder="1" applyAlignment="1" applyProtection="1">
      <alignment horizontal="center" vertical="center" wrapText="1"/>
      <protection/>
    </xf>
    <xf numFmtId="165" fontId="11" fillId="0" borderId="11" xfId="42" applyNumberFormat="1" applyFont="1" applyFill="1" applyBorder="1" applyAlignment="1" applyProtection="1">
      <alignment vertical="center"/>
      <protection/>
    </xf>
    <xf numFmtId="165" fontId="11" fillId="0" borderId="11" xfId="42" applyNumberFormat="1" applyFont="1" applyFill="1" applyBorder="1" applyAlignment="1" applyProtection="1">
      <alignment horizontal="center" vertical="center"/>
      <protection/>
    </xf>
    <xf numFmtId="9" fontId="10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0" xfId="44" applyFont="1" applyBorder="1" applyAlignment="1" applyProtection="1">
      <alignment vertical="center" wrapText="1"/>
      <protection/>
    </xf>
    <xf numFmtId="165" fontId="11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0" fillId="0" borderId="10" xfId="44" applyFont="1" applyBorder="1" applyAlignment="1" applyProtection="1">
      <alignment horizontal="center" vertical="center" wrapText="1"/>
      <protection/>
    </xf>
    <xf numFmtId="165" fontId="11" fillId="0" borderId="10" xfId="42" applyNumberFormat="1" applyFont="1" applyFill="1" applyBorder="1" applyAlignment="1" applyProtection="1">
      <alignment vertical="center"/>
      <protection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10" xfId="42" applyNumberFormat="1" applyFont="1" applyFill="1" applyBorder="1" applyAlignment="1" applyProtection="1">
      <alignment horizontal="center" vertical="center"/>
      <protection/>
    </xf>
    <xf numFmtId="9" fontId="10" fillId="0" borderId="10" xfId="42" applyNumberFormat="1" applyFont="1" applyFill="1" applyBorder="1" applyAlignment="1" applyProtection="1">
      <alignment horizontal="center" vertical="center"/>
      <protection/>
    </xf>
    <xf numFmtId="165" fontId="0" fillId="0" borderId="10" xfId="42" applyFont="1" applyFill="1" applyBorder="1" applyAlignment="1" applyProtection="1">
      <alignment/>
      <protection/>
    </xf>
    <xf numFmtId="165" fontId="0" fillId="33" borderId="10" xfId="4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1 1" xfId="48"/>
    <cellStyle name="Nagłówek 2" xfId="49"/>
    <cellStyle name="Nagłówek 2 1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 1" xfId="63"/>
    <cellStyle name="Wynik2 1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50" zoomScaleNormal="150" zoomScalePageLayoutView="0" workbookViewId="0" topLeftCell="A1">
      <selection activeCell="G6" sqref="G6"/>
    </sheetView>
  </sheetViews>
  <sheetFormatPr defaultColWidth="10.625" defaultRowHeight="14.25"/>
  <cols>
    <col min="1" max="1" width="4.625" style="0" customWidth="1"/>
    <col min="2" max="2" width="32.50390625" style="0" customWidth="1"/>
    <col min="3" max="4" width="6.125" style="0" customWidth="1"/>
    <col min="5" max="5" width="9.50390625" style="0" customWidth="1"/>
    <col min="6" max="6" width="13.00390625" style="0" customWidth="1"/>
    <col min="7" max="7" width="13.125" style="0" customWidth="1"/>
    <col min="8" max="8" width="13.625" style="0" customWidth="1"/>
    <col min="9" max="9" width="13.125" style="0" customWidth="1"/>
    <col min="10" max="10" width="6.125" style="0" customWidth="1"/>
    <col min="11" max="11" width="9.50390625" style="0" customWidth="1"/>
    <col min="12" max="12" width="10.50390625" style="0" customWidth="1"/>
    <col min="13" max="13" width="13.125" style="0" customWidth="1"/>
    <col min="14" max="14" width="13.625" style="0" customWidth="1"/>
    <col min="15" max="15" width="13.125" style="0" customWidth="1"/>
  </cols>
  <sheetData>
    <row r="1" spans="1:15" ht="2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 customHeight="1">
      <c r="A3" s="1"/>
      <c r="B3" s="1"/>
      <c r="C3" s="32" t="s">
        <v>2</v>
      </c>
      <c r="D3" s="32"/>
      <c r="E3" s="32"/>
      <c r="F3" s="32"/>
      <c r="G3" s="32"/>
      <c r="H3" s="32"/>
      <c r="I3" s="32"/>
      <c r="J3" s="33" t="s">
        <v>3</v>
      </c>
      <c r="K3" s="33"/>
      <c r="L3" s="33"/>
      <c r="M3" s="33"/>
      <c r="N3" s="33"/>
      <c r="O3" s="33"/>
    </row>
    <row r="4" spans="1:15" ht="91.5" customHeight="1">
      <c r="A4" s="1" t="s">
        <v>4</v>
      </c>
      <c r="B4" s="1" t="s">
        <v>5</v>
      </c>
      <c r="C4" s="1" t="s">
        <v>6</v>
      </c>
      <c r="D4" s="1" t="s">
        <v>7</v>
      </c>
      <c r="E4" s="2" t="s">
        <v>8</v>
      </c>
      <c r="F4" s="2" t="s">
        <v>9</v>
      </c>
      <c r="G4" s="3" t="s">
        <v>10</v>
      </c>
      <c r="H4" s="3" t="s">
        <v>11</v>
      </c>
      <c r="I4" s="3" t="s">
        <v>12</v>
      </c>
      <c r="J4" s="1" t="s">
        <v>7</v>
      </c>
      <c r="K4" s="2" t="s">
        <v>8</v>
      </c>
      <c r="L4" s="2" t="s">
        <v>9</v>
      </c>
      <c r="M4" s="3" t="s">
        <v>10</v>
      </c>
      <c r="N4" s="3" t="s">
        <v>11</v>
      </c>
      <c r="O4" s="4" t="s">
        <v>12</v>
      </c>
    </row>
    <row r="5" spans="1:15" s="6" customFormat="1" ht="15.75" customHeight="1">
      <c r="A5" s="1">
        <v>1</v>
      </c>
      <c r="B5" s="1">
        <v>2</v>
      </c>
      <c r="C5" s="1">
        <v>3</v>
      </c>
      <c r="D5" s="1">
        <v>4</v>
      </c>
      <c r="E5" s="2">
        <v>5</v>
      </c>
      <c r="F5" s="2">
        <v>6</v>
      </c>
      <c r="G5" s="5">
        <v>7</v>
      </c>
      <c r="H5" s="5">
        <v>8</v>
      </c>
      <c r="I5" s="5">
        <v>9</v>
      </c>
      <c r="J5" s="1">
        <v>10</v>
      </c>
      <c r="K5" s="2">
        <v>11</v>
      </c>
      <c r="L5" s="2">
        <v>12</v>
      </c>
      <c r="M5" s="5">
        <v>13</v>
      </c>
      <c r="N5" s="5">
        <v>14</v>
      </c>
      <c r="O5" s="5">
        <v>15</v>
      </c>
    </row>
    <row r="6" spans="1:15" s="6" customFormat="1" ht="30.75" customHeight="1">
      <c r="A6" s="1" t="s">
        <v>13</v>
      </c>
      <c r="B6" s="7" t="s">
        <v>14</v>
      </c>
      <c r="C6" s="8" t="s">
        <v>15</v>
      </c>
      <c r="D6" s="7">
        <v>180</v>
      </c>
      <c r="E6" s="9"/>
      <c r="F6" s="10"/>
      <c r="G6" s="11">
        <f aca="true" t="shared" si="0" ref="G6:G13">E6*F6+E6</f>
        <v>0</v>
      </c>
      <c r="H6" s="11">
        <f aca="true" t="shared" si="1" ref="H6:H13">ROUND(D6*E6,2)</f>
        <v>0</v>
      </c>
      <c r="I6" s="11">
        <f aca="true" t="shared" si="2" ref="I6:I13">ROUND(D6*G6,2)</f>
        <v>0</v>
      </c>
      <c r="J6" s="7">
        <v>50</v>
      </c>
      <c r="K6" s="12"/>
      <c r="L6" s="10"/>
      <c r="M6" s="11">
        <f aca="true" t="shared" si="3" ref="M6:M13">K6*L6+K6</f>
        <v>0</v>
      </c>
      <c r="N6" s="11">
        <f aca="true" t="shared" si="4" ref="N6:N13">ROUND(J6*K6,2)</f>
        <v>0</v>
      </c>
      <c r="O6" s="11">
        <f aca="true" t="shared" si="5" ref="O6:O13">ROUND(J6*M6,2)</f>
        <v>0</v>
      </c>
    </row>
    <row r="7" spans="1:15" s="6" customFormat="1" ht="27.75" customHeight="1">
      <c r="A7" s="1" t="s">
        <v>16</v>
      </c>
      <c r="B7" s="7" t="s">
        <v>17</v>
      </c>
      <c r="C7" s="8" t="s">
        <v>15</v>
      </c>
      <c r="D7" s="7">
        <v>100</v>
      </c>
      <c r="E7" s="13"/>
      <c r="F7" s="10"/>
      <c r="G7" s="11">
        <f t="shared" si="0"/>
        <v>0</v>
      </c>
      <c r="H7" s="11">
        <f t="shared" si="1"/>
        <v>0</v>
      </c>
      <c r="I7" s="11">
        <f t="shared" si="2"/>
        <v>0</v>
      </c>
      <c r="J7" s="7">
        <v>30</v>
      </c>
      <c r="K7" s="14"/>
      <c r="L7" s="15"/>
      <c r="M7" s="11">
        <f t="shared" si="3"/>
        <v>0</v>
      </c>
      <c r="N7" s="11">
        <f t="shared" si="4"/>
        <v>0</v>
      </c>
      <c r="O7" s="11">
        <f t="shared" si="5"/>
        <v>0</v>
      </c>
    </row>
    <row r="8" spans="1:15" s="6" customFormat="1" ht="25.5" customHeight="1">
      <c r="A8" s="1" t="s">
        <v>18</v>
      </c>
      <c r="B8" s="7" t="s">
        <v>19</v>
      </c>
      <c r="C8" s="8" t="s">
        <v>15</v>
      </c>
      <c r="D8" s="7">
        <v>100</v>
      </c>
      <c r="E8" s="13"/>
      <c r="F8" s="10"/>
      <c r="G8" s="11">
        <f t="shared" si="0"/>
        <v>0</v>
      </c>
      <c r="H8" s="11">
        <f t="shared" si="1"/>
        <v>0</v>
      </c>
      <c r="I8" s="11">
        <f t="shared" si="2"/>
        <v>0</v>
      </c>
      <c r="J8" s="7">
        <v>20</v>
      </c>
      <c r="K8" s="14"/>
      <c r="L8" s="15"/>
      <c r="M8" s="11">
        <f t="shared" si="3"/>
        <v>0</v>
      </c>
      <c r="N8" s="11">
        <f t="shared" si="4"/>
        <v>0</v>
      </c>
      <c r="O8" s="11">
        <f t="shared" si="5"/>
        <v>0</v>
      </c>
    </row>
    <row r="9" spans="1:15" s="6" customFormat="1" ht="25.5" customHeight="1">
      <c r="A9" s="1" t="s">
        <v>20</v>
      </c>
      <c r="B9" s="7" t="s">
        <v>21</v>
      </c>
      <c r="C9" s="8" t="s">
        <v>15</v>
      </c>
      <c r="D9" s="7">
        <v>80</v>
      </c>
      <c r="E9" s="16"/>
      <c r="F9" s="10"/>
      <c r="G9" s="11">
        <f t="shared" si="0"/>
        <v>0</v>
      </c>
      <c r="H9" s="11">
        <f t="shared" si="1"/>
        <v>0</v>
      </c>
      <c r="I9" s="11">
        <f t="shared" si="2"/>
        <v>0</v>
      </c>
      <c r="J9" s="7">
        <v>0</v>
      </c>
      <c r="K9" s="17"/>
      <c r="L9" s="18"/>
      <c r="M9" s="11">
        <f t="shared" si="3"/>
        <v>0</v>
      </c>
      <c r="N9" s="11">
        <f t="shared" si="4"/>
        <v>0</v>
      </c>
      <c r="O9" s="11">
        <f t="shared" si="5"/>
        <v>0</v>
      </c>
    </row>
    <row r="10" spans="1:15" s="6" customFormat="1" ht="25.5" customHeight="1">
      <c r="A10" s="1" t="s">
        <v>22</v>
      </c>
      <c r="B10" s="19" t="s">
        <v>23</v>
      </c>
      <c r="C10" s="8" t="s">
        <v>15</v>
      </c>
      <c r="D10" s="7">
        <v>100</v>
      </c>
      <c r="E10" s="16"/>
      <c r="F10" s="10"/>
      <c r="G10" s="11">
        <f t="shared" si="0"/>
        <v>0</v>
      </c>
      <c r="H10" s="11">
        <f t="shared" si="1"/>
        <v>0</v>
      </c>
      <c r="I10" s="11">
        <f t="shared" si="2"/>
        <v>0</v>
      </c>
      <c r="J10" s="7">
        <v>20</v>
      </c>
      <c r="K10" s="17"/>
      <c r="L10" s="18"/>
      <c r="M10" s="11">
        <f t="shared" si="3"/>
        <v>0</v>
      </c>
      <c r="N10" s="11">
        <f t="shared" si="4"/>
        <v>0</v>
      </c>
      <c r="O10" s="11">
        <f t="shared" si="5"/>
        <v>0</v>
      </c>
    </row>
    <row r="11" spans="1:15" s="6" customFormat="1" ht="25.5" customHeight="1">
      <c r="A11" s="1" t="s">
        <v>24</v>
      </c>
      <c r="B11" s="19" t="s">
        <v>25</v>
      </c>
      <c r="C11" s="8" t="s">
        <v>15</v>
      </c>
      <c r="D11" s="7">
        <v>50</v>
      </c>
      <c r="E11" s="16"/>
      <c r="F11" s="10"/>
      <c r="G11" s="11">
        <f t="shared" si="0"/>
        <v>0</v>
      </c>
      <c r="H11" s="20">
        <f t="shared" si="1"/>
        <v>0</v>
      </c>
      <c r="I11" s="11">
        <f t="shared" si="2"/>
        <v>0</v>
      </c>
      <c r="J11" s="7">
        <v>0</v>
      </c>
      <c r="K11" s="17"/>
      <c r="L11" s="18"/>
      <c r="M11" s="11">
        <f t="shared" si="3"/>
        <v>0</v>
      </c>
      <c r="N11" s="20">
        <f t="shared" si="4"/>
        <v>0</v>
      </c>
      <c r="O11" s="11">
        <f t="shared" si="5"/>
        <v>0</v>
      </c>
    </row>
    <row r="12" spans="1:15" s="6" customFormat="1" ht="25.5" customHeight="1">
      <c r="A12" s="1" t="s">
        <v>26</v>
      </c>
      <c r="B12" s="19" t="s">
        <v>27</v>
      </c>
      <c r="C12" s="8" t="s">
        <v>15</v>
      </c>
      <c r="D12" s="7">
        <v>30</v>
      </c>
      <c r="E12" s="16"/>
      <c r="F12" s="10"/>
      <c r="G12" s="11">
        <f t="shared" si="0"/>
        <v>0</v>
      </c>
      <c r="H12" s="20">
        <f t="shared" si="1"/>
        <v>0</v>
      </c>
      <c r="I12" s="11">
        <f t="shared" si="2"/>
        <v>0</v>
      </c>
      <c r="J12" s="7">
        <v>0</v>
      </c>
      <c r="K12" s="17"/>
      <c r="L12" s="18"/>
      <c r="M12" s="11">
        <f t="shared" si="3"/>
        <v>0</v>
      </c>
      <c r="N12" s="20">
        <f t="shared" si="4"/>
        <v>0</v>
      </c>
      <c r="O12" s="11">
        <f t="shared" si="5"/>
        <v>0</v>
      </c>
    </row>
    <row r="13" spans="1:15" s="6" customFormat="1" ht="25.5" customHeight="1">
      <c r="A13" s="1" t="s">
        <v>28</v>
      </c>
      <c r="B13" s="21" t="s">
        <v>29</v>
      </c>
      <c r="C13" s="22" t="s">
        <v>15</v>
      </c>
      <c r="D13" s="19">
        <v>10</v>
      </c>
      <c r="E13" s="23"/>
      <c r="F13" s="10"/>
      <c r="G13" s="11">
        <f t="shared" si="0"/>
        <v>0</v>
      </c>
      <c r="H13" s="24">
        <f t="shared" si="1"/>
        <v>0</v>
      </c>
      <c r="I13" s="11">
        <f t="shared" si="2"/>
        <v>0</v>
      </c>
      <c r="J13" s="19">
        <v>5</v>
      </c>
      <c r="K13" s="25"/>
      <c r="L13" s="26"/>
      <c r="M13" s="11">
        <f t="shared" si="3"/>
        <v>0</v>
      </c>
      <c r="N13" s="24">
        <f t="shared" si="4"/>
        <v>0</v>
      </c>
      <c r="O13" s="11">
        <f t="shared" si="5"/>
        <v>0</v>
      </c>
    </row>
    <row r="14" spans="1:15" s="6" customFormat="1" ht="22.5" customHeight="1">
      <c r="A14" s="34" t="s">
        <v>30</v>
      </c>
      <c r="B14" s="34"/>
      <c r="C14" s="34"/>
      <c r="D14" s="34"/>
      <c r="E14" s="34"/>
      <c r="F14" s="34"/>
      <c r="G14" s="27"/>
      <c r="H14" s="27">
        <f>SUM(H6:H13)</f>
        <v>0</v>
      </c>
      <c r="I14" s="28">
        <f>SUM(I6:I13)</f>
        <v>0</v>
      </c>
      <c r="J14" s="29"/>
      <c r="K14" s="29"/>
      <c r="L14" s="29"/>
      <c r="M14" s="27"/>
      <c r="N14" s="27">
        <f>SUM(N6:N13)</f>
        <v>0</v>
      </c>
      <c r="O14" s="28">
        <f>SUM(O6:O13)</f>
        <v>0</v>
      </c>
    </row>
    <row r="15" spans="1:15" ht="34.5" customHeight="1">
      <c r="A15" s="35" t="s">
        <v>31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34.5" customHeight="1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7.5" customHeight="1" hidden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</sheetData>
  <sheetProtection selectLockedCells="1" selectUnlockedCells="1"/>
  <mergeCells count="6">
    <mergeCell ref="A1:O1"/>
    <mergeCell ref="A2:O2"/>
    <mergeCell ref="C3:I3"/>
    <mergeCell ref="J3:O3"/>
    <mergeCell ref="A14:F14"/>
    <mergeCell ref="A15:O17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