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C014E43B-9F33-438D-833E-F5BB90075643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58" i="3"/>
  <c r="F57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9" i="3"/>
  <c r="K49" i="3"/>
  <c r="I49" i="3"/>
  <c r="L48" i="3"/>
  <c r="K48" i="3"/>
  <c r="I48" i="3"/>
  <c r="L47" i="3"/>
  <c r="K47" i="3"/>
  <c r="I47" i="3"/>
  <c r="L46" i="3"/>
  <c r="K46" i="3"/>
  <c r="I46" i="3"/>
  <c r="L45" i="3"/>
  <c r="K45" i="3"/>
  <c r="I45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<sst xmlns="http://schemas.openxmlformats.org/spreadsheetml/2006/main" count="131" uniqueCount="81">
  <si>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</si>
  <si>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</si>
  <si>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</si>
  <si>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</si>
  <si>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</si>
  <si>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</si>
  <si>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</si>
  <si>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</si>
  <si>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</si>
  <si>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</si>
  <si>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</si>
  <si>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</si>
  <si>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</si>
  <si>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</si>
  <si>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</si>
  <si>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</si>
  <si>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</si>
  <si>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</si>
  <si>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</si>
  <si>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</si>
  <si>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</si>
  <si>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</si>
  <si>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</si>
  <si>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</si>
  <si>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</si>
  <si>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</si>
  <si>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</si>
  <si>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</si>
  <si>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</si>
  <si>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</si>
  <si>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</si>
  <si>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</si>
  <si>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</si>
  <si>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</si>
  <si>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</si>
  <si>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</si>
  <si>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</si>
  <si>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</si>
  <si>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</si>
  <si>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</si>
  <si>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</si>
  <si>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</si>
  <si>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</si>
  <si>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</si>
  <si>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</si>
  <si>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</si>
  <si>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</si>
  <si>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</si>
  <si>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</si>
  <si>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</si>
  <si>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</si>
  <si>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</si>
  <si>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</si>
  <si>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</si>
  <si>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</si>
  <si>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</si>
  <si>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</si>
  <si>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</si>
  <si>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</si>
  <si>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</si>
  <si>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</si>
  <si>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</si>
  <si>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</si>
  <si>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</si>
  <si>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</si>
  <si>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</si>
  <si>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</si>
  <si>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</si>
  <si>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10.L.12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</si>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</sst>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96"/>
  <sheetViews>
    <sheetView tabSelected="1" topLeftCell="A7" workbookViewId="0">
      <selection activeCell="E23" sqref="E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66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9"/>
      <c r="C4" s="9"/>
      <c r="D4" s="9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9"/>
      <c r="C6" s="9"/>
      <c r="D6" s="9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9"/>
      <c r="C8" s="9"/>
      <c r="D8" s="9"/>
    </row>
    <row r="9" spans="2:15" s="1" customFormat="1" ht="4.3499999999999996" customHeight="1" x14ac:dyDescent="0.2"/>
    <row r="10" spans="2:15" s="1" customFormat="1" ht="6.95" customHeight="1" x14ac:dyDescent="0.2">
      <c r="B10" s="15" t="s">
        <v>52</v>
      </c>
      <c r="C10" s="15"/>
      <c r="D10" s="15"/>
    </row>
    <row r="11" spans="2:15" s="1" customFormat="1" ht="12.2" customHeight="1" x14ac:dyDescent="0.2">
      <c r="B11" s="15"/>
      <c r="C11" s="15"/>
      <c r="D11" s="15"/>
      <c r="G11" s="38" t="s">
        <v>53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7" t="s">
        <v>67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54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55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56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57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3" t="s">
        <v>68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3.25" customHeight="1" x14ac:dyDescent="0.2">
      <c r="B26" s="30" t="str">
        <f xml:space="preserve"> "1.  Za wykonanie przedmiotu zamówienia w tym Pakiecie oferujemy następujące wynagrodzenie brutto: " &amp; TEXT(F58,"#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58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4344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4" t="s">
        <v>59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2258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4" t="s">
        <v>60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597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0" t="s">
        <v>10</v>
      </c>
      <c r="M44" s="20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3200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1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28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22</v>
      </c>
      <c r="G47" s="8">
        <v>1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28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22</v>
      </c>
      <c r="G48" s="8">
        <v>3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22</v>
      </c>
      <c r="G49" s="8">
        <v>17.3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22</v>
      </c>
      <c r="G50" s="8">
        <v>3.27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38</v>
      </c>
      <c r="G51" s="8">
        <v>10</v>
      </c>
      <c r="H51" s="23">
        <v>0</v>
      </c>
      <c r="I51" s="21">
        <f>ROUND(G51* H51,2)</f>
        <v>0</v>
      </c>
      <c r="J51" s="5">
        <v>23</v>
      </c>
      <c r="K51" s="21">
        <f>ROUND(I51* J51/100,2)</f>
        <v>0</v>
      </c>
      <c r="L51" s="22">
        <f>ROUND(I51+ K51,2)</f>
        <v>0</v>
      </c>
      <c r="M51" s="12"/>
    </row>
    <row r="52" spans="2:14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38</v>
      </c>
      <c r="G52" s="8">
        <v>55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4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41</v>
      </c>
      <c r="F53" s="6" t="s">
        <v>38</v>
      </c>
      <c r="G53" s="8">
        <v>6</v>
      </c>
      <c r="H53" s="23">
        <v>0</v>
      </c>
      <c r="I53" s="21">
        <f>ROUND(G53* H53,2)</f>
        <v>0</v>
      </c>
      <c r="J53" s="5">
        <v>23</v>
      </c>
      <c r="K53" s="21">
        <f>ROUND(I53* J53/100,2)</f>
        <v>0</v>
      </c>
      <c r="L53" s="22">
        <f>ROUND(I53+ K53,2)</f>
        <v>0</v>
      </c>
      <c r="M53" s="12"/>
    </row>
    <row r="54" spans="2:14" s="1" customFormat="1" ht="19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38</v>
      </c>
      <c r="G54" s="8">
        <v>40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4" s="1" customFormat="1" ht="19.7" customHeight="1" x14ac:dyDescent="0.2">
      <c r="B55" s="5">
        <v>14</v>
      </c>
      <c r="C55" s="6" t="s">
        <v>47</v>
      </c>
      <c r="D55" s="6" t="s">
        <v>48</v>
      </c>
      <c r="E55" s="7" t="s">
        <v>49</v>
      </c>
      <c r="F55" s="6" t="s">
        <v>38</v>
      </c>
      <c r="G55" s="8">
        <v>33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2"/>
    </row>
    <row r="56" spans="2:14" s="1" customFormat="1" ht="55.9" customHeight="1" x14ac:dyDescent="0.2"/>
    <row r="57" spans="2:14" s="1" customFormat="1" ht="21.4" customHeight="1" x14ac:dyDescent="0.2">
      <c r="B57" s="10" t="s">
        <v>50</v>
      </c>
      <c r="C57" s="10"/>
      <c r="D57" s="10"/>
      <c r="E57" s="10"/>
      <c r="F57" s="24">
        <f>ROUND(I32+I37+I42+I45+I46+I47+I48+I49+I50+I51+I52+I53+I54+I55,2)</f>
        <v>0</v>
      </c>
      <c r="G57" s="25"/>
      <c r="H57" s="25"/>
      <c r="I57" s="25"/>
      <c r="J57" s="25"/>
      <c r="K57" s="25"/>
      <c r="L57" s="25"/>
      <c r="M57" s="26"/>
    </row>
    <row r="58" spans="2:14" s="1" customFormat="1" ht="21.4" customHeight="1" x14ac:dyDescent="0.2">
      <c r="B58" s="10" t="s">
        <v>51</v>
      </c>
      <c r="C58" s="10"/>
      <c r="D58" s="10"/>
      <c r="E58" s="10"/>
      <c r="F58" s="27">
        <f>ROUND(L32+L37+L42+L45+L46+L47+L48+L49+L50+L51+L52+L53+L54+L55,2)</f>
        <v>0</v>
      </c>
      <c r="G58" s="28"/>
      <c r="H58" s="28"/>
      <c r="I58" s="28"/>
      <c r="J58" s="28"/>
      <c r="K58" s="28"/>
      <c r="L58" s="28"/>
      <c r="M58" s="29"/>
    </row>
    <row r="59" spans="2:14" s="1" customFormat="1" ht="11.1" customHeight="1" x14ac:dyDescent="0.2"/>
    <row r="60" spans="2:14" s="1" customFormat="1" ht="80.099999999999994" customHeight="1" x14ac:dyDescent="0.2">
      <c r="B60" s="31" t="s">
        <v>69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2:14" s="1" customFormat="1" ht="2.65" customHeight="1" x14ac:dyDescent="0.2"/>
    <row r="62" spans="2:14" s="1" customFormat="1" ht="110.1" customHeight="1" x14ac:dyDescent="0.2">
      <c r="B62" s="31" t="s">
        <v>70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2:14" s="1" customFormat="1" ht="5.25" customHeight="1" x14ac:dyDescent="0.2"/>
    <row r="64" spans="2:14" s="1" customFormat="1" ht="110.1" customHeight="1" x14ac:dyDescent="0.2">
      <c r="B64" s="11" t="s">
        <v>71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</row>
    <row r="65" spans="2:14" s="1" customFormat="1" ht="5.25" customHeight="1" x14ac:dyDescent="0.2"/>
    <row r="66" spans="2:14" s="1" customFormat="1" ht="37.9" customHeight="1" x14ac:dyDescent="0.2">
      <c r="B66" s="32" t="s">
        <v>62</v>
      </c>
      <c r="C66" s="32"/>
      <c r="D66" s="32"/>
      <c r="E66" s="32"/>
      <c r="F66" s="34" t="s">
        <v>63</v>
      </c>
      <c r="G66" s="34"/>
      <c r="H66" s="34"/>
      <c r="I66" s="34"/>
      <c r="J66" s="34"/>
      <c r="K66" s="34"/>
      <c r="L66" s="34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8.7" customHeight="1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2:14" s="1" customFormat="1" ht="28.7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2:14" s="1" customFormat="1" ht="28.7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.65" customHeight="1" x14ac:dyDescent="0.2"/>
    <row r="72" spans="2:14" s="1" customFormat="1" ht="203.1" customHeight="1" x14ac:dyDescent="0.2">
      <c r="B72" s="31" t="s">
        <v>72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65" customHeight="1" x14ac:dyDescent="0.2"/>
    <row r="74" spans="2:14" s="1" customFormat="1" ht="36.950000000000003" customHeight="1" x14ac:dyDescent="0.2">
      <c r="B74" s="35" t="s">
        <v>73</v>
      </c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</row>
    <row r="75" spans="2:14" s="1" customFormat="1" ht="2.65" customHeight="1" x14ac:dyDescent="0.2"/>
    <row r="76" spans="2:14" s="1" customFormat="1" ht="37.9" customHeight="1" x14ac:dyDescent="0.2">
      <c r="B76" s="32" t="s">
        <v>64</v>
      </c>
      <c r="C76" s="32"/>
      <c r="D76" s="32"/>
      <c r="E76" s="32"/>
      <c r="F76" s="36" t="s">
        <v>65</v>
      </c>
      <c r="G76" s="36"/>
      <c r="H76" s="36"/>
      <c r="I76" s="36"/>
      <c r="J76" s="36"/>
      <c r="K76" s="36"/>
      <c r="L76" s="36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8.7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.65" customHeight="1" x14ac:dyDescent="0.2"/>
    <row r="82" spans="2:14" s="1" customFormat="1" ht="159.94999999999999" customHeight="1" x14ac:dyDescent="0.2">
      <c r="B82" s="31" t="s">
        <v>74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54.95" customHeight="1" x14ac:dyDescent="0.2">
      <c r="B84" s="31" t="s">
        <v>75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65" customHeight="1" x14ac:dyDescent="0.2"/>
    <row r="86" spans="2:14" s="1" customFormat="1" ht="60" customHeight="1" x14ac:dyDescent="0.2">
      <c r="B86" s="11" t="s">
        <v>76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</row>
    <row r="87" spans="2:14" s="1" customFormat="1" ht="2.65" customHeight="1" x14ac:dyDescent="0.2"/>
    <row r="88" spans="2:14" s="1" customFormat="1" ht="48" customHeight="1" x14ac:dyDescent="0.2">
      <c r="B88" s="11" t="s">
        <v>77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</row>
    <row r="89" spans="2:14" s="1" customFormat="1" ht="2.65" customHeight="1" x14ac:dyDescent="0.2"/>
    <row r="90" spans="2:14" s="1" customFormat="1" ht="125.1" customHeight="1" x14ac:dyDescent="0.2">
      <c r="B90" s="31" t="s">
        <v>78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2.65" customHeight="1" x14ac:dyDescent="0.2"/>
    <row r="92" spans="2:14" s="1" customFormat="1" ht="84.95" customHeight="1" x14ac:dyDescent="0.2">
      <c r="B92" s="31" t="s">
        <v>79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86.85" customHeight="1" x14ac:dyDescent="0.2"/>
    <row r="94" spans="2:14" s="1" customFormat="1" ht="17.649999999999999" customHeight="1" x14ac:dyDescent="0.2">
      <c r="I94" s="19" t="s">
        <v>61</v>
      </c>
      <c r="J94" s="19"/>
    </row>
    <row r="95" spans="2:14" s="1" customFormat="1" ht="145.15" customHeight="1" x14ac:dyDescent="0.2"/>
    <row r="96" spans="2:14" s="1" customFormat="1" ht="81.599999999999994" customHeight="1" x14ac:dyDescent="0.2">
      <c r="B96" s="16" t="s">
        <v>80</v>
      </c>
      <c r="C96" s="16"/>
      <c r="D96" s="16"/>
      <c r="E96" s="16"/>
      <c r="F96" s="16"/>
      <c r="G96" s="16"/>
      <c r="H96" s="16"/>
      <c r="I96" s="16"/>
      <c r="J96" s="16"/>
    </row>
  </sheetData>
  <mergeCells count="74">
    <mergeCell ref="B20:I20"/>
    <mergeCell ref="B22:I22"/>
    <mergeCell ref="B3:E3"/>
    <mergeCell ref="B5:E5"/>
    <mergeCell ref="B7:E7"/>
    <mergeCell ref="I2:O2"/>
    <mergeCell ref="I94:J94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B92:N92"/>
    <mergeCell ref="B96:J96"/>
    <mergeCell ref="E14:G14"/>
    <mergeCell ref="F57:M57"/>
    <mergeCell ref="F58:M58"/>
    <mergeCell ref="F66:L66"/>
    <mergeCell ref="F67:L67"/>
    <mergeCell ref="F68:L68"/>
    <mergeCell ref="F69:L69"/>
    <mergeCell ref="F70:L70"/>
    <mergeCell ref="F76:L76"/>
    <mergeCell ref="F77:L77"/>
    <mergeCell ref="F78:L78"/>
    <mergeCell ref="F79:L79"/>
    <mergeCell ref="F80:L80"/>
    <mergeCell ref="L52:M52"/>
    <mergeCell ref="B82:N82"/>
    <mergeCell ref="B84:N84"/>
    <mergeCell ref="B86:N86"/>
    <mergeCell ref="B88:N88"/>
    <mergeCell ref="B90:N90"/>
    <mergeCell ref="B77:E77"/>
    <mergeCell ref="B78:E78"/>
    <mergeCell ref="B79:E79"/>
    <mergeCell ref="B8:D8"/>
    <mergeCell ref="B80:E80"/>
    <mergeCell ref="B69:E69"/>
    <mergeCell ref="B70:E70"/>
    <mergeCell ref="B72:N72"/>
    <mergeCell ref="B74:N74"/>
    <mergeCell ref="B76:E76"/>
    <mergeCell ref="B62:N62"/>
    <mergeCell ref="B64:N64"/>
    <mergeCell ref="B66:E66"/>
    <mergeCell ref="B67:E67"/>
    <mergeCell ref="B68:E68"/>
    <mergeCell ref="B16:I16"/>
    <mergeCell ref="B4:D4"/>
    <mergeCell ref="B57:E57"/>
    <mergeCell ref="B58:E58"/>
    <mergeCell ref="B6:D6"/>
    <mergeCell ref="B60:N60"/>
    <mergeCell ref="G11:N12"/>
    <mergeCell ref="L53:M53"/>
    <mergeCell ref="L54:M54"/>
    <mergeCell ref="L55:M55"/>
    <mergeCell ref="B24:L24"/>
    <mergeCell ref="B26:L26"/>
    <mergeCell ref="B29:K29"/>
    <mergeCell ref="B34:K34"/>
    <mergeCell ref="B39:K39"/>
    <mergeCell ref="B10:D11"/>
    <mergeCell ref="B18:I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2024-10-31T12:09:42Z</dcterms:created>
  <dcterms:modified xsi:type="dcterms:W3CDTF">2024-10-31T12:34:27Z</dcterms:modified>
</cp:coreProperties>
</file>