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n5dp3o\"/>
    </mc:Choice>
  </mc:AlternateContent>
  <xr:revisionPtr revIDLastSave="0" documentId="13_ncr:1_{6A71A434-AFBC-460B-9FF0-3F1E445BC142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3" r:id="rId1"/>
  </sheets>
  <calcPr calcId="181029"/>
</workbook>
</file>

<file path=xl/calcChain.xml><?xml version="1.0" encoding="utf-8"?>
<calcChain xmlns="http://schemas.openxmlformats.org/spreadsheetml/2006/main">
  <c r="B26" i="3" l="1"/>
  <c r="F68" i="3"/>
  <c r="F67" i="3"/>
  <c r="L65" i="3"/>
  <c r="K65" i="3"/>
  <c r="I65" i="3"/>
  <c r="L64" i="3"/>
  <c r="K64" i="3"/>
  <c r="I64" i="3"/>
  <c r="L63" i="3"/>
  <c r="K63" i="3"/>
  <c r="I63" i="3"/>
  <c r="L62" i="3"/>
  <c r="K62" i="3"/>
  <c r="I62" i="3"/>
  <c r="L61" i="3"/>
  <c r="K61" i="3"/>
  <c r="I61" i="3"/>
  <c r="L60" i="3"/>
  <c r="K60" i="3"/>
  <c r="I60" i="3"/>
  <c r="L59" i="3"/>
  <c r="K59" i="3"/>
  <c r="I59" i="3"/>
  <c r="L58" i="3"/>
  <c r="K58" i="3"/>
  <c r="I58" i="3"/>
  <c r="L57" i="3"/>
  <c r="K57" i="3"/>
  <c r="I57" i="3"/>
  <c r="L56" i="3"/>
  <c r="K56" i="3"/>
  <c r="I56" i="3"/>
  <c r="L55" i="3"/>
  <c r="K55" i="3"/>
  <c r="I55" i="3"/>
  <c r="L54" i="3"/>
  <c r="K54" i="3"/>
  <c r="I54" i="3"/>
  <c r="L53" i="3"/>
  <c r="K53" i="3"/>
  <c r="I53" i="3"/>
  <c r="L52" i="3"/>
  <c r="K52" i="3"/>
  <c r="I52" i="3"/>
  <c r="L51" i="3"/>
  <c r="K51" i="3"/>
  <c r="I51" i="3"/>
  <c r="L50" i="3"/>
  <c r="K50" i="3"/>
  <c r="I50" i="3"/>
  <c r="L47" i="3"/>
  <c r="K47" i="3"/>
  <c r="I47" i="3"/>
  <c r="L42" i="3"/>
  <c r="K42" i="3"/>
  <c r="I42" i="3"/>
  <c r="L37" i="3"/>
  <c r="K37" i="3"/>
  <c r="I37" i="3"/>
  <c r="L32" i="3"/>
  <c r="K32" i="3"/>
  <c r="I32" i="3"/>
</calcChain>
</file>

<file path=xl/sharedStrings.xml><?xml version="1.0" encoding="utf-8"?>
<sst xmlns="http://schemas.openxmlformats.org/spreadsheetml/2006/main" count="167" uniqueCount="99">
  <si>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</si>
  <si>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</si>
  <si>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</si>
  <si>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</si>
  <si>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</si>
  <si>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</si>
  <si>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</si>
  <si>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</si>
  <si>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</si>
  <si>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</si>
  <si>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</si>
  <si>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</si>
  <si>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</si>
  <si>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</si>
  <si>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</si>
  <si>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7</t>
  </si>
  <si>
    <t>REM SZLZR</t>
  </si>
  <si>
    <t>Naprawa szlaku operacyjnego w warunkach górskich</t>
  </si>
  <si>
    <t>M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</si>
  <si>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</si>
  <si>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</si>
  <si>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</si>
  <si>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</si>
  <si>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</si>
  <si>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</si>
  <si>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</si>
  <si>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</si>
  <si>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</si>
  <si>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</si>
  <si>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</si>
  <si>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</si>
  <si>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</si>
  <si>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</si>
  <si>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</si>
  <si>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</si>
  <si>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</si>
  <si>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</si>
  <si>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</si>
  <si>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</si>
  <si>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</si>
  <si>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</si>
  <si>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</si>
  <si>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</si>
  <si>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</si>
  <si>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</si>
  <si>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</si>
  <si>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</si>
  <si>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</si>
  <si>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</si>
  <si>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</si>
  <si>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</si>
  <si>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</si>
  <si>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169</t>
  </si>
  <si>
    <t>CZYSZ-BUD</t>
  </si>
  <si>
    <t>Czyszczenie budek lęgowych i schronów dla nietoperzy</t>
  </si>
  <si>
    <t>SZT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</si>
  <si>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</si>
  <si>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</si>
  <si>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</si>
  <si>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</si>
  <si>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</si>
  <si>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</si>
  <si>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</si>
  <si>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</si>
  <si>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</si>
  <si>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</si>
  <si>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</si>
  <si>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</si>
  <si>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</si>
  <si>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</si>
  <si>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</si>
  <si>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</si>
  <si>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</si>
  <si>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Kołaczyce</t>
  </si>
  <si>
    <t xml:space="preserve">38-213 Kołaczyce; Nawsie Kołaczyckie 317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</si>
  <si>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</si>
  <si>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</si>
  <si>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</si>
  <si>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</si>
  <si>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</si>
  <si>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</si>
  <si>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</si>
  <si>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</si>
  <si>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</si>
  <si>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</si>
  <si>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</si>
  <si>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Kołaczyce w roku 2025''  składamy niniejszym ofertę na pakiet 01.L.01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</si>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</sst>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06"/>
  <sheetViews>
    <sheetView tabSelected="1" workbookViewId="0">
      <selection activeCell="B16" sqref="B16:I1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84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17" t="s">
        <v>69</v>
      </c>
      <c r="C10" s="17"/>
      <c r="D10" s="17"/>
    </row>
    <row r="11" spans="2:15" s="1" customFormat="1" ht="12.2" customHeight="1" x14ac:dyDescent="0.2">
      <c r="B11" s="17"/>
      <c r="C11" s="17"/>
      <c r="D11" s="17"/>
      <c r="G11" s="39" t="s">
        <v>70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5" t="s">
        <v>85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9" t="s">
        <v>71</v>
      </c>
      <c r="C16" s="19"/>
      <c r="D16" s="19"/>
      <c r="E16" s="19"/>
      <c r="F16" s="19"/>
      <c r="G16" s="19"/>
      <c r="H16" s="19"/>
      <c r="I16" s="19"/>
    </row>
    <row r="17" spans="2:13" s="1" customFormat="1" ht="2.65" customHeight="1" x14ac:dyDescent="0.2"/>
    <row r="18" spans="2:13" s="1" customFormat="1" ht="20.85" customHeight="1" x14ac:dyDescent="0.2">
      <c r="B18" s="19" t="s">
        <v>72</v>
      </c>
      <c r="C18" s="19"/>
      <c r="D18" s="19"/>
      <c r="E18" s="19"/>
      <c r="F18" s="19"/>
      <c r="G18" s="19"/>
      <c r="H18" s="19"/>
      <c r="I18" s="19"/>
    </row>
    <row r="19" spans="2:13" s="1" customFormat="1" ht="2.65" customHeight="1" x14ac:dyDescent="0.2"/>
    <row r="20" spans="2:13" s="1" customFormat="1" ht="20.85" customHeight="1" x14ac:dyDescent="0.2">
      <c r="B20" s="19" t="s">
        <v>73</v>
      </c>
      <c r="C20" s="19"/>
      <c r="D20" s="19"/>
      <c r="E20" s="19"/>
      <c r="F20" s="19"/>
      <c r="G20" s="19"/>
      <c r="H20" s="19"/>
      <c r="I20" s="19"/>
    </row>
    <row r="21" spans="2:13" s="1" customFormat="1" ht="2.65" customHeight="1" x14ac:dyDescent="0.2"/>
    <row r="22" spans="2:13" s="1" customFormat="1" ht="20.85" customHeight="1" x14ac:dyDescent="0.2">
      <c r="B22" s="19" t="s">
        <v>74</v>
      </c>
      <c r="C22" s="19"/>
      <c r="D22" s="19"/>
      <c r="E22" s="19"/>
      <c r="F22" s="19"/>
      <c r="G22" s="19"/>
      <c r="H22" s="19"/>
      <c r="I22" s="19"/>
    </row>
    <row r="23" spans="2:13" s="1" customFormat="1" ht="34.700000000000003" customHeight="1" x14ac:dyDescent="0.2"/>
    <row r="24" spans="2:13" s="1" customFormat="1" ht="50.1" customHeight="1" x14ac:dyDescent="0.2">
      <c r="B24" s="18" t="s">
        <v>86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3.25" customHeight="1" x14ac:dyDescent="0.2">
      <c r="B26" s="31" t="str">
        <f xml:space="preserve"> "1.  Za wykonanie przedmiotu zamówienia w tym Pakiecie oferujemy następujące wynagrodzenie brutto: " &amp; TEXT(F68,"#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75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2346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19" t="s">
        <v>76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1153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19" t="s">
        <v>77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19" t="s">
        <v>78</v>
      </c>
      <c r="C44" s="19"/>
      <c r="D44" s="19"/>
      <c r="E44" s="19"/>
      <c r="F44" s="19"/>
      <c r="G44" s="19"/>
      <c r="H44" s="19"/>
      <c r="I44" s="19"/>
      <c r="J44" s="19"/>
      <c r="K44" s="19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2" t="s">
        <v>10</v>
      </c>
      <c r="M46" s="1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149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13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2" t="s">
        <v>10</v>
      </c>
      <c r="M49" s="12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2000</v>
      </c>
      <c r="H50" s="24">
        <v>0</v>
      </c>
      <c r="I50" s="22">
        <f>ROUND(G50* H50,2)</f>
        <v>0</v>
      </c>
      <c r="J50" s="5">
        <v>8</v>
      </c>
      <c r="K50" s="22">
        <f>ROUND(I50* J50/100,2)</f>
        <v>0</v>
      </c>
      <c r="L50" s="23">
        <f>ROUND(I50+ K50,2)</f>
        <v>0</v>
      </c>
      <c r="M50" s="13"/>
    </row>
    <row r="51" spans="2:13" s="1" customFormat="1" ht="69.400000000000006" customHeight="1" x14ac:dyDescent="0.2">
      <c r="B51" s="5">
        <v>6</v>
      </c>
      <c r="C51" s="6" t="s">
        <v>19</v>
      </c>
      <c r="D51" s="6" t="s">
        <v>20</v>
      </c>
      <c r="E51" s="9" t="s">
        <v>21</v>
      </c>
      <c r="F51" s="6" t="s">
        <v>22</v>
      </c>
      <c r="G51" s="8">
        <v>0.15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13"/>
    </row>
    <row r="52" spans="2:13" s="1" customFormat="1" ht="28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100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13"/>
    </row>
    <row r="53" spans="2:13" s="1" customFormat="1" ht="28.7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26</v>
      </c>
      <c r="G53" s="8">
        <v>80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13"/>
    </row>
    <row r="54" spans="2:13" s="1" customFormat="1" ht="28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22</v>
      </c>
      <c r="G54" s="8">
        <v>7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13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22</v>
      </c>
      <c r="G55" s="8">
        <v>1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13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22</v>
      </c>
      <c r="G56" s="8">
        <v>1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13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22</v>
      </c>
      <c r="G57" s="8">
        <v>2.75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13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22</v>
      </c>
      <c r="G58" s="8">
        <v>6.15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13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22</v>
      </c>
      <c r="G59" s="8">
        <v>7.85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13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51</v>
      </c>
      <c r="G60" s="8">
        <v>15</v>
      </c>
      <c r="H60" s="24">
        <v>0</v>
      </c>
      <c r="I60" s="22">
        <f>ROUND(G60* H60,2)</f>
        <v>0</v>
      </c>
      <c r="J60" s="5">
        <v>23</v>
      </c>
      <c r="K60" s="22">
        <f>ROUND(I60* J60/100,2)</f>
        <v>0</v>
      </c>
      <c r="L60" s="23">
        <f>ROUND(I60+ K60,2)</f>
        <v>0</v>
      </c>
      <c r="M60" s="13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55</v>
      </c>
      <c r="G61" s="8">
        <v>10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13"/>
    </row>
    <row r="62" spans="2:13" s="1" customFormat="1" ht="19.7" customHeight="1" x14ac:dyDescent="0.2">
      <c r="B62" s="5">
        <v>17</v>
      </c>
      <c r="C62" s="6" t="s">
        <v>56</v>
      </c>
      <c r="D62" s="6" t="s">
        <v>57</v>
      </c>
      <c r="E62" s="7" t="s">
        <v>58</v>
      </c>
      <c r="F62" s="6" t="s">
        <v>51</v>
      </c>
      <c r="G62" s="8">
        <v>67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13"/>
    </row>
    <row r="63" spans="2:13" s="1" customFormat="1" ht="19.7" customHeight="1" x14ac:dyDescent="0.2">
      <c r="B63" s="5">
        <v>18</v>
      </c>
      <c r="C63" s="6" t="s">
        <v>59</v>
      </c>
      <c r="D63" s="6" t="s">
        <v>60</v>
      </c>
      <c r="E63" s="7" t="s">
        <v>58</v>
      </c>
      <c r="F63" s="6" t="s">
        <v>51</v>
      </c>
      <c r="G63" s="8">
        <v>8</v>
      </c>
      <c r="H63" s="24">
        <v>0</v>
      </c>
      <c r="I63" s="22">
        <f>ROUND(G63* H63,2)</f>
        <v>0</v>
      </c>
      <c r="J63" s="5">
        <v>23</v>
      </c>
      <c r="K63" s="22">
        <f>ROUND(I63* J63/100,2)</f>
        <v>0</v>
      </c>
      <c r="L63" s="23">
        <f>ROUND(I63+ K63,2)</f>
        <v>0</v>
      </c>
      <c r="M63" s="13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51</v>
      </c>
      <c r="G64" s="8">
        <v>35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13"/>
    </row>
    <row r="65" spans="2:14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51</v>
      </c>
      <c r="G65" s="8">
        <v>31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13"/>
    </row>
    <row r="66" spans="2:14" s="1" customFormat="1" ht="55.9" customHeight="1" x14ac:dyDescent="0.2"/>
    <row r="67" spans="2:14" s="1" customFormat="1" ht="21.4" customHeight="1" x14ac:dyDescent="0.2">
      <c r="B67" s="20" t="s">
        <v>67</v>
      </c>
      <c r="C67" s="20"/>
      <c r="D67" s="20"/>
      <c r="E67" s="20"/>
      <c r="F67" s="25">
        <f>ROUND(I32+I37+I42+I47+I50+I51+I52+I53+I54+I55+I56+I57+I58+I59+I60+I61+I62+I63+I64+I65,2)</f>
        <v>0</v>
      </c>
      <c r="G67" s="26"/>
      <c r="H67" s="26"/>
      <c r="I67" s="26"/>
      <c r="J67" s="26"/>
      <c r="K67" s="26"/>
      <c r="L67" s="26"/>
      <c r="M67" s="27"/>
    </row>
    <row r="68" spans="2:14" s="1" customFormat="1" ht="21.4" customHeight="1" x14ac:dyDescent="0.2">
      <c r="B68" s="20" t="s">
        <v>68</v>
      </c>
      <c r="C68" s="20"/>
      <c r="D68" s="20"/>
      <c r="E68" s="20"/>
      <c r="F68" s="28">
        <f>ROUND(L32+L37+L42+L47+L50+L51+L52+L53+L54+L55+L56+L57+L58+L59+L60+L61+L62+L63+L64+L65,2)</f>
        <v>0</v>
      </c>
      <c r="G68" s="29"/>
      <c r="H68" s="29"/>
      <c r="I68" s="29"/>
      <c r="J68" s="29"/>
      <c r="K68" s="29"/>
      <c r="L68" s="29"/>
      <c r="M68" s="30"/>
    </row>
    <row r="69" spans="2:14" s="1" customFormat="1" ht="11.1" customHeight="1" x14ac:dyDescent="0.2"/>
    <row r="70" spans="2:14" s="1" customFormat="1" ht="80.099999999999994" customHeight="1" x14ac:dyDescent="0.2">
      <c r="B70" s="32" t="s">
        <v>87</v>
      </c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</row>
    <row r="71" spans="2:14" s="1" customFormat="1" ht="2.65" customHeight="1" x14ac:dyDescent="0.2"/>
    <row r="72" spans="2:14" s="1" customFormat="1" ht="110.1" customHeight="1" x14ac:dyDescent="0.2">
      <c r="B72" s="32" t="s">
        <v>88</v>
      </c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</row>
    <row r="73" spans="2:14" s="1" customFormat="1" ht="5.25" customHeight="1" x14ac:dyDescent="0.2"/>
    <row r="74" spans="2:14" s="1" customFormat="1" ht="110.1" customHeight="1" x14ac:dyDescent="0.2">
      <c r="B74" s="14" t="s">
        <v>89</v>
      </c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</row>
    <row r="75" spans="2:14" s="1" customFormat="1" ht="5.25" customHeight="1" x14ac:dyDescent="0.2"/>
    <row r="76" spans="2:14" s="1" customFormat="1" ht="37.9" customHeight="1" x14ac:dyDescent="0.2">
      <c r="B76" s="33" t="s">
        <v>80</v>
      </c>
      <c r="C76" s="33"/>
      <c r="D76" s="33"/>
      <c r="E76" s="33"/>
      <c r="F76" s="35" t="s">
        <v>81</v>
      </c>
      <c r="G76" s="35"/>
      <c r="H76" s="35"/>
      <c r="I76" s="35"/>
      <c r="J76" s="35"/>
      <c r="K76" s="35"/>
      <c r="L76" s="35"/>
    </row>
    <row r="77" spans="2:14" s="1" customFormat="1" ht="28.7" customHeight="1" x14ac:dyDescent="0.2"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</row>
    <row r="78" spans="2:14" s="1" customFormat="1" ht="28.7" customHeight="1" x14ac:dyDescent="0.2"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</row>
    <row r="79" spans="2:14" s="1" customFormat="1" ht="28.7" customHeight="1" x14ac:dyDescent="0.2"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</row>
    <row r="80" spans="2:14" s="1" customFormat="1" ht="28.7" customHeight="1" x14ac:dyDescent="0.2"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</row>
    <row r="81" spans="2:14" s="1" customFormat="1" ht="2.65" customHeight="1" x14ac:dyDescent="0.2"/>
    <row r="82" spans="2:14" s="1" customFormat="1" ht="203.1" customHeight="1" x14ac:dyDescent="0.2">
      <c r="B82" s="32" t="s">
        <v>90</v>
      </c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</row>
    <row r="83" spans="2:14" s="1" customFormat="1" ht="2.65" customHeight="1" x14ac:dyDescent="0.2"/>
    <row r="84" spans="2:14" s="1" customFormat="1" ht="36.950000000000003" customHeight="1" x14ac:dyDescent="0.2">
      <c r="B84" s="36" t="s">
        <v>91</v>
      </c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</row>
    <row r="85" spans="2:14" s="1" customFormat="1" ht="2.65" customHeight="1" x14ac:dyDescent="0.2"/>
    <row r="86" spans="2:14" s="1" customFormat="1" ht="37.9" customHeight="1" x14ac:dyDescent="0.2">
      <c r="B86" s="33" t="s">
        <v>82</v>
      </c>
      <c r="C86" s="33"/>
      <c r="D86" s="33"/>
      <c r="E86" s="33"/>
      <c r="F86" s="37" t="s">
        <v>83</v>
      </c>
      <c r="G86" s="37"/>
      <c r="H86" s="37"/>
      <c r="I86" s="37"/>
      <c r="J86" s="37"/>
      <c r="K86" s="37"/>
      <c r="L86" s="37"/>
    </row>
    <row r="87" spans="2:14" s="1" customFormat="1" ht="28.7" customHeight="1" x14ac:dyDescent="0.2"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</row>
    <row r="88" spans="2:14" s="1" customFormat="1" ht="28.7" customHeight="1" x14ac:dyDescent="0.2"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</row>
    <row r="89" spans="2:14" s="1" customFormat="1" ht="28.7" customHeight="1" x14ac:dyDescent="0.2"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</row>
    <row r="90" spans="2:14" s="1" customFormat="1" ht="28.7" customHeight="1" x14ac:dyDescent="0.2"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</row>
    <row r="91" spans="2:14" s="1" customFormat="1" ht="2.65" customHeight="1" x14ac:dyDescent="0.2"/>
    <row r="92" spans="2:14" s="1" customFormat="1" ht="159.94999999999999" customHeight="1" x14ac:dyDescent="0.2">
      <c r="B92" s="32" t="s">
        <v>92</v>
      </c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</row>
    <row r="93" spans="2:14" s="1" customFormat="1" ht="2.65" customHeight="1" x14ac:dyDescent="0.2"/>
    <row r="94" spans="2:14" s="1" customFormat="1" ht="54.95" customHeight="1" x14ac:dyDescent="0.2">
      <c r="B94" s="32" t="s">
        <v>93</v>
      </c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</row>
    <row r="95" spans="2:14" s="1" customFormat="1" ht="2.65" customHeight="1" x14ac:dyDescent="0.2"/>
    <row r="96" spans="2:14" s="1" customFormat="1" ht="60" customHeight="1" x14ac:dyDescent="0.2">
      <c r="B96" s="14" t="s">
        <v>94</v>
      </c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</row>
    <row r="97" spans="2:14" s="1" customFormat="1" ht="2.65" customHeight="1" x14ac:dyDescent="0.2"/>
    <row r="98" spans="2:14" s="1" customFormat="1" ht="48" customHeight="1" x14ac:dyDescent="0.2">
      <c r="B98" s="14" t="s">
        <v>95</v>
      </c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</row>
    <row r="99" spans="2:14" s="1" customFormat="1" ht="2.65" customHeight="1" x14ac:dyDescent="0.2"/>
    <row r="100" spans="2:14" s="1" customFormat="1" ht="125.1" customHeight="1" x14ac:dyDescent="0.2">
      <c r="B100" s="32" t="s">
        <v>96</v>
      </c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</row>
    <row r="101" spans="2:14" s="1" customFormat="1" ht="2.65" customHeight="1" x14ac:dyDescent="0.2"/>
    <row r="102" spans="2:14" s="1" customFormat="1" ht="84.95" customHeight="1" x14ac:dyDescent="0.2">
      <c r="B102" s="32" t="s">
        <v>97</v>
      </c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</row>
    <row r="103" spans="2:14" s="1" customFormat="1" ht="86.85" customHeight="1" x14ac:dyDescent="0.2"/>
    <row r="104" spans="2:14" s="1" customFormat="1" ht="17.649999999999999" customHeight="1" x14ac:dyDescent="0.2">
      <c r="I104" s="10" t="s">
        <v>79</v>
      </c>
      <c r="J104" s="10"/>
    </row>
    <row r="105" spans="2:14" s="1" customFormat="1" ht="145.15" customHeight="1" x14ac:dyDescent="0.2"/>
    <row r="106" spans="2:14" s="1" customFormat="1" ht="81.599999999999994" customHeight="1" x14ac:dyDescent="0.2">
      <c r="B106" s="21" t="s">
        <v>98</v>
      </c>
      <c r="C106" s="21"/>
      <c r="D106" s="21"/>
      <c r="E106" s="21"/>
      <c r="F106" s="21"/>
      <c r="G106" s="21"/>
      <c r="H106" s="21"/>
      <c r="I106" s="21"/>
      <c r="J106" s="21"/>
    </row>
  </sheetData>
  <mergeCells count="82">
    <mergeCell ref="B3:E3"/>
    <mergeCell ref="B5:E5"/>
    <mergeCell ref="B7:E7"/>
    <mergeCell ref="B100:N100"/>
    <mergeCell ref="B102:N102"/>
    <mergeCell ref="B106:J106"/>
    <mergeCell ref="B24:L24"/>
    <mergeCell ref="B26:L26"/>
    <mergeCell ref="B29:K29"/>
    <mergeCell ref="B34:K34"/>
    <mergeCell ref="B39:K39"/>
    <mergeCell ref="B70:N70"/>
    <mergeCell ref="B72:N72"/>
    <mergeCell ref="B74:N74"/>
    <mergeCell ref="B76:E76"/>
    <mergeCell ref="B77:E77"/>
    <mergeCell ref="B78:E78"/>
    <mergeCell ref="B79:E79"/>
    <mergeCell ref="B86:E86"/>
    <mergeCell ref="B4:D4"/>
    <mergeCell ref="B44:K44"/>
    <mergeCell ref="B6:D6"/>
    <mergeCell ref="B67:E67"/>
    <mergeCell ref="B68:E68"/>
    <mergeCell ref="G11:N12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B8:D8"/>
    <mergeCell ref="B10:D11"/>
    <mergeCell ref="B80:E80"/>
    <mergeCell ref="B82:N82"/>
    <mergeCell ref="B84:N84"/>
    <mergeCell ref="L55:M55"/>
    <mergeCell ref="B16:I16"/>
    <mergeCell ref="B18:I18"/>
    <mergeCell ref="B20:I20"/>
    <mergeCell ref="B22:I22"/>
    <mergeCell ref="B87:E87"/>
    <mergeCell ref="B88:E88"/>
    <mergeCell ref="B89:E89"/>
    <mergeCell ref="B90:E90"/>
    <mergeCell ref="B92:N92"/>
    <mergeCell ref="B94:N94"/>
    <mergeCell ref="B96:N96"/>
    <mergeCell ref="B98:N98"/>
    <mergeCell ref="E14:G14"/>
    <mergeCell ref="F67:M67"/>
    <mergeCell ref="F68:M68"/>
    <mergeCell ref="F76:L76"/>
    <mergeCell ref="F77:L77"/>
    <mergeCell ref="F78:L78"/>
    <mergeCell ref="F79:L79"/>
    <mergeCell ref="F80:L80"/>
    <mergeCell ref="F86:L86"/>
    <mergeCell ref="F87:L87"/>
    <mergeCell ref="F88:L88"/>
    <mergeCell ref="F89:L89"/>
    <mergeCell ref="F90:L90"/>
    <mergeCell ref="I104:J104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2024-10-31T11:56:54Z</dcterms:created>
  <dcterms:modified xsi:type="dcterms:W3CDTF">2024-10-31T12:34:16Z</dcterms:modified>
</cp:coreProperties>
</file>