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oje dokumenty\Ubezpieczenia\Ubepieczenie kominikacja 2021\zapytanie\uzupełnienie 4.05.2021\"/>
    </mc:Choice>
  </mc:AlternateContent>
  <bookViews>
    <workbookView xWindow="0" yWindow="0" windowWidth="19200" windowHeight="7845" tabRatio="500"/>
  </bookViews>
  <sheets>
    <sheet name="Arkusz1" sheetId="1" r:id="rId1"/>
    <sheet name="Arkusz2" sheetId="2" r:id="rId2"/>
    <sheet name="Arkusz3" sheetId="3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5" i="1" l="1"/>
  <c r="J34" i="1"/>
  <c r="J32" i="1"/>
  <c r="J31" i="1"/>
  <c r="J29" i="1"/>
  <c r="J28" i="1"/>
  <c r="J27" i="1"/>
  <c r="J26" i="1"/>
  <c r="J25" i="1"/>
  <c r="J24" i="1"/>
  <c r="J23" i="1"/>
  <c r="J22" i="1"/>
  <c r="J20" i="1"/>
  <c r="J19" i="1"/>
  <c r="J18" i="1"/>
  <c r="J17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<sst xmlns="http://schemas.openxmlformats.org/spreadsheetml/2006/main" count="223" uniqueCount="154">
  <si>
    <t>Numer rejestracyjny</t>
  </si>
  <si>
    <t>Rodzaj pojazdu</t>
  </si>
  <si>
    <t>Marka</t>
  </si>
  <si>
    <t>Model</t>
  </si>
  <si>
    <t>Rok produkcji</t>
  </si>
  <si>
    <t>VIN</t>
  </si>
  <si>
    <t>Pojemność (w cm3)</t>
  </si>
  <si>
    <t>Ładowność</t>
  </si>
  <si>
    <t>Ilość miejsc</t>
  </si>
  <si>
    <t>Właściciel - wpisać nazwę właściciela, a w przypadku leasingu/najmu nazwę tego podmiotu i dane korzystającego</t>
  </si>
  <si>
    <t>REGON</t>
  </si>
  <si>
    <t>AC wpisać tak/nie lub wpisać sumę ubezpieczenia</t>
  </si>
  <si>
    <t>Masa własna</t>
  </si>
  <si>
    <t>Masa całkowita</t>
  </si>
  <si>
    <t>RSR 20XJ</t>
  </si>
  <si>
    <t>samochód osobowy (przewóz osób niepełnosprawnych)</t>
  </si>
  <si>
    <t>OPEL/CARPOL</t>
  </si>
  <si>
    <t>W0LJ7B7B2EV644680</t>
  </si>
  <si>
    <t>tak/60000 zł brutto</t>
  </si>
  <si>
    <t>RSR 30HY</t>
  </si>
  <si>
    <t>autobus</t>
  </si>
  <si>
    <t>MERCEDES BENZ/AUTOMET</t>
  </si>
  <si>
    <t>SPRINTER</t>
  </si>
  <si>
    <t>tak/75000 zł z VAT</t>
  </si>
  <si>
    <t>RSR 29RS</t>
  </si>
  <si>
    <t>samochód ciężarowy</t>
  </si>
  <si>
    <t>VOLKSWAGEN</t>
  </si>
  <si>
    <t>WV1ZZZ70Z2H020280</t>
  </si>
  <si>
    <t>Gminny Zakład Komunalny we Frysztaku, ul. Mostowa 24, 38-130 Frysztak</t>
  </si>
  <si>
    <t>nie</t>
  </si>
  <si>
    <t>RSR 80TN</t>
  </si>
  <si>
    <t>ciągnik rolniczy</t>
  </si>
  <si>
    <t>URSUS</t>
  </si>
  <si>
    <t>MF 255</t>
  </si>
  <si>
    <t>RSR 35GX</t>
  </si>
  <si>
    <t>przyczepa lekka</t>
  </si>
  <si>
    <t>NEPTUN-SORELPOL</t>
  </si>
  <si>
    <t>7SA5</t>
  </si>
  <si>
    <t>SXE7UEBSF8S000130</t>
  </si>
  <si>
    <t>-</t>
  </si>
  <si>
    <t>RSR X973</t>
  </si>
  <si>
    <t>PASQUALI</t>
  </si>
  <si>
    <t>ERA 9.40</t>
  </si>
  <si>
    <t>tak/22789,53 bez VAT</t>
  </si>
  <si>
    <t>koparka</t>
  </si>
  <si>
    <t>HSW</t>
  </si>
  <si>
    <t>9.50 M</t>
  </si>
  <si>
    <t>RSR 24SU</t>
  </si>
  <si>
    <t>przyczepa ciężarowa rolnicza</t>
  </si>
  <si>
    <t>PRONAR</t>
  </si>
  <si>
    <t>T 671</t>
  </si>
  <si>
    <t>SZB6710XXA1X00743</t>
  </si>
  <si>
    <t>RSR 30UJ</t>
  </si>
  <si>
    <t>NIEWIADÓW</t>
  </si>
  <si>
    <t>B3500</t>
  </si>
  <si>
    <t>SWNB35000D003081</t>
  </si>
  <si>
    <t>Gminny Ośrodek Kultury we Frysztaku, ul. Twierdza 1, 38-130 Frysztak</t>
  </si>
  <si>
    <t>001000479</t>
  </si>
  <si>
    <t>tak/6400 zł brutto</t>
  </si>
  <si>
    <t>RSR 30UM</t>
  </si>
  <si>
    <t>MERCEDES BENZ/SPRINTCAR</t>
  </si>
  <si>
    <t>MB SPRINTER</t>
  </si>
  <si>
    <t>WDB9066571S781715</t>
  </si>
  <si>
    <t>tak/160000 zł brutto</t>
  </si>
  <si>
    <t>RSR 07LS</t>
  </si>
  <si>
    <t>VIVARO</t>
  </si>
  <si>
    <t>W0LJ7BHB6AV602490</t>
  </si>
  <si>
    <t>Gminny Ośrodek Sportu i Rekreacji we Frysztaku, ul. Sportowa 30, 38-130 Frysztak</t>
  </si>
  <si>
    <t>001350570</t>
  </si>
  <si>
    <t>AC/25893 zł z VAT 23%</t>
  </si>
  <si>
    <t>RSR  8E37</t>
  </si>
  <si>
    <t>Przyczepa lekka</t>
  </si>
  <si>
    <t xml:space="preserve">TEMARED </t>
  </si>
  <si>
    <t>02BSG</t>
  </si>
  <si>
    <t>SWH3S00800B152373</t>
  </si>
  <si>
    <t>RSR 00998</t>
  </si>
  <si>
    <t>samochod specjalny (pożarniczy)</t>
  </si>
  <si>
    <t>RENAULT</t>
  </si>
  <si>
    <t>MASTER</t>
  </si>
  <si>
    <t>VF1VBH6Z353037090</t>
  </si>
  <si>
    <t>tak/135000 zł z VAT</t>
  </si>
  <si>
    <t>RSR 11LR</t>
  </si>
  <si>
    <t>TRAFIC</t>
  </si>
  <si>
    <t>VF1JLBHB6AV357503</t>
  </si>
  <si>
    <t>tak/45000 zł z VAT</t>
  </si>
  <si>
    <t>RSR 03098</t>
  </si>
  <si>
    <t>samochód osobowy</t>
  </si>
  <si>
    <t>OPEL</t>
  </si>
  <si>
    <t>VECTRA</t>
  </si>
  <si>
    <t>W0L0JBF19XP033231</t>
  </si>
  <si>
    <t>RSR W273</t>
  </si>
  <si>
    <t>MAGIRUS-DEUTZ</t>
  </si>
  <si>
    <t>170D 17F</t>
  </si>
  <si>
    <t>RSR 06476</t>
  </si>
  <si>
    <t>VOLKSWAGEN/AUTO-CHŁODNIA</t>
  </si>
  <si>
    <t>WV3ZZZ7JZ8X002144</t>
  </si>
  <si>
    <t>RSR 06843</t>
  </si>
  <si>
    <t>IVECO</t>
  </si>
  <si>
    <t>FF160 E30</t>
  </si>
  <si>
    <t>ZCFB1HF8002156526</t>
  </si>
  <si>
    <t>RSR W041</t>
  </si>
  <si>
    <t>FSC-STARACHOWICE</t>
  </si>
  <si>
    <t>STAR S 266</t>
  </si>
  <si>
    <t>RSR 66SE</t>
  </si>
  <si>
    <t>40.10 WD 4X41</t>
  </si>
  <si>
    <t>ZCFD4079105077800</t>
  </si>
  <si>
    <t>RSR 93MT</t>
  </si>
  <si>
    <t>STAR</t>
  </si>
  <si>
    <t>P244L</t>
  </si>
  <si>
    <t>P244L0000229</t>
  </si>
  <si>
    <t>RSR M803</t>
  </si>
  <si>
    <t>FSR-POZNAŃ</t>
  </si>
  <si>
    <t>TARPAN HONKER</t>
  </si>
  <si>
    <t>SUR401200TA000977</t>
  </si>
  <si>
    <t>RSR E492</t>
  </si>
  <si>
    <t>STAR 266</t>
  </si>
  <si>
    <t>Ochotnicza Straż Pożarna w Stępinie, Stępina 165, 38-125 Stępina</t>
  </si>
  <si>
    <t>RSR 17EC</t>
  </si>
  <si>
    <t>Gmina Frysztak, ul. Ks. Blajera 20, 38-130 Frysztak</t>
  </si>
  <si>
    <t>RSR 72JU</t>
  </si>
  <si>
    <t>Ochotnicza Straż Pożarna w Gogołowie, 38-131 Gogołów 279</t>
  </si>
  <si>
    <t>RSR 16255</t>
  </si>
  <si>
    <t>FORD</t>
  </si>
  <si>
    <t>TRANSIT</t>
  </si>
  <si>
    <t>WF0LXXGBFL2Y77735</t>
  </si>
  <si>
    <t>RSR 8F80</t>
  </si>
  <si>
    <t>POMOT</t>
  </si>
  <si>
    <t>T 507 1</t>
  </si>
  <si>
    <t>SX9PC150710190371</t>
  </si>
  <si>
    <t>Zakład Komunalny we Frysztaku, ul. Mostowa 24, 38-130 Frysztak</t>
  </si>
  <si>
    <t>tak/28782 zł z VAT</t>
  </si>
  <si>
    <t>RSR 23998</t>
  </si>
  <si>
    <t>MAN</t>
  </si>
  <si>
    <t>TGM 13.290 4X4 BL</t>
  </si>
  <si>
    <t>WMAN36ZZ3MY421920</t>
  </si>
  <si>
    <t>Ochotnicza Straż Pożarna w Frysztaku, ul. Ks. Blajera 20, 38-130 Frysztak</t>
  </si>
  <si>
    <t>tak/810570 zł z VAT</t>
  </si>
  <si>
    <t>RSR 20333</t>
  </si>
  <si>
    <t>DAILY 35C13D</t>
  </si>
  <si>
    <t>ZCFC3594005868370</t>
  </si>
  <si>
    <t>tak/60270 zł z VAT</t>
  </si>
  <si>
    <t>VIVARO X83</t>
  </si>
  <si>
    <t>TRANSPORTER T4</t>
  </si>
  <si>
    <t>Tak/131320 zł z VAT 23%</t>
  </si>
  <si>
    <t>Ochotnicza Straż Pożarna we Frysztaku, ul. Ks. Blajera 20, 38-130 Frysztak</t>
  </si>
  <si>
    <t>Ochotnicza Straż Pożarna w Kobylu, 38-130 Kobyle , Kobyle BN</t>
  </si>
  <si>
    <t>TRANSPORTER/VT5K-CHŁODNIA</t>
  </si>
  <si>
    <t>Gmina Frysztak, ul. Ks. Blajera 20, 38-130 Frysztak / Ochotnicza Straż Pożarna w Gliniku Dolnym, Glinik Dolny 221, 38-130 Glinik Dolny</t>
  </si>
  <si>
    <t>690582186 / 690336932</t>
  </si>
  <si>
    <t>Ochotnicza Straż Pożarna w Cieszynie, Cieszyna 38, 38-125 Stępina</t>
  </si>
  <si>
    <t>Ochotnicza Straż Pożarna w Twierdzy, Twierdza 236a, 38-130 Frysztak</t>
  </si>
  <si>
    <t>Gmina Frysztak, ul. Ks. Blajera 20, 38-130 Frysztak / Ochotnicza Straż Pożarna w Gliniku Średnim, Glinik Średni 20, 38-130 Glinik Średni</t>
  </si>
  <si>
    <t>690582186 / 371171429</t>
  </si>
  <si>
    <t xml:space="preserve">ZAŁĄCZNIK NR 2 DO OPZ-SWU - WYKAZ POJAZDÓW ZAMAWIAJĄCEGO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</si>
</sst>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z_ł_-;\-* #,##0.00\ _z_ł_-;_-* \-??\ _z_ł_-;_-@_-"/>
    <numFmt numFmtId="165" formatCode="_-* #,##0\ _z_ł_-;\-* #,##0\ _z_ł_-;_-* \-??\ _z_ł_-;_-@_-"/>
    <numFmt numFmtId="166" formatCode="0;[Red]0"/>
  </numFmts>
  <fonts count="9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FFFFFF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4" fillId="0" borderId="0" applyBorder="0" applyProtection="0"/>
    <xf numFmtId="164" fontId="4" fillId="0" borderId="0" applyBorder="0" applyProtection="0"/>
    <xf numFmtId="0" fontId="1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/>
    <xf numFmtId="0" fontId="1" fillId="2" borderId="13" xfId="0" applyFont="1" applyFill="1" applyBorder="1"/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1" fillId="0" borderId="14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left"/>
    </xf>
    <xf numFmtId="0" fontId="6" fillId="4" borderId="7" xfId="0" applyFont="1" applyFill="1" applyBorder="1"/>
    <xf numFmtId="0" fontId="6" fillId="4" borderId="7" xfId="0" applyFont="1" applyFill="1" applyBorder="1" applyAlignment="1"/>
    <xf numFmtId="0" fontId="6" fillId="4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/>
    </xf>
    <xf numFmtId="0" fontId="6" fillId="4" borderId="9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6" fillId="4" borderId="9" xfId="4" applyFont="1" applyFill="1" applyBorder="1" applyAlignment="1" applyProtection="1">
      <alignment horizontal="left" vertical="center"/>
      <protection locked="0"/>
    </xf>
    <xf numFmtId="166" fontId="6" fillId="4" borderId="9" xfId="4" applyNumberFormat="1" applyFont="1" applyFill="1" applyBorder="1" applyAlignment="1" applyProtection="1">
      <alignment vertical="center"/>
      <protection locked="0"/>
    </xf>
    <xf numFmtId="166" fontId="6" fillId="4" borderId="9" xfId="4" applyNumberFormat="1" applyFont="1" applyFill="1" applyBorder="1" applyAlignment="1" applyProtection="1">
      <alignment horizontal="center" vertical="center"/>
      <protection locked="0"/>
    </xf>
    <xf numFmtId="0" fontId="6" fillId="4" borderId="9" xfId="1" applyNumberFormat="1" applyFont="1" applyFill="1" applyBorder="1" applyAlignment="1" applyProtection="1">
      <alignment horizontal="left" vertical="center"/>
      <protection locked="0"/>
    </xf>
    <xf numFmtId="0" fontId="6" fillId="4" borderId="9" xfId="1" applyNumberFormat="1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/>
    </xf>
    <xf numFmtId="49" fontId="6" fillId="4" borderId="9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6" fillId="4" borderId="9" xfId="0" applyFont="1" applyFill="1" applyBorder="1" applyAlignment="1"/>
    <xf numFmtId="0" fontId="6" fillId="4" borderId="9" xfId="0" applyFont="1" applyFill="1" applyBorder="1" applyAlignment="1">
      <alignment horizontal="left" vertical="center"/>
    </xf>
    <xf numFmtId="0" fontId="6" fillId="3" borderId="6" xfId="0" applyFont="1" applyFill="1" applyBorder="1"/>
    <xf numFmtId="0" fontId="6" fillId="3" borderId="8" xfId="0" applyFont="1" applyFill="1" applyBorder="1"/>
    <xf numFmtId="0" fontId="6" fillId="3" borderId="8" xfId="4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>
      <alignment horizontal="left" vertical="center"/>
    </xf>
    <xf numFmtId="0" fontId="8" fillId="5" borderId="3" xfId="4" applyFont="1" applyFill="1" applyBorder="1" applyAlignment="1">
      <alignment horizontal="center" vertical="center" wrapText="1"/>
    </xf>
    <xf numFmtId="0" fontId="8" fillId="5" borderId="4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165" fontId="6" fillId="4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/>
    </xf>
    <xf numFmtId="49" fontId="6" fillId="4" borderId="9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6" fillId="4" borderId="9" xfId="0" applyFont="1" applyFill="1" applyBorder="1" applyAlignment="1"/>
    <xf numFmtId="0" fontId="6" fillId="3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165" fontId="8" fillId="5" borderId="2" xfId="1" applyNumberFormat="1" applyFont="1" applyFill="1" applyBorder="1" applyAlignment="1" applyProtection="1">
      <alignment horizontal="center" vertical="center" wrapText="1"/>
    </xf>
    <xf numFmtId="165" fontId="8" fillId="5" borderId="10" xfId="1" applyNumberFormat="1" applyFont="1" applyFill="1" applyBorder="1" applyAlignment="1" applyProtection="1">
      <alignment horizontal="center" vertical="center" wrapText="1"/>
    </xf>
  </cellXfs>
  <cellStyles count="5">
    <cellStyle name="Dziesiętny 2" xfId="1"/>
    <cellStyle name="Dziesiętny 3" xfId="2"/>
    <cellStyle name="Normalny" xfId="0" builtinId="0"/>
    <cellStyle name="Normalny 2" xfId="3"/>
    <cellStyle name="Normalny 3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Y62"/>
  <sheetViews>
    <sheetView tabSelected="1" zoomScale="90" zoomScaleNormal="90" workbookViewId="0">
      <selection activeCell="P25" sqref="P25"/>
    </sheetView>
  </sheetViews>
  <sheetFormatPr defaultColWidth="9.140625" defaultRowHeight="15" x14ac:dyDescent="0.25"/>
  <cols>
    <col min="1" max="1" width="13.28515625" style="1" customWidth="1"/>
    <col min="2" max="2" width="32.42578125" style="1" customWidth="1"/>
    <col min="3" max="3" width="22.140625" style="1" customWidth="1"/>
    <col min="4" max="4" width="51.28515625" style="1" customWidth="1"/>
    <col min="5" max="5" width="10.140625" style="1" customWidth="1"/>
    <col min="6" max="6" width="22" style="1" customWidth="1"/>
    <col min="7" max="7" width="19.5703125" style="1" customWidth="1"/>
    <col min="8" max="8" width="9.140625" style="1"/>
    <col min="9" max="9" width="10" style="1" customWidth="1"/>
    <col min="10" max="10" width="12" style="1" customWidth="1"/>
    <col min="11" max="11" width="12.42578125" style="2" customWidth="1"/>
    <col min="12" max="12" width="114.7109375" style="1" customWidth="1"/>
    <col min="13" max="13" width="31.7109375" style="2" customWidth="1"/>
    <col min="14" max="14" width="35.5703125" style="1" customWidth="1"/>
    <col min="15" max="1013" width="9.140625" style="1"/>
  </cols>
  <sheetData>
    <row r="2" spans="1:14" ht="15.75" thickBot="1" x14ac:dyDescent="0.3"/>
    <row r="3" spans="1:14" x14ac:dyDescent="0.25">
      <c r="A3" s="58" t="s">
        <v>153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</row>
    <row r="4" spans="1:14" ht="15.75" thickBot="1" x14ac:dyDescent="0.3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6" spans="1:14" ht="15.75" thickBot="1" x14ac:dyDescent="0.3"/>
    <row r="7" spans="1:14" ht="15" customHeight="1" thickBot="1" x14ac:dyDescent="0.3">
      <c r="A7" s="64" t="s">
        <v>0</v>
      </c>
      <c r="B7" s="65" t="s">
        <v>1</v>
      </c>
      <c r="C7" s="65" t="s">
        <v>2</v>
      </c>
      <c r="D7" s="65" t="s">
        <v>3</v>
      </c>
      <c r="E7" s="65" t="s">
        <v>4</v>
      </c>
      <c r="F7" s="65" t="s">
        <v>5</v>
      </c>
      <c r="G7" s="65" t="s">
        <v>6</v>
      </c>
      <c r="H7" s="43"/>
      <c r="I7" s="43"/>
      <c r="J7" s="65" t="s">
        <v>7</v>
      </c>
      <c r="K7" s="65" t="s">
        <v>8</v>
      </c>
      <c r="L7" s="66" t="s">
        <v>9</v>
      </c>
      <c r="M7" s="66" t="s">
        <v>10</v>
      </c>
      <c r="N7" s="67" t="s">
        <v>11</v>
      </c>
    </row>
    <row r="8" spans="1:14" ht="15.75" thickBot="1" x14ac:dyDescent="0.3">
      <c r="A8" s="64"/>
      <c r="B8" s="65"/>
      <c r="C8" s="65"/>
      <c r="D8" s="65"/>
      <c r="E8" s="65"/>
      <c r="F8" s="65"/>
      <c r="G8" s="65"/>
      <c r="H8" s="44"/>
      <c r="I8" s="44"/>
      <c r="J8" s="65"/>
      <c r="K8" s="65"/>
      <c r="L8" s="66"/>
      <c r="M8" s="66"/>
      <c r="N8" s="67"/>
    </row>
    <row r="9" spans="1:14" ht="33.75" customHeight="1" thickBot="1" x14ac:dyDescent="0.3">
      <c r="A9" s="64"/>
      <c r="B9" s="65"/>
      <c r="C9" s="65"/>
      <c r="D9" s="65"/>
      <c r="E9" s="65"/>
      <c r="F9" s="65"/>
      <c r="G9" s="65"/>
      <c r="H9" s="45" t="s">
        <v>12</v>
      </c>
      <c r="I9" s="45" t="s">
        <v>13</v>
      </c>
      <c r="J9" s="65"/>
      <c r="K9" s="65"/>
      <c r="L9" s="66"/>
      <c r="M9" s="66"/>
      <c r="N9" s="67"/>
    </row>
    <row r="10" spans="1:14" x14ac:dyDescent="0.25">
      <c r="A10" s="39" t="s">
        <v>14</v>
      </c>
      <c r="B10" s="16" t="s">
        <v>15</v>
      </c>
      <c r="C10" s="17" t="s">
        <v>16</v>
      </c>
      <c r="D10" s="16" t="s">
        <v>141</v>
      </c>
      <c r="E10" s="18">
        <v>2014</v>
      </c>
      <c r="F10" s="19" t="s">
        <v>17</v>
      </c>
      <c r="G10" s="18">
        <v>1995</v>
      </c>
      <c r="H10" s="18">
        <v>2140</v>
      </c>
      <c r="I10" s="18">
        <v>3055</v>
      </c>
      <c r="J10" s="18">
        <f t="shared" ref="J10:J15" si="0">+I10-H10</f>
        <v>915</v>
      </c>
      <c r="K10" s="19">
        <v>9</v>
      </c>
      <c r="L10" s="20" t="s">
        <v>118</v>
      </c>
      <c r="M10" s="21">
        <v>690582186</v>
      </c>
      <c r="N10" s="46" t="s">
        <v>18</v>
      </c>
    </row>
    <row r="11" spans="1:14" x14ac:dyDescent="0.25">
      <c r="A11" s="40" t="s">
        <v>19</v>
      </c>
      <c r="B11" s="22" t="s">
        <v>20</v>
      </c>
      <c r="C11" s="23" t="s">
        <v>21</v>
      </c>
      <c r="D11" s="22" t="s">
        <v>22</v>
      </c>
      <c r="E11" s="37">
        <v>2008</v>
      </c>
      <c r="F11" s="24"/>
      <c r="G11" s="37">
        <v>2987</v>
      </c>
      <c r="H11" s="37">
        <v>3410</v>
      </c>
      <c r="I11" s="37">
        <v>5000</v>
      </c>
      <c r="J11" s="37">
        <f t="shared" si="0"/>
        <v>1590</v>
      </c>
      <c r="K11" s="24">
        <v>20</v>
      </c>
      <c r="L11" s="34" t="s">
        <v>118</v>
      </c>
      <c r="M11" s="25">
        <v>690582186</v>
      </c>
      <c r="N11" s="47" t="s">
        <v>23</v>
      </c>
    </row>
    <row r="12" spans="1:14" x14ac:dyDescent="0.25">
      <c r="A12" s="41" t="s">
        <v>24</v>
      </c>
      <c r="B12" s="26" t="s">
        <v>25</v>
      </c>
      <c r="C12" s="26" t="s">
        <v>26</v>
      </c>
      <c r="D12" s="26" t="s">
        <v>142</v>
      </c>
      <c r="E12" s="27">
        <v>2001</v>
      </c>
      <c r="F12" s="28" t="s">
        <v>27</v>
      </c>
      <c r="G12" s="27">
        <v>1896</v>
      </c>
      <c r="H12" s="27">
        <v>1505</v>
      </c>
      <c r="I12" s="27">
        <v>2785</v>
      </c>
      <c r="J12" s="37">
        <f t="shared" si="0"/>
        <v>1280</v>
      </c>
      <c r="K12" s="28">
        <v>6</v>
      </c>
      <c r="L12" s="29" t="s">
        <v>28</v>
      </c>
      <c r="M12" s="30">
        <v>371166078</v>
      </c>
      <c r="N12" s="48" t="s">
        <v>29</v>
      </c>
    </row>
    <row r="13" spans="1:14" x14ac:dyDescent="0.25">
      <c r="A13" s="40" t="s">
        <v>30</v>
      </c>
      <c r="B13" s="22" t="s">
        <v>31</v>
      </c>
      <c r="C13" s="23" t="s">
        <v>32</v>
      </c>
      <c r="D13" s="22" t="s">
        <v>33</v>
      </c>
      <c r="E13" s="37">
        <v>1987</v>
      </c>
      <c r="F13" s="24">
        <v>24270</v>
      </c>
      <c r="G13" s="37">
        <v>2502</v>
      </c>
      <c r="H13" s="37">
        <v>2540</v>
      </c>
      <c r="I13" s="37">
        <v>3300</v>
      </c>
      <c r="J13" s="37">
        <f t="shared" si="0"/>
        <v>760</v>
      </c>
      <c r="K13" s="24">
        <v>2</v>
      </c>
      <c r="L13" s="29" t="s">
        <v>28</v>
      </c>
      <c r="M13" s="30">
        <v>371166078</v>
      </c>
      <c r="N13" s="47" t="s">
        <v>29</v>
      </c>
    </row>
    <row r="14" spans="1:14" x14ac:dyDescent="0.25">
      <c r="A14" s="40" t="s">
        <v>34</v>
      </c>
      <c r="B14" s="22" t="s">
        <v>35</v>
      </c>
      <c r="C14" s="23" t="s">
        <v>36</v>
      </c>
      <c r="D14" s="22" t="s">
        <v>37</v>
      </c>
      <c r="E14" s="37">
        <v>2008</v>
      </c>
      <c r="F14" s="24" t="s">
        <v>38</v>
      </c>
      <c r="G14" s="31" t="s">
        <v>39</v>
      </c>
      <c r="H14" s="37">
        <v>154</v>
      </c>
      <c r="I14" s="37">
        <v>750</v>
      </c>
      <c r="J14" s="37">
        <f t="shared" si="0"/>
        <v>596</v>
      </c>
      <c r="K14" s="24" t="s">
        <v>39</v>
      </c>
      <c r="L14" s="29" t="s">
        <v>28</v>
      </c>
      <c r="M14" s="30">
        <v>371166078</v>
      </c>
      <c r="N14" s="47" t="s">
        <v>29</v>
      </c>
    </row>
    <row r="15" spans="1:14" x14ac:dyDescent="0.25">
      <c r="A15" s="40" t="s">
        <v>40</v>
      </c>
      <c r="B15" s="22" t="s">
        <v>31</v>
      </c>
      <c r="C15" s="23" t="s">
        <v>41</v>
      </c>
      <c r="D15" s="22" t="s">
        <v>42</v>
      </c>
      <c r="E15" s="37">
        <v>2010</v>
      </c>
      <c r="F15" s="24">
        <v>921039</v>
      </c>
      <c r="G15" s="37">
        <v>1371</v>
      </c>
      <c r="H15" s="37">
        <v>1035</v>
      </c>
      <c r="I15" s="37">
        <v>1600</v>
      </c>
      <c r="J15" s="37">
        <f t="shared" si="0"/>
        <v>565</v>
      </c>
      <c r="K15" s="24">
        <v>1</v>
      </c>
      <c r="L15" s="29" t="s">
        <v>28</v>
      </c>
      <c r="M15" s="30">
        <v>371166078</v>
      </c>
      <c r="N15" s="47" t="s">
        <v>43</v>
      </c>
    </row>
    <row r="16" spans="1:14" x14ac:dyDescent="0.25">
      <c r="A16" s="40"/>
      <c r="B16" s="22" t="s">
        <v>44</v>
      </c>
      <c r="C16" s="23" t="s">
        <v>45</v>
      </c>
      <c r="D16" s="22" t="s">
        <v>46</v>
      </c>
      <c r="E16" s="37">
        <v>2010</v>
      </c>
      <c r="F16" s="24" t="s">
        <v>45</v>
      </c>
      <c r="G16" s="37"/>
      <c r="H16" s="37"/>
      <c r="I16" s="37"/>
      <c r="J16" s="37"/>
      <c r="K16" s="24"/>
      <c r="L16" s="29" t="s">
        <v>28</v>
      </c>
      <c r="M16" s="30">
        <v>371166078</v>
      </c>
      <c r="N16" s="47" t="s">
        <v>143</v>
      </c>
    </row>
    <row r="17" spans="1:1013" x14ac:dyDescent="0.25">
      <c r="A17" s="40" t="s">
        <v>47</v>
      </c>
      <c r="B17" s="22" t="s">
        <v>48</v>
      </c>
      <c r="C17" s="23" t="s">
        <v>49</v>
      </c>
      <c r="D17" s="22" t="s">
        <v>50</v>
      </c>
      <c r="E17" s="37">
        <v>2010</v>
      </c>
      <c r="F17" s="24" t="s">
        <v>51</v>
      </c>
      <c r="G17" s="31" t="s">
        <v>39</v>
      </c>
      <c r="H17" s="37">
        <v>1855</v>
      </c>
      <c r="I17" s="37">
        <v>6855</v>
      </c>
      <c r="J17" s="37">
        <f>+I17-H17</f>
        <v>5000</v>
      </c>
      <c r="K17" s="24" t="s">
        <v>39</v>
      </c>
      <c r="L17" s="29" t="s">
        <v>28</v>
      </c>
      <c r="M17" s="30">
        <v>371166078</v>
      </c>
      <c r="N17" s="47" t="s">
        <v>29</v>
      </c>
    </row>
    <row r="18" spans="1:1013" x14ac:dyDescent="0.25">
      <c r="A18" s="40" t="s">
        <v>52</v>
      </c>
      <c r="B18" s="22" t="s">
        <v>35</v>
      </c>
      <c r="C18" s="23" t="s">
        <v>53</v>
      </c>
      <c r="D18" s="22" t="s">
        <v>54</v>
      </c>
      <c r="E18" s="37">
        <v>2013</v>
      </c>
      <c r="F18" s="24" t="s">
        <v>55</v>
      </c>
      <c r="G18" s="31" t="s">
        <v>39</v>
      </c>
      <c r="H18" s="37">
        <v>485</v>
      </c>
      <c r="I18" s="37">
        <v>1400</v>
      </c>
      <c r="J18" s="37">
        <f>+I18-H18</f>
        <v>915</v>
      </c>
      <c r="K18" s="24" t="s">
        <v>39</v>
      </c>
      <c r="L18" s="34" t="s">
        <v>56</v>
      </c>
      <c r="M18" s="35" t="s">
        <v>57</v>
      </c>
      <c r="N18" s="47" t="s">
        <v>58</v>
      </c>
    </row>
    <row r="19" spans="1:1013" x14ac:dyDescent="0.25">
      <c r="A19" s="40" t="s">
        <v>59</v>
      </c>
      <c r="B19" s="22" t="s">
        <v>20</v>
      </c>
      <c r="C19" s="23" t="s">
        <v>60</v>
      </c>
      <c r="D19" s="22" t="s">
        <v>61</v>
      </c>
      <c r="E19" s="37">
        <v>2013</v>
      </c>
      <c r="F19" s="24" t="s">
        <v>62</v>
      </c>
      <c r="G19" s="37">
        <v>2143</v>
      </c>
      <c r="H19" s="37">
        <v>3345</v>
      </c>
      <c r="I19" s="37">
        <v>5000</v>
      </c>
      <c r="J19" s="37">
        <f>+I19-H19</f>
        <v>1655</v>
      </c>
      <c r="K19" s="24">
        <v>20</v>
      </c>
      <c r="L19" s="34" t="s">
        <v>56</v>
      </c>
      <c r="M19" s="35" t="s">
        <v>57</v>
      </c>
      <c r="N19" s="47" t="s">
        <v>63</v>
      </c>
    </row>
    <row r="20" spans="1:1013" s="3" customFormat="1" ht="15" customHeight="1" x14ac:dyDescent="0.25">
      <c r="A20" s="56" t="s">
        <v>64</v>
      </c>
      <c r="B20" s="57" t="s">
        <v>15</v>
      </c>
      <c r="C20" s="57" t="s">
        <v>16</v>
      </c>
      <c r="D20" s="57" t="s">
        <v>65</v>
      </c>
      <c r="E20" s="54">
        <v>2009</v>
      </c>
      <c r="F20" s="51" t="s">
        <v>66</v>
      </c>
      <c r="G20" s="54">
        <v>1995</v>
      </c>
      <c r="H20" s="54">
        <v>2205</v>
      </c>
      <c r="I20" s="54">
        <v>3040</v>
      </c>
      <c r="J20" s="55">
        <f>+I20-H20</f>
        <v>835</v>
      </c>
      <c r="K20" s="51">
        <v>9</v>
      </c>
      <c r="L20" s="52" t="s">
        <v>67</v>
      </c>
      <c r="M20" s="53" t="s">
        <v>68</v>
      </c>
      <c r="N20" s="47"/>
    </row>
    <row r="21" spans="1:1013" s="3" customFormat="1" ht="12.75" x14ac:dyDescent="0.25">
      <c r="A21" s="56"/>
      <c r="B21" s="57"/>
      <c r="C21" s="57"/>
      <c r="D21" s="57"/>
      <c r="E21" s="54"/>
      <c r="F21" s="51"/>
      <c r="G21" s="54"/>
      <c r="H21" s="54"/>
      <c r="I21" s="54"/>
      <c r="J21" s="54"/>
      <c r="K21" s="51"/>
      <c r="L21" s="52"/>
      <c r="M21" s="53"/>
      <c r="N21" s="47" t="s">
        <v>69</v>
      </c>
    </row>
    <row r="22" spans="1:1013" s="3" customFormat="1" ht="12.75" x14ac:dyDescent="0.25">
      <c r="A22" s="42" t="s">
        <v>70</v>
      </c>
      <c r="B22" s="38" t="s">
        <v>71</v>
      </c>
      <c r="C22" s="38" t="s">
        <v>72</v>
      </c>
      <c r="D22" s="38" t="s">
        <v>73</v>
      </c>
      <c r="E22" s="36">
        <v>2019</v>
      </c>
      <c r="F22" s="33" t="s">
        <v>74</v>
      </c>
      <c r="G22" s="32" t="s">
        <v>39</v>
      </c>
      <c r="H22" s="36">
        <v>142</v>
      </c>
      <c r="I22" s="36">
        <v>750</v>
      </c>
      <c r="J22" s="34">
        <f t="shared" ref="J22:J29" si="1">+I22-H22</f>
        <v>608</v>
      </c>
      <c r="K22" s="33"/>
      <c r="L22" s="34" t="s">
        <v>67</v>
      </c>
      <c r="M22" s="35" t="s">
        <v>68</v>
      </c>
      <c r="N22" s="47" t="s">
        <v>29</v>
      </c>
    </row>
    <row r="23" spans="1:1013" s="7" customFormat="1" x14ac:dyDescent="0.25">
      <c r="A23" s="40" t="s">
        <v>75</v>
      </c>
      <c r="B23" s="22" t="s">
        <v>76</v>
      </c>
      <c r="C23" s="23" t="s">
        <v>77</v>
      </c>
      <c r="D23" s="22" t="s">
        <v>78</v>
      </c>
      <c r="E23" s="37">
        <v>2015</v>
      </c>
      <c r="F23" s="24" t="s">
        <v>79</v>
      </c>
      <c r="G23" s="37">
        <v>2299</v>
      </c>
      <c r="H23" s="37">
        <v>2460</v>
      </c>
      <c r="I23" s="37">
        <v>3500</v>
      </c>
      <c r="J23" s="37">
        <f t="shared" si="1"/>
        <v>1040</v>
      </c>
      <c r="K23" s="24">
        <v>6</v>
      </c>
      <c r="L23" s="22" t="s">
        <v>144</v>
      </c>
      <c r="M23" s="24">
        <v>690468697</v>
      </c>
      <c r="N23" s="47" t="s">
        <v>80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</row>
    <row r="24" spans="1:1013" s="7" customFormat="1" x14ac:dyDescent="0.25">
      <c r="A24" s="40" t="s">
        <v>81</v>
      </c>
      <c r="B24" s="22" t="s">
        <v>76</v>
      </c>
      <c r="C24" s="23" t="s">
        <v>77</v>
      </c>
      <c r="D24" s="22" t="s">
        <v>82</v>
      </c>
      <c r="E24" s="37">
        <v>2009</v>
      </c>
      <c r="F24" s="24" t="s">
        <v>83</v>
      </c>
      <c r="G24" s="37">
        <v>1995</v>
      </c>
      <c r="H24" s="37">
        <v>2065</v>
      </c>
      <c r="I24" s="37">
        <v>3040</v>
      </c>
      <c r="J24" s="37">
        <f t="shared" si="1"/>
        <v>975</v>
      </c>
      <c r="K24" s="24">
        <v>8</v>
      </c>
      <c r="L24" s="22" t="s">
        <v>144</v>
      </c>
      <c r="M24" s="24">
        <v>690468697</v>
      </c>
      <c r="N24" s="47" t="s">
        <v>84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</row>
    <row r="25" spans="1:1013" x14ac:dyDescent="0.25">
      <c r="A25" s="40" t="s">
        <v>85</v>
      </c>
      <c r="B25" s="22" t="s">
        <v>86</v>
      </c>
      <c r="C25" s="23" t="s">
        <v>87</v>
      </c>
      <c r="D25" s="22" t="s">
        <v>88</v>
      </c>
      <c r="E25" s="37">
        <v>1999</v>
      </c>
      <c r="F25" s="24" t="s">
        <v>89</v>
      </c>
      <c r="G25" s="37">
        <v>1998</v>
      </c>
      <c r="H25" s="37">
        <v>1315</v>
      </c>
      <c r="I25" s="37">
        <v>1845</v>
      </c>
      <c r="J25" s="37">
        <f t="shared" si="1"/>
        <v>530</v>
      </c>
      <c r="K25" s="24">
        <v>5</v>
      </c>
      <c r="L25" s="23" t="s">
        <v>145</v>
      </c>
      <c r="M25" s="24">
        <v>371093959</v>
      </c>
      <c r="N25" s="47" t="s">
        <v>29</v>
      </c>
    </row>
    <row r="26" spans="1:1013" x14ac:dyDescent="0.25">
      <c r="A26" s="40" t="s">
        <v>90</v>
      </c>
      <c r="B26" s="22" t="s">
        <v>76</v>
      </c>
      <c r="C26" s="23" t="s">
        <v>91</v>
      </c>
      <c r="D26" s="22" t="s">
        <v>92</v>
      </c>
      <c r="E26" s="37">
        <v>1979</v>
      </c>
      <c r="F26" s="24">
        <v>4900080490</v>
      </c>
      <c r="G26" s="37">
        <v>6128</v>
      </c>
      <c r="H26" s="37">
        <v>8670</v>
      </c>
      <c r="I26" s="37">
        <v>11600</v>
      </c>
      <c r="J26" s="37">
        <f t="shared" si="1"/>
        <v>2930</v>
      </c>
      <c r="K26" s="24">
        <v>9</v>
      </c>
      <c r="L26" s="34" t="s">
        <v>118</v>
      </c>
      <c r="M26" s="25">
        <v>690582186</v>
      </c>
      <c r="N26" s="47" t="s">
        <v>29</v>
      </c>
    </row>
    <row r="27" spans="1:1013" x14ac:dyDescent="0.25">
      <c r="A27" s="40" t="s">
        <v>93</v>
      </c>
      <c r="B27" s="22" t="s">
        <v>76</v>
      </c>
      <c r="C27" s="23" t="s">
        <v>94</v>
      </c>
      <c r="D27" s="22" t="s">
        <v>146</v>
      </c>
      <c r="E27" s="37">
        <v>2007</v>
      </c>
      <c r="F27" s="24" t="s">
        <v>95</v>
      </c>
      <c r="G27" s="37">
        <v>2461</v>
      </c>
      <c r="H27" s="37">
        <v>2180</v>
      </c>
      <c r="I27" s="37">
        <v>2800</v>
      </c>
      <c r="J27" s="37">
        <f t="shared" si="1"/>
        <v>620</v>
      </c>
      <c r="K27" s="24">
        <v>6</v>
      </c>
      <c r="L27" s="34" t="s">
        <v>118</v>
      </c>
      <c r="M27" s="25">
        <v>690582186</v>
      </c>
      <c r="N27" s="47" t="s">
        <v>29</v>
      </c>
    </row>
    <row r="28" spans="1:1013" x14ac:dyDescent="0.25">
      <c r="A28" s="40" t="s">
        <v>96</v>
      </c>
      <c r="B28" s="22" t="s">
        <v>76</v>
      </c>
      <c r="C28" s="23" t="s">
        <v>97</v>
      </c>
      <c r="D28" s="22" t="s">
        <v>98</v>
      </c>
      <c r="E28" s="37">
        <v>1995</v>
      </c>
      <c r="F28" s="24" t="s">
        <v>99</v>
      </c>
      <c r="G28" s="37">
        <v>5861</v>
      </c>
      <c r="H28" s="37">
        <v>8360</v>
      </c>
      <c r="I28" s="37">
        <v>13500</v>
      </c>
      <c r="J28" s="37">
        <f t="shared" si="1"/>
        <v>5140</v>
      </c>
      <c r="K28" s="24">
        <v>9</v>
      </c>
      <c r="L28" s="34" t="s">
        <v>147</v>
      </c>
      <c r="M28" s="25" t="s">
        <v>148</v>
      </c>
      <c r="N28" s="47" t="s">
        <v>29</v>
      </c>
    </row>
    <row r="29" spans="1:1013" x14ac:dyDescent="0.25">
      <c r="A29" s="40" t="s">
        <v>100</v>
      </c>
      <c r="B29" s="22" t="s">
        <v>76</v>
      </c>
      <c r="C29" s="23" t="s">
        <v>101</v>
      </c>
      <c r="D29" s="22" t="s">
        <v>102</v>
      </c>
      <c r="E29" s="37">
        <v>1983</v>
      </c>
      <c r="F29" s="24">
        <v>3312676</v>
      </c>
      <c r="G29" s="37">
        <v>6842</v>
      </c>
      <c r="H29" s="37">
        <v>4050</v>
      </c>
      <c r="I29" s="37">
        <v>8300</v>
      </c>
      <c r="J29" s="37">
        <f t="shared" si="1"/>
        <v>4250</v>
      </c>
      <c r="K29" s="24">
        <v>6</v>
      </c>
      <c r="L29" s="34" t="s">
        <v>118</v>
      </c>
      <c r="M29" s="25">
        <v>690582186</v>
      </c>
      <c r="N29" s="47" t="s">
        <v>29</v>
      </c>
    </row>
    <row r="30" spans="1:1013" x14ac:dyDescent="0.25">
      <c r="A30" s="40" t="s">
        <v>103</v>
      </c>
      <c r="B30" s="22" t="s">
        <v>76</v>
      </c>
      <c r="C30" s="23" t="s">
        <v>97</v>
      </c>
      <c r="D30" s="22" t="s">
        <v>104</v>
      </c>
      <c r="E30" s="37">
        <v>1995</v>
      </c>
      <c r="F30" s="24" t="s">
        <v>105</v>
      </c>
      <c r="G30" s="37">
        <v>2499</v>
      </c>
      <c r="H30" s="37">
        <v>2050</v>
      </c>
      <c r="I30" s="37">
        <v>4050</v>
      </c>
      <c r="J30" s="37">
        <v>1993</v>
      </c>
      <c r="K30" s="24">
        <v>7</v>
      </c>
      <c r="L30" s="23" t="s">
        <v>149</v>
      </c>
      <c r="M30" s="25">
        <v>180173117</v>
      </c>
      <c r="N30" s="47" t="s">
        <v>29</v>
      </c>
    </row>
    <row r="31" spans="1:1013" x14ac:dyDescent="0.25">
      <c r="A31" s="40" t="s">
        <v>106</v>
      </c>
      <c r="B31" s="22" t="s">
        <v>76</v>
      </c>
      <c r="C31" s="23" t="s">
        <v>107</v>
      </c>
      <c r="D31" s="22" t="s">
        <v>108</v>
      </c>
      <c r="E31" s="37">
        <v>1976</v>
      </c>
      <c r="F31" s="24" t="s">
        <v>109</v>
      </c>
      <c r="G31" s="37">
        <v>6842</v>
      </c>
      <c r="H31" s="37">
        <v>8150</v>
      </c>
      <c r="I31" s="37">
        <v>10650</v>
      </c>
      <c r="J31" s="37">
        <f>+I31-H31</f>
        <v>2500</v>
      </c>
      <c r="K31" s="24">
        <v>8</v>
      </c>
      <c r="L31" s="23" t="s">
        <v>150</v>
      </c>
      <c r="M31" s="24">
        <v>180129725</v>
      </c>
      <c r="N31" s="47" t="s">
        <v>29</v>
      </c>
    </row>
    <row r="32" spans="1:1013" ht="15" customHeight="1" x14ac:dyDescent="0.25">
      <c r="A32" s="40" t="s">
        <v>110</v>
      </c>
      <c r="B32" s="22" t="s">
        <v>76</v>
      </c>
      <c r="C32" s="23" t="s">
        <v>111</v>
      </c>
      <c r="D32" s="22" t="s">
        <v>112</v>
      </c>
      <c r="E32" s="37">
        <v>1996</v>
      </c>
      <c r="F32" s="24" t="s">
        <v>113</v>
      </c>
      <c r="G32" s="37">
        <v>2499</v>
      </c>
      <c r="H32" s="37">
        <v>2150</v>
      </c>
      <c r="I32" s="37">
        <v>2850</v>
      </c>
      <c r="J32" s="37">
        <f>+I32-H32</f>
        <v>700</v>
      </c>
      <c r="K32" s="24">
        <v>5</v>
      </c>
      <c r="L32" s="34" t="s">
        <v>151</v>
      </c>
      <c r="M32" s="25" t="s">
        <v>152</v>
      </c>
      <c r="N32" s="47" t="s">
        <v>29</v>
      </c>
    </row>
    <row r="33" spans="1:1013" x14ac:dyDescent="0.25">
      <c r="A33" s="40" t="s">
        <v>114</v>
      </c>
      <c r="B33" s="22" t="s">
        <v>76</v>
      </c>
      <c r="C33" s="23" t="s">
        <v>101</v>
      </c>
      <c r="D33" s="22" t="s">
        <v>115</v>
      </c>
      <c r="E33" s="37">
        <v>1978</v>
      </c>
      <c r="F33" s="24">
        <v>833386</v>
      </c>
      <c r="G33" s="37">
        <v>6842</v>
      </c>
      <c r="H33" s="37">
        <v>8250</v>
      </c>
      <c r="I33" s="37">
        <v>10950</v>
      </c>
      <c r="J33" s="37">
        <v>2700</v>
      </c>
      <c r="K33" s="24">
        <v>6</v>
      </c>
      <c r="L33" s="34" t="s">
        <v>116</v>
      </c>
      <c r="M33" s="25">
        <v>690582186</v>
      </c>
      <c r="N33" s="47" t="s">
        <v>29</v>
      </c>
    </row>
    <row r="34" spans="1:1013" x14ac:dyDescent="0.25">
      <c r="A34" s="40" t="s">
        <v>117</v>
      </c>
      <c r="B34" s="22" t="s">
        <v>76</v>
      </c>
      <c r="C34" s="23" t="s">
        <v>101</v>
      </c>
      <c r="D34" s="22" t="s">
        <v>115</v>
      </c>
      <c r="E34" s="37">
        <v>1974</v>
      </c>
      <c r="F34" s="24">
        <v>440194</v>
      </c>
      <c r="G34" s="37">
        <v>6880</v>
      </c>
      <c r="H34" s="37">
        <v>8118</v>
      </c>
      <c r="I34" s="37">
        <v>11850</v>
      </c>
      <c r="J34" s="37">
        <f>+I34-H34</f>
        <v>3732</v>
      </c>
      <c r="K34" s="24">
        <v>6</v>
      </c>
      <c r="L34" s="23" t="s">
        <v>118</v>
      </c>
      <c r="M34" s="24">
        <v>690582186</v>
      </c>
      <c r="N34" s="47" t="s">
        <v>29</v>
      </c>
    </row>
    <row r="35" spans="1:1013" x14ac:dyDescent="0.25">
      <c r="A35" s="40" t="s">
        <v>119</v>
      </c>
      <c r="B35" s="22" t="s">
        <v>76</v>
      </c>
      <c r="C35" s="23" t="s">
        <v>107</v>
      </c>
      <c r="D35" s="22">
        <v>266</v>
      </c>
      <c r="E35" s="37">
        <v>1987</v>
      </c>
      <c r="F35" s="24">
        <v>24420</v>
      </c>
      <c r="G35" s="37">
        <v>6842</v>
      </c>
      <c r="H35" s="37">
        <v>7000</v>
      </c>
      <c r="I35" s="37">
        <v>11850</v>
      </c>
      <c r="J35" s="37">
        <f>+I35-H35</f>
        <v>4850</v>
      </c>
      <c r="K35" s="24">
        <v>6</v>
      </c>
      <c r="L35" s="23" t="s">
        <v>120</v>
      </c>
      <c r="M35" s="24">
        <v>180174401</v>
      </c>
      <c r="N35" s="47" t="s">
        <v>29</v>
      </c>
    </row>
    <row r="36" spans="1:1013" s="4" customFormat="1" ht="12.75" x14ac:dyDescent="0.2">
      <c r="A36" s="40" t="s">
        <v>121</v>
      </c>
      <c r="B36" s="22" t="s">
        <v>76</v>
      </c>
      <c r="C36" s="22" t="s">
        <v>122</v>
      </c>
      <c r="D36" s="22" t="s">
        <v>123</v>
      </c>
      <c r="E36" s="31">
        <v>2002</v>
      </c>
      <c r="F36" s="24" t="s">
        <v>124</v>
      </c>
      <c r="G36" s="31">
        <v>2402</v>
      </c>
      <c r="H36" s="31">
        <v>2300</v>
      </c>
      <c r="I36" s="31">
        <v>3200</v>
      </c>
      <c r="J36" s="31"/>
      <c r="K36" s="24">
        <v>6</v>
      </c>
      <c r="L36" s="34" t="s">
        <v>118</v>
      </c>
      <c r="M36" s="25">
        <v>690582186</v>
      </c>
      <c r="N36" s="49" t="s">
        <v>29</v>
      </c>
    </row>
    <row r="37" spans="1:1013" s="7" customFormat="1" x14ac:dyDescent="0.25">
      <c r="A37" s="40" t="s">
        <v>125</v>
      </c>
      <c r="B37" s="22" t="s">
        <v>48</v>
      </c>
      <c r="C37" s="23" t="s">
        <v>126</v>
      </c>
      <c r="D37" s="22" t="s">
        <v>127</v>
      </c>
      <c r="E37" s="37">
        <v>2019</v>
      </c>
      <c r="F37" s="24" t="s">
        <v>128</v>
      </c>
      <c r="G37" s="31" t="s">
        <v>39</v>
      </c>
      <c r="H37" s="37"/>
      <c r="I37" s="37">
        <v>4410</v>
      </c>
      <c r="J37" s="31"/>
      <c r="K37" s="24"/>
      <c r="L37" s="23" t="s">
        <v>129</v>
      </c>
      <c r="M37" s="24">
        <v>371166078</v>
      </c>
      <c r="N37" s="47" t="s">
        <v>130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</row>
    <row r="38" spans="1:1013" s="7" customFormat="1" x14ac:dyDescent="0.25">
      <c r="A38" s="40" t="s">
        <v>131</v>
      </c>
      <c r="B38" s="22" t="s">
        <v>76</v>
      </c>
      <c r="C38" s="23" t="s">
        <v>132</v>
      </c>
      <c r="D38" s="22" t="s">
        <v>133</v>
      </c>
      <c r="E38" s="37">
        <v>2020</v>
      </c>
      <c r="F38" s="24" t="s">
        <v>134</v>
      </c>
      <c r="G38" s="37">
        <v>6871</v>
      </c>
      <c r="H38" s="37"/>
      <c r="I38" s="37">
        <v>15500</v>
      </c>
      <c r="J38" s="37"/>
      <c r="K38" s="24"/>
      <c r="L38" s="34" t="s">
        <v>135</v>
      </c>
      <c r="M38" s="25">
        <v>690468697</v>
      </c>
      <c r="N38" s="47" t="s">
        <v>136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</row>
    <row r="39" spans="1:1013" s="7" customFormat="1" ht="15.75" thickBot="1" x14ac:dyDescent="0.3">
      <c r="A39" s="8" t="s">
        <v>137</v>
      </c>
      <c r="B39" s="9" t="s">
        <v>25</v>
      </c>
      <c r="C39" s="10" t="s">
        <v>97</v>
      </c>
      <c r="D39" s="9" t="s">
        <v>138</v>
      </c>
      <c r="E39" s="11">
        <v>2011</v>
      </c>
      <c r="F39" s="12" t="s">
        <v>139</v>
      </c>
      <c r="G39" s="13" t="s">
        <v>39</v>
      </c>
      <c r="H39" s="11"/>
      <c r="I39" s="11">
        <v>3500</v>
      </c>
      <c r="J39" s="11"/>
      <c r="K39" s="12"/>
      <c r="L39" s="14" t="s">
        <v>28</v>
      </c>
      <c r="M39" s="15">
        <v>371166078</v>
      </c>
      <c r="N39" s="50" t="s">
        <v>140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</row>
    <row r="40" spans="1:1013" x14ac:dyDescent="0.25">
      <c r="A4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013" x14ac:dyDescent="0.25">
      <c r="A4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61" spans="12:12" x14ac:dyDescent="0.25">
      <c r="L61"/>
    </row>
    <row r="62" spans="12:12" x14ac:dyDescent="0.25">
      <c r="L62"/>
    </row>
  </sheetData>
  <mergeCells count="26">
    <mergeCell ref="A3:N4"/>
    <mergeCell ref="A7:A9"/>
    <mergeCell ref="B7:B9"/>
    <mergeCell ref="C7:C9"/>
    <mergeCell ref="D7:D9"/>
    <mergeCell ref="E7:E9"/>
    <mergeCell ref="M7:M9"/>
    <mergeCell ref="N7:N9"/>
    <mergeCell ref="F7:F9"/>
    <mergeCell ref="G7:G9"/>
    <mergeCell ref="J7:J9"/>
    <mergeCell ref="K7:K9"/>
    <mergeCell ref="L7:L9"/>
    <mergeCell ref="A20:A21"/>
    <mergeCell ref="B20:B21"/>
    <mergeCell ref="C20:C21"/>
    <mergeCell ref="D20:D21"/>
    <mergeCell ref="E20:E21"/>
    <mergeCell ref="K20:K21"/>
    <mergeCell ref="L20:L21"/>
    <mergeCell ref="M20:M21"/>
    <mergeCell ref="F20:F21"/>
    <mergeCell ref="G20:G21"/>
    <mergeCell ref="H20:H21"/>
    <mergeCell ref="I20:I21"/>
    <mergeCell ref="J20:J21"/>
  </mergeCells>
  <pageMargins left="0.26" right="0.26" top="0.75" bottom="0.75" header="0.51180555555555496" footer="0.51180555555555496"/>
  <pageSetup paperSize="9" scale="35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Szymańska</dc:creator>
  <dc:description/>
  <cp:lastModifiedBy>Halina Kolanko</cp:lastModifiedBy>
  <cp:revision>4</cp:revision>
  <cp:lastPrinted>2021-04-26T08:31:14Z</cp:lastPrinted>
  <dcterms:created xsi:type="dcterms:W3CDTF">2015-01-08T14:33:06Z</dcterms:created>
  <dcterms:modified xsi:type="dcterms:W3CDTF">2021-05-04T07:55:28Z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