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ZIAŁ INWESTYCJI\POSTĘPOWANIA 2023\powyżej 130 tys\MZDiM-P.271.4.2023 Karłowicza\word\"/>
    </mc:Choice>
  </mc:AlternateContent>
  <xr:revisionPtr revIDLastSave="0" documentId="13_ncr:1_{B4921F5F-04A8-4D53-9117-2EF7124D3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ARŁOWICZA - ETAP I" sheetId="1" r:id="rId1"/>
  </sheets>
  <definedNames>
    <definedName name="_xlnm.Print_Titles" localSheetId="0">' KARŁOWICZA - ETAP 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7" i="1"/>
  <c r="F17" i="1"/>
  <c r="F16" i="1"/>
  <c r="F13" i="1"/>
  <c r="F11" i="1"/>
  <c r="F19" i="1"/>
  <c r="F18" i="1" l="1"/>
  <c r="F5" i="1" l="1"/>
  <c r="F15" i="1"/>
  <c r="F14" i="1"/>
  <c r="F12" i="1" l="1"/>
  <c r="F6" i="1"/>
  <c r="F8" i="1"/>
  <c r="F4" i="1"/>
  <c r="F20" i="1" l="1"/>
  <c r="C29" i="1" s="1"/>
  <c r="D29" i="1" s="1"/>
  <c r="E29" i="1" s="1"/>
</calcChain>
</file>

<file path=xl/sharedStrings.xml><?xml version="1.0" encoding="utf-8"?>
<sst xmlns="http://schemas.openxmlformats.org/spreadsheetml/2006/main" count="55" uniqueCount="42">
  <si>
    <t>J.m.</t>
  </si>
  <si>
    <t>Lp.</t>
  </si>
  <si>
    <t>Cena jed. [PLN]* NETTO</t>
  </si>
  <si>
    <t>Wartość [PLN]*
NETTO</t>
  </si>
  <si>
    <t>m</t>
  </si>
  <si>
    <t>kpl</t>
  </si>
  <si>
    <t>Opis / Element robót</t>
  </si>
  <si>
    <t xml:space="preserve">RAZEM WARTOŚĆ CAŁKOWITA WYCENIONYCH ROBÓT NETTO  </t>
  </si>
  <si>
    <r>
      <t xml:space="preserve">****) Wykonawca przenosi wartość robót do </t>
    </r>
    <r>
      <rPr>
        <b/>
        <i/>
        <sz val="10"/>
        <color theme="1"/>
        <rFont val="Arial"/>
        <family val="2"/>
        <charset val="238"/>
      </rPr>
      <t>Formularza Oferty</t>
    </r>
  </si>
  <si>
    <t>NAZWA ZADANIA / ROBÓT BUDOWLANYCH</t>
  </si>
  <si>
    <t>WARTOŚĆ CAŁKOWITA WYCENIONYCH ROBÓT</t>
  </si>
  <si>
    <t>PLN NETTO</t>
  </si>
  <si>
    <t>PLN BRUTTO</t>
  </si>
  <si>
    <t>NAZWA WYKONAWCY / adres, siedziba</t>
  </si>
  <si>
    <t>PODPIS / PIECZĘĆ WYKONAWCY</t>
  </si>
  <si>
    <t xml:space="preserve">Przebudowa sieci wodociągowej metodą bezwykopową z przyłączami w ulicy KARŁOWICZA w Jeleniej Górze                                                                                                     </t>
  </si>
  <si>
    <r>
      <t xml:space="preserve">*) Ceny jednostkowe i wartość należy podawać </t>
    </r>
    <r>
      <rPr>
        <b/>
        <i/>
        <sz val="10"/>
        <rFont val="Arial"/>
        <family val="2"/>
        <charset val="238"/>
      </rPr>
      <t>bez VAT w PLN</t>
    </r>
    <r>
      <rPr>
        <i/>
        <sz val="10"/>
        <rFont val="Arial"/>
        <family val="2"/>
      </rPr>
      <t xml:space="preserve"> z dokładnością do dwóch miejsc po przecinku</t>
    </r>
  </si>
  <si>
    <t xml:space="preserve">Obmiar
</t>
  </si>
  <si>
    <r>
      <rPr>
        <b/>
        <sz val="9"/>
        <color rgb="FF0070C0"/>
        <rFont val="Arial"/>
        <family val="2"/>
        <charset val="238"/>
      </rPr>
      <t>Nawierzchnie asfaltowe chodnika</t>
    </r>
    <r>
      <rPr>
        <sz val="9"/>
        <rFont val="Arial"/>
        <family val="2"/>
        <charset val="238"/>
      </rPr>
      <t xml:space="preserve"> (</t>
    </r>
    <r>
      <rPr>
        <b/>
        <sz val="9"/>
        <rFont val="Arial"/>
        <family val="2"/>
        <charset val="238"/>
      </rPr>
      <t>warstwa ścieralna o gr. 5 cm z betonu asfaltowego</t>
    </r>
    <r>
      <rPr>
        <sz val="9"/>
        <rFont val="Arial"/>
        <family val="2"/>
        <charset val="238"/>
      </rPr>
      <t xml:space="preserve">) na podbudowie z kruszywa łamanego 0/31,5mm stabilzowanej mechanicznie, roboty rozbiórkowe i odtworzeniowe </t>
    </r>
  </si>
  <si>
    <r>
      <t xml:space="preserve">Wykonanie </t>
    </r>
    <r>
      <rPr>
        <b/>
        <sz val="9"/>
        <color rgb="FF0070C0"/>
        <rFont val="Arial"/>
        <family val="2"/>
        <charset val="238"/>
      </rPr>
      <t>nawierzchni z kostki betonowej</t>
    </r>
    <r>
      <rPr>
        <sz val="9"/>
        <rFont val="Arial"/>
        <family val="2"/>
        <charset val="238"/>
      </rPr>
      <t xml:space="preserve"> na podbudowie z kruszywa łamanego 0/31,5mm na podsypce piaskowej, roboty rozbiórkowe i odtworzeniowe - roboty zamienne. 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</si>
  <si>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</si>
  <si>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Data</t>
  </si>
  <si>
    <r>
      <t>6=kol.4</t>
    </r>
    <r>
      <rPr>
        <i/>
        <sz val="8"/>
        <rFont val="Arial"/>
        <family val="2"/>
        <charset val="238"/>
      </rPr>
      <t>x</t>
    </r>
    <r>
      <rPr>
        <i/>
        <sz val="10"/>
        <rFont val="Arial"/>
        <family val="2"/>
        <charset val="238"/>
      </rPr>
      <t>kol.5</t>
    </r>
  </si>
  <si>
    <t>VAT [23%]</t>
  </si>
  <si>
    <r>
      <rPr>
        <b/>
        <sz val="10"/>
        <color rgb="FF0070C0"/>
        <rFont val="Arial"/>
        <family val="2"/>
        <charset val="238"/>
      </rPr>
      <t>Zasuwy sieciowe</t>
    </r>
    <r>
      <rPr>
        <sz val="10"/>
        <rFont val="Arial"/>
        <family val="2"/>
        <charset val="238"/>
      </rPr>
      <t xml:space="preserve"> żeliwne kołnierzowe Ø150mm</t>
    </r>
    <r>
      <rPr>
        <b/>
        <sz val="10"/>
        <rFont val="Arial"/>
        <family val="2"/>
        <charset val="238"/>
      </rPr>
      <t xml:space="preserve"> typu E1</t>
    </r>
    <r>
      <rPr>
        <sz val="10"/>
        <rFont val="Arial"/>
        <family val="2"/>
        <charset val="238"/>
      </rPr>
      <t xml:space="preserve"> (PN16) z obudowami i skrzynkami ulicznymi, z oznakowaniem </t>
    </r>
  </si>
  <si>
    <r>
      <rPr>
        <b/>
        <sz val="10"/>
        <color rgb="FF0070C0"/>
        <rFont val="Arial"/>
        <family val="2"/>
        <charset val="238"/>
      </rPr>
      <t>Zasuwy sieciowe</t>
    </r>
    <r>
      <rPr>
        <sz val="10"/>
        <rFont val="Arial"/>
        <family val="2"/>
        <charset val="238"/>
      </rPr>
      <t xml:space="preserve"> żeliwne kołnierzowe Ø200mm</t>
    </r>
    <r>
      <rPr>
        <b/>
        <sz val="10"/>
        <rFont val="Arial"/>
        <family val="2"/>
        <charset val="238"/>
      </rPr>
      <t xml:space="preserve"> typu E1</t>
    </r>
    <r>
      <rPr>
        <sz val="10"/>
        <rFont val="Arial"/>
        <family val="2"/>
        <charset val="238"/>
      </rPr>
      <t xml:space="preserve"> (PN16) z obudowami i skrzynkami ulicznymi, z oznakowaniem </t>
    </r>
  </si>
  <si>
    <r>
      <rPr>
        <b/>
        <sz val="10"/>
        <color rgb="FF0070C0"/>
        <rFont val="Arial"/>
        <family val="2"/>
        <charset val="238"/>
      </rPr>
      <t>Hydrant nadziemny</t>
    </r>
    <r>
      <rPr>
        <sz val="10"/>
        <rFont val="Arial"/>
        <family val="2"/>
        <charset val="238"/>
      </rPr>
      <t xml:space="preserve"> Ø80mm z kontrolowanym miejscem łamania z robotami ziemnymi i montażem oraz z montażem zasuwy odcinającej Ø80mm </t>
    </r>
    <r>
      <rPr>
        <b/>
        <sz val="10"/>
        <rFont val="Arial"/>
        <family val="2"/>
        <charset val="238"/>
      </rPr>
      <t>typu E1</t>
    </r>
    <r>
      <rPr>
        <sz val="10"/>
        <rFont val="Arial"/>
        <family val="2"/>
        <charset val="238"/>
      </rPr>
      <t xml:space="preserve"> (PN16) z obudową i skrzynką uliczną, z oznakowaniem, z wpięciem do sieci PE dz225mm poprzez trójnik</t>
    </r>
  </si>
  <si>
    <r>
      <rPr>
        <b/>
        <sz val="10"/>
        <color rgb="FF0070C0"/>
        <rFont val="Arial"/>
        <family val="2"/>
        <charset val="238"/>
      </rPr>
      <t>Wpięcie do sieci wodociągowej dn200mm</t>
    </r>
    <r>
      <rPr>
        <b/>
        <sz val="10"/>
        <rFont val="Arial"/>
        <family val="2"/>
        <charset val="238"/>
      </rPr>
      <t xml:space="preserve"> poprzez trójnik</t>
    </r>
    <r>
      <rPr>
        <sz val="10"/>
        <rFont val="Arial"/>
        <family val="2"/>
        <charset val="238"/>
      </rPr>
      <t>,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robotami ziemnymi, umocnieniem i odwodnieniem wykopów oraz obsypką piaskową rur, oznakowaniem, z badaniami i sprawdzeniami, podbudową drogową, </t>
    </r>
  </si>
  <si>
    <r>
      <rPr>
        <b/>
        <sz val="10"/>
        <color rgb="FF0070C0"/>
        <rFont val="Arial"/>
        <family val="2"/>
        <charset val="238"/>
      </rPr>
      <t>Wpięcie do sieci wodociągowej dn150mm</t>
    </r>
    <r>
      <rPr>
        <b/>
        <sz val="10"/>
        <rFont val="Arial"/>
        <family val="2"/>
        <charset val="238"/>
      </rPr>
      <t xml:space="preserve"> poprzez trójnik</t>
    </r>
    <r>
      <rPr>
        <sz val="10"/>
        <rFont val="Arial"/>
        <family val="2"/>
        <charset val="238"/>
      </rPr>
      <t xml:space="preserve">, z robotami ziemnymi, umocnieniem i odwodnieniem wykopów oraz obsypką piaskową rur, oznakowaniem, z badaniami i sprawdzeniami, podbudową drogową, </t>
    </r>
  </si>
  <si>
    <r>
      <t>Przebudowa zestawów wodomierzowych w budynkach wraz z włączeniem przewodu wodociągowego  do istniejącej instalacji wody zimnej w budynku (</t>
    </r>
    <r>
      <rPr>
        <b/>
        <sz val="10"/>
        <rFont val="Arial"/>
        <family val="2"/>
        <charset val="238"/>
      </rPr>
      <t>bez wodomierza</t>
    </r>
    <r>
      <rPr>
        <sz val="10"/>
        <rFont val="Arial"/>
        <family val="2"/>
        <charset val="238"/>
      </rPr>
      <t xml:space="preserve">), montowanych na wspornikach wraz z wymianą zaworów odcinających grzybkowych w węźle, doposażenie w zawór zwrotny typu BA oraz filtr wody wraz z odtworzeniem posadzek - </t>
    </r>
    <r>
      <rPr>
        <b/>
        <sz val="10"/>
        <rFont val="Arial"/>
        <family val="2"/>
        <charset val="238"/>
      </rPr>
      <t xml:space="preserve">armatura w węźle DN80mm. </t>
    </r>
  </si>
  <si>
    <r>
      <rPr>
        <b/>
        <sz val="10"/>
        <color rgb="FF0070C0"/>
        <rFont val="Arial"/>
        <family val="2"/>
        <charset val="238"/>
      </rPr>
      <t>Zasuwy</t>
    </r>
    <r>
      <rPr>
        <sz val="1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na przyłączach</t>
    </r>
    <r>
      <rPr>
        <sz val="10"/>
        <rFont val="Arial"/>
        <family val="2"/>
        <charset val="238"/>
      </rPr>
      <t xml:space="preserve"> żeliwne kołnierzowe Ø80mm</t>
    </r>
    <r>
      <rPr>
        <b/>
        <sz val="10"/>
        <rFont val="Arial"/>
        <family val="2"/>
        <charset val="238"/>
      </rPr>
      <t xml:space="preserve"> typu E1</t>
    </r>
    <r>
      <rPr>
        <sz val="10"/>
        <rFont val="Arial"/>
        <family val="2"/>
        <charset val="238"/>
      </rPr>
      <t xml:space="preserve"> (PN16) z obudowami i skrzynkami ulicznymi, z oznakowaniem</t>
    </r>
  </si>
  <si>
    <r>
      <rPr>
        <b/>
        <sz val="10"/>
        <color rgb="FF0070C0"/>
        <rFont val="Arial"/>
        <family val="2"/>
        <charset val="238"/>
      </rPr>
      <t>Zasuwy</t>
    </r>
    <r>
      <rPr>
        <sz val="1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na przyłączach</t>
    </r>
    <r>
      <rPr>
        <sz val="10"/>
        <rFont val="Arial"/>
        <family val="2"/>
        <charset val="238"/>
      </rPr>
      <t xml:space="preserve"> żeliwne kołnierzowe Ø100mm</t>
    </r>
    <r>
      <rPr>
        <b/>
        <sz val="10"/>
        <rFont val="Arial"/>
        <family val="2"/>
        <charset val="238"/>
      </rPr>
      <t xml:space="preserve"> typu E1</t>
    </r>
    <r>
      <rPr>
        <sz val="10"/>
        <rFont val="Arial"/>
        <family val="2"/>
        <charset val="238"/>
      </rPr>
      <t xml:space="preserve"> (PN16) z obudowami i skrzynkami ulicznymi, z oznakowaniem</t>
    </r>
  </si>
  <si>
    <r>
      <rPr>
        <b/>
        <sz val="10"/>
        <color rgb="FF0070C0"/>
        <rFont val="Arial"/>
        <family val="2"/>
        <charset val="238"/>
      </rPr>
      <t>Zasuwy</t>
    </r>
    <r>
      <rPr>
        <sz val="1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na przyłączach</t>
    </r>
    <r>
      <rPr>
        <sz val="10"/>
        <rFont val="Arial"/>
        <family val="2"/>
        <charset val="238"/>
      </rPr>
      <t xml:space="preserve"> żeliwne kołnierzowe Ø50mm</t>
    </r>
    <r>
      <rPr>
        <b/>
        <sz val="10"/>
        <rFont val="Arial"/>
        <family val="2"/>
        <charset val="238"/>
      </rPr>
      <t xml:space="preserve"> typu E1</t>
    </r>
    <r>
      <rPr>
        <sz val="10"/>
        <rFont val="Arial"/>
        <family val="2"/>
        <charset val="238"/>
      </rPr>
      <t xml:space="preserve"> (PN16) z obudowami i skrzynkami ulicznymi, z oznakowaniem</t>
    </r>
  </si>
  <si>
    <r>
      <rPr>
        <b/>
        <sz val="10"/>
        <color rgb="FF0070C0"/>
        <rFont val="Arial"/>
        <family val="2"/>
        <charset val="238"/>
      </rPr>
      <t>Przepięcie istniejących sieci wodociągowych dn150mm</t>
    </r>
    <r>
      <rPr>
        <sz val="10"/>
        <rFont val="Arial"/>
        <family val="2"/>
        <charset val="238"/>
      </rPr>
      <t xml:space="preserve"> do sieci PE dz225mm z montażem trójników żeliwnych kołnierzowych DN200 wraz z niezbędnymi redukcjami, z robotami ziemnymi </t>
    </r>
    <r>
      <rPr>
        <i/>
        <sz val="8"/>
        <color rgb="FFFF0000"/>
        <rFont val="Arial"/>
        <family val="2"/>
        <charset val="238"/>
      </rPr>
      <t>(2 x sieć dn150mm)</t>
    </r>
  </si>
  <si>
    <r>
      <rPr>
        <b/>
        <sz val="10"/>
        <color rgb="FF0070C0"/>
        <rFont val="Arial"/>
        <family val="2"/>
        <charset val="238"/>
      </rPr>
      <t>Przyłącze wodociągowe</t>
    </r>
    <r>
      <rPr>
        <sz val="10"/>
        <rFont val="Arial"/>
        <family val="2"/>
        <charset val="238"/>
      </rPr>
      <t xml:space="preserve">  z rur  PE 100, SDR17  PN10  </t>
    </r>
    <r>
      <rPr>
        <b/>
        <sz val="10"/>
        <rFont val="Arial"/>
        <family val="2"/>
        <charset val="238"/>
      </rPr>
      <t>dz110mm</t>
    </r>
    <r>
      <rPr>
        <sz val="10"/>
        <rFont val="Arial"/>
        <family val="2"/>
        <charset val="238"/>
      </rPr>
      <t xml:space="preserve">, łączonych za pomocą  zgrzewania doczołowego, z robotami ziemnymi, umocnieniem i odwodnieniem wykopów oraz obsypką piaskową rur, oznakowaniem, z badaniami i sprawdzeniami, podbudową drogową, przyłącze wykonywane poza obręb przebudowywanej drogi </t>
    </r>
    <r>
      <rPr>
        <sz val="8"/>
        <color rgb="FFFF0000"/>
        <rFont val="Arial"/>
        <family val="2"/>
        <charset val="238"/>
      </rPr>
      <t>(</t>
    </r>
    <r>
      <rPr>
        <i/>
        <sz val="8"/>
        <color rgb="FFFF0000"/>
        <rFont val="Arial"/>
        <family val="2"/>
        <charset val="238"/>
      </rPr>
      <t>do budynków RÓŻYCKIEGO nr 10, 12</t>
    </r>
    <r>
      <rPr>
        <sz val="8"/>
        <color rgb="FFFF0000"/>
        <rFont val="Arial"/>
        <family val="2"/>
        <charset val="238"/>
      </rPr>
      <t>)</t>
    </r>
  </si>
  <si>
    <r>
      <rPr>
        <b/>
        <sz val="10"/>
        <color rgb="FF0070C0"/>
        <rFont val="Arial"/>
        <family val="2"/>
        <charset val="238"/>
      </rPr>
      <t>Przyłącza wodociągowe</t>
    </r>
    <r>
      <rPr>
        <sz val="10"/>
        <rFont val="Arial"/>
        <family val="2"/>
        <charset val="238"/>
      </rPr>
      <t xml:space="preserve">  z rur  PE 100, SDR17  PN10  </t>
    </r>
    <r>
      <rPr>
        <b/>
        <sz val="10"/>
        <rFont val="Arial"/>
        <family val="2"/>
        <charset val="238"/>
      </rPr>
      <t>dz90mm</t>
    </r>
    <r>
      <rPr>
        <sz val="10"/>
        <rFont val="Arial"/>
        <family val="2"/>
        <charset val="238"/>
      </rPr>
      <t xml:space="preserve">, łączonych za pomocą  zgrzewania doczołowego, z robotami ziemnymi, umocnieniem i odwodnieniem wykopów oraz obsypką piaskową rur, oznakowaniem, z badaniami i sprawdzeniami, podbudową drogową, </t>
    </r>
    <r>
      <rPr>
        <b/>
        <sz val="10"/>
        <rFont val="Arial"/>
        <family val="2"/>
        <charset val="238"/>
      </rPr>
      <t>przyłącza wykonywane poza obręb przebudowywanej drogi</t>
    </r>
    <r>
      <rPr>
        <sz val="10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(</t>
    </r>
    <r>
      <rPr>
        <i/>
        <sz val="8"/>
        <color rgb="FFFF0000"/>
        <rFont val="Arial"/>
        <family val="2"/>
        <charset val="238"/>
      </rPr>
      <t>do budynków RÓŻYCKIEGO nr 14, SZYMANOWSKIEGO nr 5</t>
    </r>
    <r>
      <rPr>
        <sz val="8"/>
        <color rgb="FFFF0000"/>
        <rFont val="Arial"/>
        <family val="2"/>
        <charset val="238"/>
      </rPr>
      <t>)</t>
    </r>
  </si>
  <si>
    <r>
      <rPr>
        <b/>
        <sz val="10"/>
        <color rgb="FF0070C0"/>
        <rFont val="Arial"/>
        <family val="2"/>
        <charset val="238"/>
      </rPr>
      <t>Przepięcie istniejącego przyłącza wodociagowego do sieci wodociągowej PE RC</t>
    </r>
    <r>
      <rPr>
        <sz val="10"/>
        <rFont val="Arial"/>
        <family val="2"/>
        <charset val="238"/>
      </rPr>
      <t xml:space="preserve"> z montażem trójnika żeliwnego kołnierzowego, z robotami ziemnymi </t>
    </r>
    <r>
      <rPr>
        <i/>
        <sz val="8"/>
        <color rgb="FFFF0000"/>
        <rFont val="Arial"/>
        <family val="2"/>
        <charset val="238"/>
      </rPr>
      <t>(dz. nr 31/15)</t>
    </r>
  </si>
  <si>
    <r>
      <rPr>
        <b/>
        <sz val="10"/>
        <color rgb="FF0070C0"/>
        <rFont val="Arial"/>
        <family val="2"/>
        <charset val="238"/>
      </rPr>
      <t>Sieć wodociągowa</t>
    </r>
    <r>
      <rPr>
        <sz val="10"/>
        <rFont val="Arial"/>
        <family val="2"/>
        <charset val="238"/>
      </rPr>
      <t xml:space="preserve">  z rur  </t>
    </r>
    <r>
      <rPr>
        <b/>
        <sz val="10"/>
        <rFont val="Arial"/>
        <family val="2"/>
        <charset val="238"/>
      </rPr>
      <t>PE RC</t>
    </r>
    <r>
      <rPr>
        <sz val="10"/>
        <rFont val="Arial"/>
        <family val="2"/>
        <charset val="238"/>
      </rPr>
      <t xml:space="preserve"> 100, SDR11  PN10  dz225mm, łączonych za pomocą  zgrzewania doczołowego, z robotami ziemnymi, </t>
    </r>
    <r>
      <rPr>
        <b/>
        <sz val="10"/>
        <rFont val="Arial"/>
        <family val="2"/>
        <charset val="238"/>
      </rPr>
      <t xml:space="preserve">wykonywana bezwykopowo po trasie istniejącej sieci, </t>
    </r>
    <r>
      <rPr>
        <sz val="10"/>
        <rFont val="Arial"/>
        <family val="2"/>
        <charset val="238"/>
      </rPr>
      <t>z ułożeniem tymczasowego bypassu w celu zapewnienia ciągłości dostaw wody do obiektów zlokalizowanych w rejonie przebudowywanej sieci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(odcinek RÓŻYCKIEGO - PADEREWSKIEGO).</t>
    </r>
    <r>
      <rPr>
        <i/>
        <sz val="8"/>
        <color rgb="FF0070C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Wariantowo dopuszcza się wykonanie sieci wodociągowej  z rur  PE 100, SDR17  PN10  dz225mm, łączonych za pomocą  zgrzewania doczołowego, z robotami ziemnymi, umocnieniem i odwodnieniem wykopów oraz obsypką piaskową rur, oznakowaniem, z badaniami i sprawdzeniami (metoda wykopowa).</t>
    </r>
  </si>
  <si>
    <t>KOSZTORYS OFERTOWY - ZAŁĄCZNIK 1 DO OFERTY WYKONAWCY</t>
  </si>
  <si>
    <t>UWAGI DO TABELI KOSZTORYSU:</t>
  </si>
  <si>
    <r>
      <t xml:space="preserve">**) Płatność dla Wykonawcy za wykonane elementy robót należna będzie na podstawie </t>
    </r>
    <r>
      <rPr>
        <b/>
        <i/>
        <sz val="10"/>
        <rFont val="Arial"/>
        <family val="2"/>
        <charset val="238"/>
      </rPr>
      <t xml:space="preserve">pomierzonych faktycznych ilości </t>
    </r>
    <r>
      <rPr>
        <i/>
        <sz val="10"/>
        <rFont val="Arial"/>
        <family val="2"/>
      </rPr>
      <t xml:space="preserve">i potwierdzonych przez </t>
    </r>
    <r>
      <rPr>
        <b/>
        <i/>
        <sz val="10"/>
        <rFont val="Arial"/>
        <family val="2"/>
        <charset val="238"/>
      </rPr>
      <t>uprawnionego Geodetę</t>
    </r>
  </si>
  <si>
    <r>
      <t xml:space="preserve">***) Wykonawca wypełnia </t>
    </r>
    <r>
      <rPr>
        <b/>
        <i/>
        <sz val="10"/>
        <rFont val="Arial CE"/>
        <charset val="238"/>
      </rPr>
      <t>każdą</t>
    </r>
    <r>
      <rPr>
        <i/>
        <sz val="10"/>
        <rFont val="Arial CE"/>
        <family val="2"/>
        <charset val="238"/>
      </rPr>
      <t xml:space="preserve"> pozycję kosztorysu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</si>
</sst>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4" fontId="6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5" fillId="0" borderId="0" xfId="0" applyFont="1"/>
    <xf numFmtId="2" fontId="8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17" fillId="2" borderId="27" xfId="0" applyNumberFormat="1" applyFont="1" applyFill="1" applyBorder="1" applyAlignment="1">
      <alignment horizontal="center" vertical="center"/>
    </xf>
    <xf numFmtId="4" fontId="17" fillId="2" borderId="28" xfId="0" applyNumberFormat="1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3" fillId="0" borderId="0" xfId="0" applyFont="1"/>
    <xf numFmtId="0" fontId="25" fillId="2" borderId="2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1" fillId="0" borderId="0" xfId="0" applyFont="1"/>
    <xf numFmtId="0" fontId="27" fillId="0" borderId="0" xfId="0" applyFont="1"/>
    <xf numFmtId="2" fontId="17" fillId="2" borderId="39" xfId="0" applyNumberFormat="1" applyFont="1" applyFill="1" applyBorder="1" applyAlignment="1">
      <alignment horizontal="center" vertical="center"/>
    </xf>
    <xf numFmtId="4" fontId="9" fillId="3" borderId="40" xfId="0" applyNumberFormat="1" applyFont="1" applyFill="1" applyBorder="1" applyAlignment="1">
      <alignment horizontal="center" vertical="center"/>
    </xf>
    <xf numFmtId="2" fontId="17" fillId="2" borderId="39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17" fillId="2" borderId="4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horizontal="left"/>
    </xf>
    <xf numFmtId="2" fontId="17" fillId="2" borderId="18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/>
    </xf>
    <xf numFmtId="2" fontId="17" fillId="2" borderId="31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 wrapText="1"/>
    </xf>
    <xf numFmtId="2" fontId="8" fillId="3" borderId="3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2" fontId="17" fillId="2" borderId="39" xfId="0" applyNumberFormat="1" applyFont="1" applyFill="1" applyBorder="1" applyAlignment="1">
      <alignment horizontal="center" vertical="center"/>
    </xf>
    <xf numFmtId="2" fontId="17" fillId="2" borderId="34" xfId="0" applyNumberFormat="1" applyFont="1" applyFill="1" applyBorder="1" applyAlignment="1">
      <alignment horizontal="center" vertical="center"/>
    </xf>
    <xf numFmtId="4" fontId="9" fillId="3" borderId="40" xfId="0" applyNumberFormat="1" applyFont="1" applyFill="1" applyBorder="1" applyAlignment="1">
      <alignment horizontal="center" vertical="center"/>
    </xf>
    <xf numFmtId="4" fontId="9" fillId="3" borderId="33" xfId="0" applyNumberFormat="1" applyFont="1" applyFill="1" applyBorder="1" applyAlignment="1">
      <alignment horizontal="center" vertical="center"/>
    </xf>
    <xf numFmtId="2" fontId="17" fillId="2" borderId="35" xfId="0" applyNumberFormat="1" applyFont="1" applyFill="1" applyBorder="1" applyAlignment="1">
      <alignment horizontal="center" vertical="center" wrapText="1"/>
    </xf>
    <xf numFmtId="2" fontId="17" fillId="2" borderId="36" xfId="0" applyNumberFormat="1" applyFont="1" applyFill="1" applyBorder="1" applyAlignment="1">
      <alignment horizontal="center" vertical="center" wrapText="1"/>
    </xf>
    <xf numFmtId="2" fontId="17" fillId="2" borderId="37" xfId="0" applyNumberFormat="1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2" fillId="0" borderId="0" xfId="0" applyFont="1" applyAlignment="1">
      <alignment horizontal="left" vertical="center" wrapText="1"/>
    </xf>
  </cellXfs>
  <cellStyles count="2">
    <cellStyle name="Normalny" xfId="0" builtinId="0"/>
    <cellStyle name="Normalny_POL" xfId="1" xr:uid="{27126773-50BE-4490-8DBE-E353DE0A2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3" zoomScale="110" zoomScaleNormal="110" zoomScaleSheetLayoutView="100" zoomScalePageLayoutView="70" workbookViewId="0">
      <selection activeCell="J29" sqref="J29"/>
    </sheetView>
  </sheetViews>
  <sheetFormatPr defaultRowHeight="15" x14ac:dyDescent="0.25"/>
  <cols>
    <col min="1" max="1" width="6.7109375" customWidth="1"/>
    <col min="2" max="2" width="55.28515625" customWidth="1"/>
    <col min="3" max="4" width="14.7109375" customWidth="1"/>
    <col min="5" max="5" width="14.28515625" customWidth="1"/>
    <col min="6" max="6" width="20.5703125" customWidth="1"/>
    <col min="7" max="7" width="10.28515625" customWidth="1"/>
  </cols>
  <sheetData>
    <row r="1" spans="1:6" s="41" customFormat="1" ht="23.25" customHeight="1" thickBot="1" x14ac:dyDescent="0.25">
      <c r="B1" s="76" t="s">
        <v>38</v>
      </c>
      <c r="C1" s="77"/>
      <c r="D1" s="77"/>
      <c r="E1" s="77"/>
      <c r="F1" s="77"/>
    </row>
    <row r="2" spans="1:6" ht="26.25" thickBot="1" x14ac:dyDescent="0.3">
      <c r="A2" s="9" t="s">
        <v>1</v>
      </c>
      <c r="B2" s="10" t="s">
        <v>6</v>
      </c>
      <c r="C2" s="10" t="s">
        <v>0</v>
      </c>
      <c r="D2" s="24" t="s">
        <v>17</v>
      </c>
      <c r="E2" s="10" t="s">
        <v>2</v>
      </c>
      <c r="F2" s="25" t="s">
        <v>3</v>
      </c>
    </row>
    <row r="3" spans="1:6" s="34" customFormat="1" thickBot="1" x14ac:dyDescent="0.25">
      <c r="A3" s="36">
        <v>1</v>
      </c>
      <c r="B3" s="37">
        <v>2</v>
      </c>
      <c r="C3" s="38">
        <v>3</v>
      </c>
      <c r="D3" s="39">
        <v>4</v>
      </c>
      <c r="E3" s="35">
        <v>5</v>
      </c>
      <c r="F3" s="40" t="s">
        <v>22</v>
      </c>
    </row>
    <row r="4" spans="1:6" ht="166.5" customHeight="1" thickTop="1" thickBot="1" x14ac:dyDescent="0.3">
      <c r="A4" s="4">
        <v>1</v>
      </c>
      <c r="B4" s="48" t="s">
        <v>37</v>
      </c>
      <c r="C4" s="13" t="s">
        <v>4</v>
      </c>
      <c r="D4" s="14">
        <v>360</v>
      </c>
      <c r="E4" s="30">
        <v>0</v>
      </c>
      <c r="F4" s="26">
        <f>D4*E4</f>
        <v>0</v>
      </c>
    </row>
    <row r="5" spans="1:6" ht="59.25" customHeight="1" thickTop="1" thickBot="1" x14ac:dyDescent="0.3">
      <c r="A5" s="3">
        <v>2</v>
      </c>
      <c r="B5" s="49" t="s">
        <v>33</v>
      </c>
      <c r="C5" s="15" t="s">
        <v>5</v>
      </c>
      <c r="D5" s="16">
        <v>2</v>
      </c>
      <c r="E5" s="31">
        <v>0</v>
      </c>
      <c r="F5" s="27">
        <f t="shared" ref="F5" si="0">D5*E5</f>
        <v>0</v>
      </c>
    </row>
    <row r="6" spans="1:6" ht="42" customHeight="1" thickTop="1" thickBot="1" x14ac:dyDescent="0.3">
      <c r="A6" s="5">
        <v>3</v>
      </c>
      <c r="B6" s="50" t="s">
        <v>24</v>
      </c>
      <c r="C6" s="17" t="s">
        <v>5</v>
      </c>
      <c r="D6" s="18">
        <v>4</v>
      </c>
      <c r="E6" s="32">
        <v>0</v>
      </c>
      <c r="F6" s="28">
        <f t="shared" ref="F6" si="1">D6*E6</f>
        <v>0</v>
      </c>
    </row>
    <row r="7" spans="1:6" ht="42.75" customHeight="1" thickTop="1" thickBot="1" x14ac:dyDescent="0.3">
      <c r="A7" s="5">
        <v>4</v>
      </c>
      <c r="B7" s="50" t="s">
        <v>25</v>
      </c>
      <c r="C7" s="17" t="s">
        <v>5</v>
      </c>
      <c r="D7" s="18">
        <v>6</v>
      </c>
      <c r="E7" s="32">
        <v>0</v>
      </c>
      <c r="F7" s="28">
        <f t="shared" ref="F7" si="2">D7*E7</f>
        <v>0</v>
      </c>
    </row>
    <row r="8" spans="1:6" ht="69.75" customHeight="1" thickTop="1" thickBot="1" x14ac:dyDescent="0.3">
      <c r="A8" s="5">
        <v>5</v>
      </c>
      <c r="B8" s="50" t="s">
        <v>26</v>
      </c>
      <c r="C8" s="17" t="s">
        <v>5</v>
      </c>
      <c r="D8" s="18">
        <v>1</v>
      </c>
      <c r="E8" s="32">
        <v>0</v>
      </c>
      <c r="F8" s="28">
        <f t="shared" ref="F8:F19" si="3">D8*E8</f>
        <v>0</v>
      </c>
    </row>
    <row r="9" spans="1:6" ht="58.5" customHeight="1" thickTop="1" thickBot="1" x14ac:dyDescent="0.3">
      <c r="A9" s="4">
        <v>6</v>
      </c>
      <c r="B9" s="49" t="s">
        <v>27</v>
      </c>
      <c r="C9" s="15" t="s">
        <v>5</v>
      </c>
      <c r="D9" s="16">
        <v>1</v>
      </c>
      <c r="E9" s="31">
        <v>0</v>
      </c>
      <c r="F9" s="27">
        <f t="shared" ref="F9:F10" si="4">D9*E9</f>
        <v>0</v>
      </c>
    </row>
    <row r="10" spans="1:6" ht="58.5" customHeight="1" thickTop="1" thickBot="1" x14ac:dyDescent="0.3">
      <c r="A10" s="4">
        <v>7</v>
      </c>
      <c r="B10" s="49" t="s">
        <v>28</v>
      </c>
      <c r="C10" s="15" t="s">
        <v>5</v>
      </c>
      <c r="D10" s="16">
        <v>1</v>
      </c>
      <c r="E10" s="31">
        <v>0</v>
      </c>
      <c r="F10" s="27">
        <f t="shared" si="4"/>
        <v>0</v>
      </c>
    </row>
    <row r="11" spans="1:6" ht="96.75" customHeight="1" thickTop="1" thickBot="1" x14ac:dyDescent="0.3">
      <c r="A11" s="4">
        <v>8</v>
      </c>
      <c r="B11" s="49" t="s">
        <v>34</v>
      </c>
      <c r="C11" s="15" t="s">
        <v>4</v>
      </c>
      <c r="D11" s="16">
        <v>10</v>
      </c>
      <c r="E11" s="31">
        <v>0</v>
      </c>
      <c r="F11" s="27">
        <f t="shared" si="3"/>
        <v>0</v>
      </c>
    </row>
    <row r="12" spans="1:6" ht="94.5" customHeight="1" thickTop="1" thickBot="1" x14ac:dyDescent="0.3">
      <c r="A12" s="3">
        <v>9</v>
      </c>
      <c r="B12" s="49" t="s">
        <v>35</v>
      </c>
      <c r="C12" s="15" t="s">
        <v>4</v>
      </c>
      <c r="D12" s="16">
        <v>10</v>
      </c>
      <c r="E12" s="31">
        <v>0</v>
      </c>
      <c r="F12" s="27">
        <f t="shared" ref="F12" si="5">D12*E12</f>
        <v>0</v>
      </c>
    </row>
    <row r="13" spans="1:6" ht="46.5" customHeight="1" thickTop="1" thickBot="1" x14ac:dyDescent="0.3">
      <c r="A13" s="4">
        <v>10</v>
      </c>
      <c r="B13" s="49" t="s">
        <v>36</v>
      </c>
      <c r="C13" s="13" t="s">
        <v>5</v>
      </c>
      <c r="D13" s="14">
        <v>1</v>
      </c>
      <c r="E13" s="31">
        <v>0</v>
      </c>
      <c r="F13" s="27">
        <f t="shared" ref="F13" si="6">D13*E13</f>
        <v>0</v>
      </c>
    </row>
    <row r="14" spans="1:6" ht="8.25" hidden="1" customHeight="1" thickTop="1" thickBot="1" x14ac:dyDescent="0.3">
      <c r="A14" s="5">
        <v>6</v>
      </c>
      <c r="B14" s="50" t="s">
        <v>29</v>
      </c>
      <c r="C14" s="17" t="s">
        <v>5</v>
      </c>
      <c r="D14" s="18">
        <v>8</v>
      </c>
      <c r="E14" s="32">
        <v>0</v>
      </c>
      <c r="F14" s="28">
        <f t="shared" ref="F14:F18" si="7">D14*E14</f>
        <v>0</v>
      </c>
    </row>
    <row r="15" spans="1:6" ht="39.75" customHeight="1" thickTop="1" thickBot="1" x14ac:dyDescent="0.3">
      <c r="A15" s="5">
        <v>11</v>
      </c>
      <c r="B15" s="50" t="s">
        <v>30</v>
      </c>
      <c r="C15" s="17" t="s">
        <v>5</v>
      </c>
      <c r="D15" s="18">
        <v>2</v>
      </c>
      <c r="E15" s="32">
        <v>0</v>
      </c>
      <c r="F15" s="28">
        <f t="shared" si="7"/>
        <v>0</v>
      </c>
    </row>
    <row r="16" spans="1:6" ht="45.75" customHeight="1" thickTop="1" thickBot="1" x14ac:dyDescent="0.3">
      <c r="A16" s="23">
        <v>12</v>
      </c>
      <c r="B16" s="50" t="s">
        <v>31</v>
      </c>
      <c r="C16" s="17" t="s">
        <v>5</v>
      </c>
      <c r="D16" s="18">
        <v>1</v>
      </c>
      <c r="E16" s="32">
        <v>0</v>
      </c>
      <c r="F16" s="28">
        <f t="shared" ref="F16" si="8">D16*E16</f>
        <v>0</v>
      </c>
    </row>
    <row r="17" spans="1:6" ht="39" customHeight="1" thickTop="1" thickBot="1" x14ac:dyDescent="0.3">
      <c r="A17" s="23">
        <v>13</v>
      </c>
      <c r="B17" s="50" t="s">
        <v>32</v>
      </c>
      <c r="C17" s="17" t="s">
        <v>5</v>
      </c>
      <c r="D17" s="18">
        <v>1</v>
      </c>
      <c r="E17" s="32">
        <v>0</v>
      </c>
      <c r="F17" s="28">
        <f t="shared" ref="F17" si="9">D17*E17</f>
        <v>0</v>
      </c>
    </row>
    <row r="18" spans="1:6" ht="55.5" hidden="1" customHeight="1" thickTop="1" thickBot="1" x14ac:dyDescent="0.3">
      <c r="A18" s="2">
        <v>8</v>
      </c>
      <c r="B18" s="11" t="s">
        <v>18</v>
      </c>
      <c r="C18" s="19" t="s">
        <v>20</v>
      </c>
      <c r="D18" s="20">
        <v>100</v>
      </c>
      <c r="E18" s="29">
        <v>0</v>
      </c>
      <c r="F18" s="22">
        <f t="shared" si="7"/>
        <v>0</v>
      </c>
    </row>
    <row r="19" spans="1:6" ht="47.25" hidden="1" customHeight="1" thickTop="1" thickBot="1" x14ac:dyDescent="0.3">
      <c r="A19" s="2">
        <v>9</v>
      </c>
      <c r="B19" s="12" t="s">
        <v>19</v>
      </c>
      <c r="C19" s="19" t="s">
        <v>20</v>
      </c>
      <c r="D19" s="20">
        <v>100</v>
      </c>
      <c r="E19" s="21">
        <v>0</v>
      </c>
      <c r="F19" s="22">
        <f t="shared" si="3"/>
        <v>0</v>
      </c>
    </row>
    <row r="20" spans="1:6" ht="30" customHeight="1" thickTop="1" thickBot="1" x14ac:dyDescent="0.3">
      <c r="A20" s="33">
        <v>14</v>
      </c>
      <c r="B20" s="78" t="s">
        <v>7</v>
      </c>
      <c r="C20" s="78"/>
      <c r="D20" s="78"/>
      <c r="E20" s="79"/>
      <c r="F20" s="1">
        <f>F4+F5+F6+F7+F8+F9+F10+F11+F12+F13+F15+F16+F17</f>
        <v>0</v>
      </c>
    </row>
    <row r="21" spans="1:6" ht="20.25" customHeight="1" x14ac:dyDescent="0.25">
      <c r="A21" s="80" t="s">
        <v>39</v>
      </c>
      <c r="B21" s="80"/>
      <c r="C21" s="80"/>
      <c r="D21" s="80"/>
      <c r="E21" s="80"/>
      <c r="F21" s="80"/>
    </row>
    <row r="22" spans="1:6" ht="16.5" customHeight="1" x14ac:dyDescent="0.25">
      <c r="A22" s="81" t="s">
        <v>16</v>
      </c>
      <c r="B22" s="81"/>
      <c r="C22" s="81"/>
      <c r="D22" s="81"/>
      <c r="E22" s="81"/>
      <c r="F22" s="81"/>
    </row>
    <row r="23" spans="1:6" ht="30.75" customHeight="1" x14ac:dyDescent="0.25">
      <c r="A23" s="82" t="s">
        <v>40</v>
      </c>
      <c r="B23" s="82"/>
      <c r="C23" s="82"/>
      <c r="D23" s="82"/>
      <c r="E23" s="82"/>
      <c r="F23" s="82"/>
    </row>
    <row r="24" spans="1:6" x14ac:dyDescent="0.25">
      <c r="A24" s="75" t="s">
        <v>41</v>
      </c>
      <c r="B24" s="75"/>
      <c r="C24" s="75"/>
      <c r="D24" s="75"/>
      <c r="E24" s="75"/>
      <c r="F24" s="75"/>
    </row>
    <row r="25" spans="1:6" x14ac:dyDescent="0.25">
      <c r="A25" s="51" t="s">
        <v>8</v>
      </c>
      <c r="B25" s="51"/>
      <c r="C25" s="51"/>
      <c r="D25" s="51"/>
      <c r="E25" s="51"/>
      <c r="F25" s="51"/>
    </row>
    <row r="26" spans="1:6" ht="15.75" thickBot="1" x14ac:dyDescent="0.3">
      <c r="B26" s="7"/>
      <c r="D26" s="6"/>
      <c r="E26" s="6"/>
    </row>
    <row r="27" spans="1:6" s="42" customFormat="1" ht="15.75" customHeight="1" x14ac:dyDescent="0.2">
      <c r="A27" s="52" t="s">
        <v>9</v>
      </c>
      <c r="B27" s="53"/>
      <c r="C27" s="66" t="s">
        <v>10</v>
      </c>
      <c r="D27" s="67"/>
      <c r="E27" s="67"/>
      <c r="F27" s="68"/>
    </row>
    <row r="28" spans="1:6" s="42" customFormat="1" ht="12.75" x14ac:dyDescent="0.2">
      <c r="A28" s="54"/>
      <c r="B28" s="55"/>
      <c r="C28" s="43" t="s">
        <v>11</v>
      </c>
      <c r="D28" s="45" t="s">
        <v>23</v>
      </c>
      <c r="E28" s="62" t="s">
        <v>12</v>
      </c>
      <c r="F28" s="63"/>
    </row>
    <row r="29" spans="1:6" ht="58.5" customHeight="1" thickBot="1" x14ac:dyDescent="0.3">
      <c r="A29" s="56" t="s">
        <v>15</v>
      </c>
      <c r="B29" s="57"/>
      <c r="C29" s="44">
        <f>F20</f>
        <v>0</v>
      </c>
      <c r="D29" s="44">
        <f>C29*0.23</f>
        <v>0</v>
      </c>
      <c r="E29" s="64">
        <f>C29+D29</f>
        <v>0</v>
      </c>
      <c r="F29" s="65"/>
    </row>
    <row r="30" spans="1:6" ht="15.75" thickBot="1" x14ac:dyDescent="0.3">
      <c r="B30" s="8"/>
      <c r="C30" s="8"/>
      <c r="D30" s="8"/>
      <c r="E30" s="8"/>
    </row>
    <row r="31" spans="1:6" s="42" customFormat="1" ht="19.5" customHeight="1" x14ac:dyDescent="0.2">
      <c r="A31" s="58" t="s">
        <v>13</v>
      </c>
      <c r="B31" s="59"/>
      <c r="C31" s="47" t="s">
        <v>21</v>
      </c>
      <c r="D31" s="69" t="s">
        <v>14</v>
      </c>
      <c r="E31" s="70"/>
      <c r="F31" s="71"/>
    </row>
    <row r="32" spans="1:6" ht="126" customHeight="1" thickBot="1" x14ac:dyDescent="0.3">
      <c r="A32" s="60"/>
      <c r="B32" s="61"/>
      <c r="C32" s="46"/>
      <c r="D32" s="72"/>
      <c r="E32" s="73"/>
      <c r="F32" s="74"/>
    </row>
  </sheetData>
  <mergeCells count="16">
    <mergeCell ref="A24:F24"/>
    <mergeCell ref="B1:F1"/>
    <mergeCell ref="B20:E20"/>
    <mergeCell ref="A21:F21"/>
    <mergeCell ref="A22:F22"/>
    <mergeCell ref="A23:F23"/>
    <mergeCell ref="A25:F25"/>
    <mergeCell ref="A27:B28"/>
    <mergeCell ref="A29:B29"/>
    <mergeCell ref="A31:B31"/>
    <mergeCell ref="A32:B32"/>
    <mergeCell ref="E28:F28"/>
    <mergeCell ref="E29:F29"/>
    <mergeCell ref="C27:F27"/>
    <mergeCell ref="D31:F31"/>
    <mergeCell ref="D32:F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&amp;C&amp;"Arial,Normalny"&amp;12KARŁOWICZA</oddHeader>
    <oddFooter>Strona &amp;P z &amp;N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KARŁOWICZA - ETAP I</vt:lpstr>
      <vt:lpstr>' KARŁOWICZA - ETAP 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Służewski</dc:creator>
  <cp:lastModifiedBy>Monika</cp:lastModifiedBy>
  <cp:lastPrinted>2023-04-13T08:32:43Z</cp:lastPrinted>
  <dcterms:created xsi:type="dcterms:W3CDTF">2017-02-22T11:11:39Z</dcterms:created>
  <dcterms:modified xsi:type="dcterms:W3CDTF">2023-05-02T12:12:11Z</dcterms:modified>
</cp:coreProperties>
</file>