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2DE6831F-70CD-4B01-A4CB-7571F01400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95" i="2" l="1"/>
  <c r="I94" i="2"/>
  <c r="I93" i="2"/>
  <c r="I92" i="2"/>
  <c r="I91" i="2"/>
  <c r="I90" i="2"/>
  <c r="I89" i="2"/>
  <c r="I88" i="2"/>
  <c r="K88" i="2" s="1"/>
  <c r="L88" i="2" s="1"/>
  <c r="I87" i="2"/>
  <c r="I86" i="2"/>
  <c r="K86" i="2" s="1"/>
  <c r="L86" i="2" s="1"/>
  <c r="I85" i="2"/>
  <c r="I84" i="2"/>
  <c r="K84" i="2" s="1"/>
  <c r="L84" i="2" s="1"/>
  <c r="I83" i="2"/>
  <c r="I82" i="2"/>
  <c r="K82" i="2" s="1"/>
  <c r="L82" i="2" s="1"/>
  <c r="I81" i="2"/>
  <c r="I80" i="2"/>
  <c r="K80" i="2" s="1"/>
  <c r="L80" i="2" s="1"/>
  <c r="I79" i="2"/>
  <c r="I78" i="2"/>
  <c r="K78" i="2" s="1"/>
  <c r="L78" i="2" s="1"/>
  <c r="I77" i="2"/>
  <c r="I76" i="2"/>
  <c r="K76" i="2" s="1"/>
  <c r="L76" i="2" s="1"/>
  <c r="I75" i="2"/>
  <c r="I74" i="2"/>
  <c r="K74" i="2" s="1"/>
  <c r="L74" i="2" s="1"/>
  <c r="I73" i="2"/>
  <c r="I72" i="2"/>
  <c r="K72" i="2" s="1"/>
  <c r="L72" i="2" s="1"/>
  <c r="I71" i="2"/>
  <c r="I70" i="2"/>
  <c r="K70" i="2" s="1"/>
  <c r="L70" i="2" s="1"/>
  <c r="I69" i="2"/>
  <c r="I68" i="2"/>
  <c r="K68" i="2" s="1"/>
  <c r="L68" i="2" s="1"/>
  <c r="I67" i="2"/>
  <c r="I66" i="2"/>
  <c r="K66" i="2" s="1"/>
  <c r="L66" i="2" s="1"/>
  <c r="I65" i="2"/>
  <c r="I64" i="2"/>
  <c r="K64" i="2" s="1"/>
  <c r="L64" i="2" s="1"/>
  <c r="I63" i="2"/>
  <c r="I62" i="2"/>
  <c r="K62" i="2" s="1"/>
  <c r="L62" i="2" s="1"/>
  <c r="I61" i="2"/>
  <c r="I60" i="2"/>
  <c r="K60" i="2" s="1"/>
  <c r="L60" i="2" s="1"/>
  <c r="I59" i="2"/>
  <c r="I58" i="2"/>
  <c r="K58" i="2" s="1"/>
  <c r="L58" i="2" s="1"/>
  <c r="I57" i="2"/>
  <c r="I54" i="2"/>
  <c r="K54" i="2" s="1"/>
  <c r="L54" i="2" s="1"/>
  <c r="I49" i="2"/>
  <c r="I48" i="2"/>
  <c r="K48" i="2" s="1"/>
  <c r="L48" i="2" s="1"/>
  <c r="I43" i="2"/>
  <c r="I38" i="2"/>
  <c r="K38" i="2" s="1"/>
  <c r="L38" i="2" s="1"/>
  <c r="I37" i="2"/>
  <c r="I32" i="2"/>
  <c r="K32" i="2" s="1"/>
  <c r="L32" i="2" s="1"/>
  <c r="L73" i="2" l="1"/>
  <c r="L79" i="2"/>
  <c r="L57" i="2"/>
  <c r="L63" i="2"/>
  <c r="L71" i="2"/>
  <c r="L77" i="2"/>
  <c r="L83" i="2"/>
  <c r="K37" i="2"/>
  <c r="L37" i="2" s="1"/>
  <c r="K43" i="2"/>
  <c r="L43" i="2" s="1"/>
  <c r="K49" i="2"/>
  <c r="L49" i="2" s="1"/>
  <c r="K57" i="2"/>
  <c r="K59" i="2"/>
  <c r="L59" i="2" s="1"/>
  <c r="K61" i="2"/>
  <c r="L61" i="2" s="1"/>
  <c r="K63" i="2"/>
  <c r="K65" i="2"/>
  <c r="L65" i="2" s="1"/>
  <c r="K67" i="2"/>
  <c r="L67" i="2" s="1"/>
  <c r="K69" i="2"/>
  <c r="L69" i="2" s="1"/>
  <c r="K71" i="2"/>
  <c r="K73" i="2"/>
  <c r="K75" i="2"/>
  <c r="L75" i="2" s="1"/>
  <c r="K77" i="2"/>
  <c r="K79" i="2"/>
  <c r="K81" i="2"/>
  <c r="L81" i="2" s="1"/>
  <c r="K83" i="2"/>
  <c r="K85" i="2"/>
  <c r="L85" i="2" s="1"/>
  <c r="K87" i="2"/>
  <c r="L87" i="2" s="1"/>
  <c r="K89" i="2"/>
  <c r="L89" i="2" s="1"/>
  <c r="K91" i="2"/>
  <c r="L91" i="2" s="1"/>
  <c r="K93" i="2"/>
  <c r="L93" i="2" s="1"/>
  <c r="K95" i="2"/>
  <c r="L95" i="2" s="1"/>
  <c r="F97" i="2"/>
  <c r="K90" i="2"/>
  <c r="L90" i="2" s="1"/>
  <c r="K92" i="2"/>
  <c r="L92" i="2" s="1"/>
  <c r="K94" i="2"/>
  <c r="L94" i="2" s="1"/>
  <c r="F98" i="2" l="1"/>
  <c r="B26" i="2" s="1"/>
</calcChain>
</file>

<file path=xl/sharedStrings.xml><?xml version="1.0" encoding="utf-8"?>
<sst xmlns="http://schemas.openxmlformats.org/spreadsheetml/2006/main" count="283" uniqueCount="173">
  <si>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</si>
  <si>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</si>
  <si>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</si>
  <si>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</si>
  <si>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</si>
  <si>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</si>
  <si>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</si>
  <si>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</si>
  <si>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</si>
  <si>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</si>
  <si>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</si>
  <si>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</si>
  <si>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</si>
  <si>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</si>
  <si>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</si>
  <si>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</si>
  <si>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</si>
  <si>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</si>
  <si>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</si>
  <si>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</si>
  <si>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</si>
  <si>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</si>
  <si>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</si>
  <si>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</si>
  <si>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</si>
  <si>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</si>
  <si>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</si>
  <si>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</si>
  <si>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</si>
  <si>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</si>
  <si>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</si>
  <si>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</si>
  <si>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</si>
  <si>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</si>
  <si>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</si>
  <si>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</si>
  <si>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</si>
  <si>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</si>
  <si>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</si>
  <si>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</si>
  <si>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</si>
  <si>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</si>
  <si>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</si>
  <si>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</si>
  <si>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</si>
  <si>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</si>
  <si>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</si>
  <si>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</si>
  <si>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</si>
  <si>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</si>
  <si>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</si>
  <si>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</si>
  <si>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</si>
  <si>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113</t>
  </si>
  <si>
    <t>MOT-TAL</t>
  </si>
  <si>
    <t>Zniszczenie chwastów (zmotyczenie) wokół sadzonek na talerzach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</si>
  <si>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</si>
  <si>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</si>
  <si>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</si>
  <si>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</si>
  <si>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</si>
  <si>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</si>
  <si>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</si>
  <si>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</si>
  <si>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</si>
  <si>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</si>
  <si>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</si>
  <si>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</si>
  <si>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</si>
  <si>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</si>
  <si>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</si>
  <si>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130</t>
  </si>
  <si>
    <t>ZAB-RYS</t>
  </si>
  <si>
    <t>Zabezpieczenie młodników przed spałowaniem przez rysakowanie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</si>
  <si>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</si>
  <si>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</si>
  <si>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</si>
  <si>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</si>
  <si>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</si>
  <si>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</si>
  <si>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</si>
  <si>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</si>
  <si>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</si>
  <si>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</si>
  <si>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</si>
  <si>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</si>
  <si>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</si>
  <si>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</si>
  <si>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</si>
  <si>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</si>
  <si>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</si>
  <si>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</si>
  <si>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</si>
  <si>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</si>
  <si>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</si>
  <si>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</si>
  <si>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</si>
  <si>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</si>
  <si>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</si>
  <si>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</si>
  <si>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</si>
  <si>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</si>
  <si>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</si>
  <si>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</si>
  <si>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</si>
  <si>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</si>
  <si>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</si>
  <si>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</si>
  <si>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</si>
  <si>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</si>
  <si>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</si>
  <si>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</si>
  <si>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</si>
  <si>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</si>
  <si>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</si>
  <si>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</si>
  <si>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</si>
  <si>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</si>
  <si>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</si>
  <si>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</si>
  <si>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</si>
  <si>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</si>
  <si>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</si>
  <si>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</si>
  <si>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</si>
  <si>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</si>
  <si>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</si>
  <si>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</si>
  <si>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</si>
  <si>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</si>
  <si>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</si>
  <si>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</si>
  <si>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</si>
  <si>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</si>
  <si>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</si>
  <si>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</si>
  <si>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</si>
  <si>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</si>
  <si>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</si>
  <si>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</si>
  <si>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</si>
  <si>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</si>
  <si>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</si>
  <si>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</si>
  <si>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</si>
  <si>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</si>
  <si>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</si>
  <si>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</si>
  <si>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</si>
  <si>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</si>
  <si>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</si>
  <si>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</si>
  <si>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</si>
  <si>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</si>
  <si>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</si>
  <si>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</si>
  <si>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</si>
  <si>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</si>
  <si>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</si>
  <si>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14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</si>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</sst>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7"/>
  <sheetViews>
    <sheetView tabSelected="1" topLeftCell="A131" workbookViewId="0">
      <selection activeCell="B2" sqref="B2:O13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157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38" t="s">
        <v>141</v>
      </c>
      <c r="C10" s="38"/>
      <c r="D10" s="38"/>
    </row>
    <row r="11" spans="2:15" s="1" customFormat="1" ht="12.2" customHeight="1" x14ac:dyDescent="0.2">
      <c r="B11" s="38"/>
      <c r="C11" s="38"/>
      <c r="D11" s="38"/>
      <c r="G11" s="26" t="s">
        <v>142</v>
      </c>
      <c r="H11" s="26"/>
      <c r="I11" s="26"/>
      <c r="J11" s="26"/>
      <c r="K11" s="26"/>
      <c r="L11" s="26"/>
      <c r="M11" s="26"/>
      <c r="N11" s="26"/>
    </row>
    <row r="12" spans="2:15" s="1" customFormat="1" ht="7.9" customHeight="1" x14ac:dyDescent="0.2">
      <c r="G12" s="26"/>
      <c r="H12" s="26"/>
      <c r="I12" s="26"/>
      <c r="J12" s="26"/>
      <c r="K12" s="26"/>
      <c r="L12" s="26"/>
      <c r="M12" s="26"/>
      <c r="N12" s="26"/>
    </row>
    <row r="13" spans="2:15" s="1" customFormat="1" ht="20.25" customHeight="1" x14ac:dyDescent="0.2"/>
    <row r="14" spans="2:15" s="1" customFormat="1" ht="24" customHeight="1" x14ac:dyDescent="0.2">
      <c r="E14" s="19" t="s">
        <v>158</v>
      </c>
      <c r="F14" s="19"/>
      <c r="G14" s="19"/>
    </row>
    <row r="15" spans="2:15" s="1" customFormat="1" ht="43.15" customHeight="1" x14ac:dyDescent="0.2"/>
    <row r="16" spans="2:15" s="1" customFormat="1" ht="20.85" customHeight="1" x14ac:dyDescent="0.2">
      <c r="B16" s="15" t="s">
        <v>143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144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145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146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0" t="s">
        <v>159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3" s="1" customFormat="1" ht="2.65" customHeight="1" x14ac:dyDescent="0.2"/>
    <row r="26" spans="2:13" s="1" customFormat="1" ht="62.25" customHeight="1" x14ac:dyDescent="0.2">
      <c r="B26" s="31" t="str">
        <f xml:space="preserve"> "1.  Za wykonanie przedmiotu zamówienia w tym Pakiecie oferujemy następujące wynagrodzenie brutto: " &amp; TEXT(F98,"#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147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172</v>
      </c>
      <c r="M31" s="12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3645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2" customHeight="1" x14ac:dyDescent="0.2"/>
    <row r="34" spans="2:13" s="1" customFormat="1" ht="18.2" customHeight="1" x14ac:dyDescent="0.2">
      <c r="B34" s="15" t="s">
        <v>148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172</v>
      </c>
      <c r="M36" s="12"/>
    </row>
    <row r="37" spans="2:13" s="1" customFormat="1" ht="19.7" customHeight="1" x14ac:dyDescent="0.2">
      <c r="B37" s="5">
        <v>2</v>
      </c>
      <c r="C37" s="6" t="s">
        <v>14</v>
      </c>
      <c r="D37" s="6" t="s">
        <v>15</v>
      </c>
      <c r="E37" s="7" t="s">
        <v>16</v>
      </c>
      <c r="F37" s="6" t="s">
        <v>13</v>
      </c>
      <c r="G37" s="8">
        <v>87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19.7" customHeight="1" x14ac:dyDescent="0.2">
      <c r="B38" s="5">
        <v>3</v>
      </c>
      <c r="C38" s="6" t="s">
        <v>10</v>
      </c>
      <c r="D38" s="6" t="s">
        <v>11</v>
      </c>
      <c r="E38" s="7" t="s">
        <v>12</v>
      </c>
      <c r="F38" s="6" t="s">
        <v>13</v>
      </c>
      <c r="G38" s="8">
        <v>27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3.2" customHeight="1" x14ac:dyDescent="0.2"/>
    <row r="40" spans="2:13" s="1" customFormat="1" ht="18.2" customHeight="1" x14ac:dyDescent="0.2">
      <c r="B40" s="15" t="s">
        <v>149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2" t="s">
        <v>172</v>
      </c>
      <c r="M42" s="12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1263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3.2" customHeight="1" x14ac:dyDescent="0.2"/>
    <row r="45" spans="2:13" s="1" customFormat="1" ht="18.2" customHeight="1" x14ac:dyDescent="0.2">
      <c r="B45" s="15" t="s">
        <v>150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2" t="s">
        <v>172</v>
      </c>
      <c r="M47" s="12"/>
    </row>
    <row r="48" spans="2:13" s="1" customFormat="1" ht="19.7" customHeight="1" x14ac:dyDescent="0.2">
      <c r="B48" s="5">
        <v>5</v>
      </c>
      <c r="C48" s="6" t="s">
        <v>14</v>
      </c>
      <c r="D48" s="6" t="s">
        <v>15</v>
      </c>
      <c r="E48" s="7" t="s">
        <v>16</v>
      </c>
      <c r="F48" s="6" t="s">
        <v>13</v>
      </c>
      <c r="G48" s="8">
        <v>211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3">
        <f>ROUND(I48+ K48,2)</f>
        <v>0</v>
      </c>
      <c r="M48" s="14"/>
    </row>
    <row r="49" spans="2:13" s="1" customFormat="1" ht="19.7" customHeight="1" x14ac:dyDescent="0.2">
      <c r="B49" s="5">
        <v>6</v>
      </c>
      <c r="C49" s="6" t="s">
        <v>10</v>
      </c>
      <c r="D49" s="6" t="s">
        <v>11</v>
      </c>
      <c r="E49" s="7" t="s">
        <v>12</v>
      </c>
      <c r="F49" s="6" t="s">
        <v>13</v>
      </c>
      <c r="G49" s="8">
        <v>104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3">
        <f>ROUND(I49+ K49,2)</f>
        <v>0</v>
      </c>
      <c r="M49" s="14"/>
    </row>
    <row r="50" spans="2:13" s="1" customFormat="1" ht="3.2" customHeight="1" x14ac:dyDescent="0.2"/>
    <row r="51" spans="2:13" s="1" customFormat="1" ht="18.2" customHeight="1" x14ac:dyDescent="0.2">
      <c r="B51" s="15" t="s">
        <v>151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2" t="s">
        <v>172</v>
      </c>
      <c r="M53" s="12"/>
    </row>
    <row r="54" spans="2:13" s="1" customFormat="1" ht="19.7" customHeight="1" x14ac:dyDescent="0.2">
      <c r="B54" s="5">
        <v>7</v>
      </c>
      <c r="C54" s="6" t="s">
        <v>10</v>
      </c>
      <c r="D54" s="6" t="s">
        <v>11</v>
      </c>
      <c r="E54" s="7" t="s">
        <v>12</v>
      </c>
      <c r="F54" s="6" t="s">
        <v>13</v>
      </c>
      <c r="G54" s="8">
        <v>289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13">
        <f>ROUND(I54+ K54,2)</f>
        <v>0</v>
      </c>
      <c r="M54" s="14"/>
    </row>
    <row r="55" spans="2:13" s="1" customFormat="1" ht="9" customHeight="1" x14ac:dyDescent="0.2"/>
    <row r="56" spans="2:13" s="1" customFormat="1" ht="45.4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12" t="s">
        <v>172</v>
      </c>
      <c r="M56" s="12"/>
    </row>
    <row r="57" spans="2:13" s="1" customFormat="1" ht="28.7" customHeight="1" x14ac:dyDescent="0.2">
      <c r="B57" s="5">
        <v>8</v>
      </c>
      <c r="C57" s="6" t="s">
        <v>17</v>
      </c>
      <c r="D57" s="6" t="s">
        <v>18</v>
      </c>
      <c r="E57" s="7" t="s">
        <v>19</v>
      </c>
      <c r="F57" s="6" t="s">
        <v>20</v>
      </c>
      <c r="G57" s="8">
        <v>1</v>
      </c>
      <c r="H57" s="10">
        <v>0</v>
      </c>
      <c r="I57" s="9">
        <f t="shared" ref="I57:I95" si="0">ROUND(G57* H57,2)</f>
        <v>0</v>
      </c>
      <c r="J57" s="5">
        <v>8</v>
      </c>
      <c r="K57" s="9">
        <f t="shared" ref="K57:K95" si="1">ROUND(I57* J57/100,2)</f>
        <v>0</v>
      </c>
      <c r="L57" s="13">
        <f t="shared" ref="L57:L95" si="2">ROUND(I57+ K57,2)</f>
        <v>0</v>
      </c>
      <c r="M57" s="14"/>
    </row>
    <row r="58" spans="2:13" s="1" customFormat="1" ht="38.85" customHeight="1" x14ac:dyDescent="0.2">
      <c r="B58" s="5">
        <v>9</v>
      </c>
      <c r="C58" s="6" t="s">
        <v>21</v>
      </c>
      <c r="D58" s="6" t="s">
        <v>22</v>
      </c>
      <c r="E58" s="7" t="s">
        <v>23</v>
      </c>
      <c r="F58" s="6" t="s">
        <v>20</v>
      </c>
      <c r="G58" s="8">
        <v>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38.85" customHeight="1" x14ac:dyDescent="0.2">
      <c r="B59" s="5">
        <v>10</v>
      </c>
      <c r="C59" s="6" t="s">
        <v>24</v>
      </c>
      <c r="D59" s="6" t="s">
        <v>25</v>
      </c>
      <c r="E59" s="7" t="s">
        <v>26</v>
      </c>
      <c r="F59" s="6" t="s">
        <v>20</v>
      </c>
      <c r="G59" s="8">
        <v>14.86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7" customHeight="1" x14ac:dyDescent="0.2">
      <c r="B60" s="5">
        <v>11</v>
      </c>
      <c r="C60" s="6" t="s">
        <v>27</v>
      </c>
      <c r="D60" s="6" t="s">
        <v>28</v>
      </c>
      <c r="E60" s="7" t="s">
        <v>29</v>
      </c>
      <c r="F60" s="6" t="s">
        <v>13</v>
      </c>
      <c r="G60" s="8">
        <v>10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28.7" customHeight="1" x14ac:dyDescent="0.2">
      <c r="B61" s="5">
        <v>12</v>
      </c>
      <c r="C61" s="6" t="s">
        <v>30</v>
      </c>
      <c r="D61" s="6" t="s">
        <v>31</v>
      </c>
      <c r="E61" s="7" t="s">
        <v>32</v>
      </c>
      <c r="F61" s="6" t="s">
        <v>33</v>
      </c>
      <c r="G61" s="8">
        <v>53.33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19.7" customHeight="1" x14ac:dyDescent="0.2">
      <c r="B62" s="5">
        <v>13</v>
      </c>
      <c r="C62" s="6" t="s">
        <v>34</v>
      </c>
      <c r="D62" s="6" t="s">
        <v>35</v>
      </c>
      <c r="E62" s="7" t="s">
        <v>36</v>
      </c>
      <c r="F62" s="6" t="s">
        <v>37</v>
      </c>
      <c r="G62" s="8">
        <v>0.3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37</v>
      </c>
      <c r="G63" s="8">
        <v>20.41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37</v>
      </c>
      <c r="G64" s="8">
        <v>32.130000000000003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28.7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37</v>
      </c>
      <c r="G65" s="8">
        <v>3.25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19.7" customHeight="1" x14ac:dyDescent="0.2">
      <c r="B66" s="5">
        <v>17</v>
      </c>
      <c r="C66" s="6" t="s">
        <v>47</v>
      </c>
      <c r="D66" s="6" t="s">
        <v>48</v>
      </c>
      <c r="E66" s="7" t="s">
        <v>49</v>
      </c>
      <c r="F66" s="6" t="s">
        <v>37</v>
      </c>
      <c r="G66" s="8">
        <v>81.180000000000007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19.7" customHeight="1" x14ac:dyDescent="0.2">
      <c r="B67" s="5">
        <v>18</v>
      </c>
      <c r="C67" s="6" t="s">
        <v>50</v>
      </c>
      <c r="D67" s="6" t="s">
        <v>51</v>
      </c>
      <c r="E67" s="7" t="s">
        <v>52</v>
      </c>
      <c r="F67" s="6" t="s">
        <v>37</v>
      </c>
      <c r="G67" s="8">
        <v>137.27000000000001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28.7" customHeight="1" x14ac:dyDescent="0.2">
      <c r="B68" s="5">
        <v>19</v>
      </c>
      <c r="C68" s="6" t="s">
        <v>53</v>
      </c>
      <c r="D68" s="6" t="s">
        <v>54</v>
      </c>
      <c r="E68" s="7" t="s">
        <v>55</v>
      </c>
      <c r="F68" s="6" t="s">
        <v>37</v>
      </c>
      <c r="G68" s="8">
        <v>0.5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28.7" customHeight="1" x14ac:dyDescent="0.2">
      <c r="B69" s="5">
        <v>20</v>
      </c>
      <c r="C69" s="6" t="s">
        <v>56</v>
      </c>
      <c r="D69" s="6" t="s">
        <v>57</v>
      </c>
      <c r="E69" s="7" t="s">
        <v>58</v>
      </c>
      <c r="F69" s="6" t="s">
        <v>20</v>
      </c>
      <c r="G69" s="8">
        <v>1.17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28.7" customHeight="1" x14ac:dyDescent="0.2">
      <c r="B70" s="5">
        <v>21</v>
      </c>
      <c r="C70" s="6" t="s">
        <v>59</v>
      </c>
      <c r="D70" s="6" t="s">
        <v>60</v>
      </c>
      <c r="E70" s="7" t="s">
        <v>61</v>
      </c>
      <c r="F70" s="6" t="s">
        <v>20</v>
      </c>
      <c r="G70" s="8">
        <v>7.2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3" s="1" customFormat="1" ht="19.7" customHeight="1" x14ac:dyDescent="0.2">
      <c r="B71" s="5">
        <v>22</v>
      </c>
      <c r="C71" s="6" t="s">
        <v>62</v>
      </c>
      <c r="D71" s="6" t="s">
        <v>63</v>
      </c>
      <c r="E71" s="7" t="s">
        <v>64</v>
      </c>
      <c r="F71" s="6" t="s">
        <v>20</v>
      </c>
      <c r="G71" s="8">
        <v>2.0699999999999998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19.7" customHeight="1" x14ac:dyDescent="0.2">
      <c r="B72" s="5">
        <v>23</v>
      </c>
      <c r="C72" s="6" t="s">
        <v>65</v>
      </c>
      <c r="D72" s="6" t="s">
        <v>66</v>
      </c>
      <c r="E72" s="7" t="s">
        <v>67</v>
      </c>
      <c r="F72" s="6" t="s">
        <v>20</v>
      </c>
      <c r="G72" s="8">
        <v>4.09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28.7" customHeight="1" x14ac:dyDescent="0.2">
      <c r="B73" s="5">
        <v>24</v>
      </c>
      <c r="C73" s="6" t="s">
        <v>68</v>
      </c>
      <c r="D73" s="6" t="s">
        <v>69</v>
      </c>
      <c r="E73" s="7" t="s">
        <v>70</v>
      </c>
      <c r="F73" s="6" t="s">
        <v>37</v>
      </c>
      <c r="G73" s="8">
        <v>5.46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28.7" customHeight="1" x14ac:dyDescent="0.2">
      <c r="B74" s="5">
        <v>25</v>
      </c>
      <c r="C74" s="6" t="s">
        <v>71</v>
      </c>
      <c r="D74" s="6" t="s">
        <v>72</v>
      </c>
      <c r="E74" s="7" t="s">
        <v>73</v>
      </c>
      <c r="F74" s="6" t="s">
        <v>37</v>
      </c>
      <c r="G74" s="8">
        <v>14.23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3" s="1" customFormat="1" ht="19.7" customHeight="1" x14ac:dyDescent="0.2">
      <c r="B75" s="5">
        <v>26</v>
      </c>
      <c r="C75" s="6" t="s">
        <v>74</v>
      </c>
      <c r="D75" s="6" t="s">
        <v>75</v>
      </c>
      <c r="E75" s="7" t="s">
        <v>76</v>
      </c>
      <c r="F75" s="6" t="s">
        <v>77</v>
      </c>
      <c r="G75" s="8">
        <v>18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3">
        <f t="shared" si="2"/>
        <v>0</v>
      </c>
      <c r="M75" s="14"/>
    </row>
    <row r="76" spans="2:13" s="1" customFormat="1" ht="28.7" customHeight="1" x14ac:dyDescent="0.2">
      <c r="B76" s="5">
        <v>27</v>
      </c>
      <c r="C76" s="6" t="s">
        <v>78</v>
      </c>
      <c r="D76" s="6" t="s">
        <v>79</v>
      </c>
      <c r="E76" s="7" t="s">
        <v>80</v>
      </c>
      <c r="F76" s="6" t="s">
        <v>77</v>
      </c>
      <c r="G76" s="8">
        <v>16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3">
        <f t="shared" si="2"/>
        <v>0</v>
      </c>
      <c r="M76" s="14"/>
    </row>
    <row r="77" spans="2:13" s="1" customFormat="1" ht="19.7" customHeight="1" x14ac:dyDescent="0.2">
      <c r="B77" s="5">
        <v>28</v>
      </c>
      <c r="C77" s="6" t="s">
        <v>81</v>
      </c>
      <c r="D77" s="6" t="s">
        <v>82</v>
      </c>
      <c r="E77" s="7" t="s">
        <v>83</v>
      </c>
      <c r="F77" s="6" t="s">
        <v>77</v>
      </c>
      <c r="G77" s="8">
        <v>30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3">
        <f t="shared" si="2"/>
        <v>0</v>
      </c>
      <c r="M77" s="14"/>
    </row>
    <row r="78" spans="2:13" s="1" customFormat="1" ht="19.7" customHeight="1" x14ac:dyDescent="0.2">
      <c r="B78" s="5">
        <v>29</v>
      </c>
      <c r="C78" s="6" t="s">
        <v>84</v>
      </c>
      <c r="D78" s="6" t="s">
        <v>85</v>
      </c>
      <c r="E78" s="7" t="s">
        <v>86</v>
      </c>
      <c r="F78" s="6" t="s">
        <v>77</v>
      </c>
      <c r="G78" s="8">
        <v>30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3">
        <f t="shared" si="2"/>
        <v>0</v>
      </c>
      <c r="M78" s="14"/>
    </row>
    <row r="79" spans="2:13" s="1" customFormat="1" ht="19.7" customHeight="1" x14ac:dyDescent="0.2">
      <c r="B79" s="5">
        <v>30</v>
      </c>
      <c r="C79" s="6" t="s">
        <v>87</v>
      </c>
      <c r="D79" s="6" t="s">
        <v>88</v>
      </c>
      <c r="E79" s="7" t="s">
        <v>89</v>
      </c>
      <c r="F79" s="6" t="s">
        <v>90</v>
      </c>
      <c r="G79" s="8">
        <v>24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3">
        <f t="shared" si="2"/>
        <v>0</v>
      </c>
      <c r="M79" s="14"/>
    </row>
    <row r="80" spans="2:13" s="1" customFormat="1" ht="19.7" customHeight="1" x14ac:dyDescent="0.2">
      <c r="B80" s="5">
        <v>31</v>
      </c>
      <c r="C80" s="6" t="s">
        <v>91</v>
      </c>
      <c r="D80" s="6" t="s">
        <v>92</v>
      </c>
      <c r="E80" s="7" t="s">
        <v>93</v>
      </c>
      <c r="F80" s="6" t="s">
        <v>94</v>
      </c>
      <c r="G80" s="8">
        <v>20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28.7" customHeight="1" x14ac:dyDescent="0.2">
      <c r="B81" s="5">
        <v>32</v>
      </c>
      <c r="C81" s="6" t="s">
        <v>95</v>
      </c>
      <c r="D81" s="6" t="s">
        <v>96</v>
      </c>
      <c r="E81" s="7" t="s">
        <v>97</v>
      </c>
      <c r="F81" s="6" t="s">
        <v>94</v>
      </c>
      <c r="G81" s="8">
        <v>20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3">
        <f t="shared" si="2"/>
        <v>0</v>
      </c>
      <c r="M81" s="14"/>
    </row>
    <row r="82" spans="2:13" s="1" customFormat="1" ht="28.7" customHeight="1" x14ac:dyDescent="0.2">
      <c r="B82" s="5">
        <v>33</v>
      </c>
      <c r="C82" s="6" t="s">
        <v>98</v>
      </c>
      <c r="D82" s="6" t="s">
        <v>99</v>
      </c>
      <c r="E82" s="7" t="s">
        <v>100</v>
      </c>
      <c r="F82" s="6" t="s">
        <v>77</v>
      </c>
      <c r="G82" s="8">
        <v>10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3">
        <f t="shared" si="2"/>
        <v>0</v>
      </c>
      <c r="M82" s="14"/>
    </row>
    <row r="83" spans="2:13" s="1" customFormat="1" ht="28.7" customHeight="1" x14ac:dyDescent="0.2">
      <c r="B83" s="5">
        <v>34</v>
      </c>
      <c r="C83" s="6" t="s">
        <v>101</v>
      </c>
      <c r="D83" s="6" t="s">
        <v>102</v>
      </c>
      <c r="E83" s="7" t="s">
        <v>103</v>
      </c>
      <c r="F83" s="6" t="s">
        <v>77</v>
      </c>
      <c r="G83" s="8">
        <v>20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3">
        <f t="shared" si="2"/>
        <v>0</v>
      </c>
      <c r="M83" s="14"/>
    </row>
    <row r="84" spans="2:13" s="1" customFormat="1" ht="19.7" customHeight="1" x14ac:dyDescent="0.2">
      <c r="B84" s="5">
        <v>35</v>
      </c>
      <c r="C84" s="6" t="s">
        <v>104</v>
      </c>
      <c r="D84" s="6" t="s">
        <v>105</v>
      </c>
      <c r="E84" s="7" t="s">
        <v>106</v>
      </c>
      <c r="F84" s="6" t="s">
        <v>77</v>
      </c>
      <c r="G84" s="8">
        <v>70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3">
        <f t="shared" si="2"/>
        <v>0</v>
      </c>
      <c r="M84" s="14"/>
    </row>
    <row r="85" spans="2:13" s="1" customFormat="1" ht="28.7" customHeight="1" x14ac:dyDescent="0.2">
      <c r="B85" s="5">
        <v>36</v>
      </c>
      <c r="C85" s="6" t="s">
        <v>107</v>
      </c>
      <c r="D85" s="6" t="s">
        <v>108</v>
      </c>
      <c r="E85" s="7" t="s">
        <v>109</v>
      </c>
      <c r="F85" s="6" t="s">
        <v>77</v>
      </c>
      <c r="G85" s="8">
        <v>60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3">
        <f t="shared" si="2"/>
        <v>0</v>
      </c>
      <c r="M85" s="14"/>
    </row>
    <row r="86" spans="2:13" s="1" customFormat="1" ht="19.7" customHeight="1" x14ac:dyDescent="0.2">
      <c r="B86" s="5">
        <v>37</v>
      </c>
      <c r="C86" s="6" t="s">
        <v>110</v>
      </c>
      <c r="D86" s="6" t="s">
        <v>111</v>
      </c>
      <c r="E86" s="7" t="s">
        <v>112</v>
      </c>
      <c r="F86" s="6" t="s">
        <v>20</v>
      </c>
      <c r="G86" s="8">
        <v>5.52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19.7" customHeight="1" x14ac:dyDescent="0.2">
      <c r="B87" s="5">
        <v>38</v>
      </c>
      <c r="C87" s="6" t="s">
        <v>113</v>
      </c>
      <c r="D87" s="6" t="s">
        <v>114</v>
      </c>
      <c r="E87" s="7" t="s">
        <v>115</v>
      </c>
      <c r="F87" s="6" t="s">
        <v>20</v>
      </c>
      <c r="G87" s="8">
        <v>10.17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3">
        <f t="shared" si="2"/>
        <v>0</v>
      </c>
      <c r="M87" s="14"/>
    </row>
    <row r="88" spans="2:13" s="1" customFormat="1" ht="28.7" customHeight="1" x14ac:dyDescent="0.2">
      <c r="B88" s="5">
        <v>39</v>
      </c>
      <c r="C88" s="6" t="s">
        <v>116</v>
      </c>
      <c r="D88" s="6" t="s">
        <v>117</v>
      </c>
      <c r="E88" s="7" t="s">
        <v>118</v>
      </c>
      <c r="F88" s="6" t="s">
        <v>90</v>
      </c>
      <c r="G88" s="8">
        <v>5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3">
        <f t="shared" si="2"/>
        <v>0</v>
      </c>
      <c r="M88" s="14"/>
    </row>
    <row r="89" spans="2:13" s="1" customFormat="1" ht="19.7" customHeight="1" x14ac:dyDescent="0.2">
      <c r="B89" s="5">
        <v>40</v>
      </c>
      <c r="C89" s="6" t="s">
        <v>119</v>
      </c>
      <c r="D89" s="6" t="s">
        <v>120</v>
      </c>
      <c r="E89" s="7" t="s">
        <v>121</v>
      </c>
      <c r="F89" s="6" t="s">
        <v>90</v>
      </c>
      <c r="G89" s="8">
        <v>405.18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3">
        <f t="shared" si="2"/>
        <v>0</v>
      </c>
      <c r="M89" s="14"/>
    </row>
    <row r="90" spans="2:13" s="1" customFormat="1" ht="19.7" customHeight="1" x14ac:dyDescent="0.2">
      <c r="B90" s="5">
        <v>41</v>
      </c>
      <c r="C90" s="6" t="s">
        <v>122</v>
      </c>
      <c r="D90" s="6" t="s">
        <v>123</v>
      </c>
      <c r="E90" s="7" t="s">
        <v>124</v>
      </c>
      <c r="F90" s="6" t="s">
        <v>90</v>
      </c>
      <c r="G90" s="8">
        <v>34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3">
        <f t="shared" si="2"/>
        <v>0</v>
      </c>
      <c r="M90" s="14"/>
    </row>
    <row r="91" spans="2:13" s="1" customFormat="1" ht="19.7" customHeight="1" x14ac:dyDescent="0.2">
      <c r="B91" s="5">
        <v>42</v>
      </c>
      <c r="C91" s="6" t="s">
        <v>125</v>
      </c>
      <c r="D91" s="6" t="s">
        <v>126</v>
      </c>
      <c r="E91" s="7" t="s">
        <v>127</v>
      </c>
      <c r="F91" s="6" t="s">
        <v>90</v>
      </c>
      <c r="G91" s="8">
        <v>28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3">
        <f t="shared" si="2"/>
        <v>0</v>
      </c>
      <c r="M91" s="14"/>
    </row>
    <row r="92" spans="2:13" s="1" customFormat="1" ht="19.7" customHeight="1" x14ac:dyDescent="0.2">
      <c r="B92" s="5">
        <v>43</v>
      </c>
      <c r="C92" s="6" t="s">
        <v>128</v>
      </c>
      <c r="D92" s="6" t="s">
        <v>129</v>
      </c>
      <c r="E92" s="7" t="s">
        <v>130</v>
      </c>
      <c r="F92" s="6" t="s">
        <v>90</v>
      </c>
      <c r="G92" s="8">
        <v>22</v>
      </c>
      <c r="H92" s="10">
        <v>0</v>
      </c>
      <c r="I92" s="9">
        <f t="shared" si="0"/>
        <v>0</v>
      </c>
      <c r="J92" s="5">
        <v>23</v>
      </c>
      <c r="K92" s="9">
        <f t="shared" si="1"/>
        <v>0</v>
      </c>
      <c r="L92" s="13">
        <f t="shared" si="2"/>
        <v>0</v>
      </c>
      <c r="M92" s="14"/>
    </row>
    <row r="93" spans="2:13" s="1" customFormat="1" ht="19.7" customHeight="1" x14ac:dyDescent="0.2">
      <c r="B93" s="5">
        <v>44</v>
      </c>
      <c r="C93" s="6" t="s">
        <v>131</v>
      </c>
      <c r="D93" s="6" t="s">
        <v>132</v>
      </c>
      <c r="E93" s="7" t="s">
        <v>133</v>
      </c>
      <c r="F93" s="6" t="s">
        <v>90</v>
      </c>
      <c r="G93" s="8">
        <v>10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3">
        <f t="shared" si="2"/>
        <v>0</v>
      </c>
      <c r="M93" s="14"/>
    </row>
    <row r="94" spans="2:13" s="1" customFormat="1" ht="19.7" customHeight="1" x14ac:dyDescent="0.2">
      <c r="B94" s="5">
        <v>45</v>
      </c>
      <c r="C94" s="6" t="s">
        <v>134</v>
      </c>
      <c r="D94" s="6" t="s">
        <v>135</v>
      </c>
      <c r="E94" s="7" t="s">
        <v>136</v>
      </c>
      <c r="F94" s="6" t="s">
        <v>90</v>
      </c>
      <c r="G94" s="8">
        <v>84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3">
        <f t="shared" si="2"/>
        <v>0</v>
      </c>
      <c r="M94" s="14"/>
    </row>
    <row r="95" spans="2:13" s="1" customFormat="1" ht="19.7" customHeight="1" x14ac:dyDescent="0.2">
      <c r="B95" s="5">
        <v>46</v>
      </c>
      <c r="C95" s="6" t="s">
        <v>137</v>
      </c>
      <c r="D95" s="6" t="s">
        <v>138</v>
      </c>
      <c r="E95" s="7" t="s">
        <v>136</v>
      </c>
      <c r="F95" s="6" t="s">
        <v>90</v>
      </c>
      <c r="G95" s="8">
        <v>10</v>
      </c>
      <c r="H95" s="10">
        <v>0</v>
      </c>
      <c r="I95" s="9">
        <f t="shared" si="0"/>
        <v>0</v>
      </c>
      <c r="J95" s="5">
        <v>23</v>
      </c>
      <c r="K95" s="9">
        <f t="shared" si="1"/>
        <v>0</v>
      </c>
      <c r="L95" s="13">
        <f t="shared" si="2"/>
        <v>0</v>
      </c>
      <c r="M95" s="14"/>
    </row>
    <row r="96" spans="2:13" s="1" customFormat="1" ht="55.9" customHeight="1" x14ac:dyDescent="0.2"/>
    <row r="97" spans="2:14" s="1" customFormat="1" ht="21.4" customHeight="1" x14ac:dyDescent="0.2">
      <c r="B97" s="18" t="s">
        <v>139</v>
      </c>
      <c r="C97" s="18"/>
      <c r="D97" s="18"/>
      <c r="E97" s="18"/>
      <c r="F97" s="20">
        <f>ROUND(I32+I37+I38+I43+I48+I49+I54+I57+I58+I59+I60+I61+I62+I63+I64+I65+I66+I67+I68+I69+I70+I71+I72+I73+I74+I75+I76+I77+I78+I79+I80+I81+I82+I83+I84+I85+I86+I87+I88+I89+I90+I91+I92+I93+I94+I95,2)</f>
        <v>0</v>
      </c>
      <c r="G97" s="21"/>
      <c r="H97" s="21"/>
      <c r="I97" s="21"/>
      <c r="J97" s="21"/>
      <c r="K97" s="21"/>
      <c r="L97" s="21"/>
      <c r="M97" s="22"/>
    </row>
    <row r="98" spans="2:14" s="1" customFormat="1" ht="21.4" customHeight="1" x14ac:dyDescent="0.2">
      <c r="B98" s="18" t="s">
        <v>140</v>
      </c>
      <c r="C98" s="18"/>
      <c r="D98" s="18"/>
      <c r="E98" s="18"/>
      <c r="F98" s="23">
        <f>ROUND(L32+L37+L38+L43+L48+L49+L54+L57+L58+L59+L60+L61+L62+L63+L64+L65+L66+L67+L68+L69+L70+L71+L72+L73+L74+L75+L76+L77+L78+L79+L80+L81+L82+L83+L84+L85+L86+L87+L88+L89+L90+L91+L92+L93+L94+L95,2)</f>
        <v>0</v>
      </c>
      <c r="G98" s="24"/>
      <c r="H98" s="24"/>
      <c r="I98" s="24"/>
      <c r="J98" s="24"/>
      <c r="K98" s="24"/>
      <c r="L98" s="24"/>
      <c r="M98" s="25"/>
    </row>
    <row r="99" spans="2:14" s="1" customFormat="1" ht="11.1" customHeight="1" x14ac:dyDescent="0.2"/>
    <row r="100" spans="2:14" s="1" customFormat="1" ht="80.099999999999994" customHeight="1" x14ac:dyDescent="0.2">
      <c r="B100" s="28" t="s">
        <v>160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2:14" s="1" customFormat="1" ht="2.65" customHeight="1" x14ac:dyDescent="0.2"/>
    <row r="102" spans="2:14" s="1" customFormat="1" ht="110.1" customHeight="1" x14ac:dyDescent="0.2">
      <c r="B102" s="28" t="s">
        <v>161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2:14" s="1" customFormat="1" ht="5.25" customHeight="1" x14ac:dyDescent="0.2"/>
    <row r="104" spans="2:14" s="1" customFormat="1" ht="110.1" customHeight="1" x14ac:dyDescent="0.2">
      <c r="B104" s="27" t="s">
        <v>162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2:14" s="1" customFormat="1" ht="5.25" customHeight="1" x14ac:dyDescent="0.2"/>
    <row r="106" spans="2:14" s="1" customFormat="1" ht="37.9" customHeight="1" x14ac:dyDescent="0.2">
      <c r="B106" s="37" t="s">
        <v>153</v>
      </c>
      <c r="C106" s="37"/>
      <c r="D106" s="37"/>
      <c r="E106" s="37"/>
      <c r="F106" s="32" t="s">
        <v>154</v>
      </c>
      <c r="G106" s="32"/>
      <c r="H106" s="32"/>
      <c r="I106" s="32"/>
      <c r="J106" s="32"/>
      <c r="K106" s="32"/>
      <c r="L106" s="32"/>
    </row>
    <row r="107" spans="2:14" s="1" customFormat="1" ht="28.7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7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8.7" customHeight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4" s="1" customFormat="1" ht="28.7" customHeight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4" s="1" customFormat="1" ht="2.65" customHeight="1" x14ac:dyDescent="0.2"/>
    <row r="112" spans="2:14" s="1" customFormat="1" ht="203.1" customHeight="1" x14ac:dyDescent="0.2">
      <c r="B112" s="28" t="s">
        <v>163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2:14" s="1" customFormat="1" ht="2.65" customHeight="1" x14ac:dyDescent="0.2"/>
    <row r="114" spans="2:14" s="1" customFormat="1" ht="36.950000000000003" customHeight="1" x14ac:dyDescent="0.2">
      <c r="B114" s="36" t="s">
        <v>164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 s="1" customFormat="1" ht="2.65" customHeight="1" x14ac:dyDescent="0.2"/>
    <row r="116" spans="2:14" s="1" customFormat="1" ht="37.9" customHeight="1" x14ac:dyDescent="0.2">
      <c r="B116" s="37" t="s">
        <v>155</v>
      </c>
      <c r="C116" s="37"/>
      <c r="D116" s="37"/>
      <c r="E116" s="37"/>
      <c r="F116" s="34" t="s">
        <v>156</v>
      </c>
      <c r="G116" s="34"/>
      <c r="H116" s="34"/>
      <c r="I116" s="34"/>
      <c r="J116" s="34"/>
      <c r="K116" s="34"/>
      <c r="L116" s="34"/>
    </row>
    <row r="117" spans="2:14" s="1" customFormat="1" ht="28.7" customHeight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4" s="1" customFormat="1" ht="28.7" customHeight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4" s="1" customFormat="1" ht="28.7" customHeight="1" x14ac:dyDescent="0.2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4" s="1" customFormat="1" ht="28.7" customHeight="1" x14ac:dyDescent="0.2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2:14" s="1" customFormat="1" ht="2.65" customHeight="1" x14ac:dyDescent="0.2"/>
    <row r="122" spans="2:14" s="1" customFormat="1" ht="159.94999999999999" customHeight="1" x14ac:dyDescent="0.2">
      <c r="B122" s="28" t="s">
        <v>165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2:14" s="1" customFormat="1" ht="2.65" customHeight="1" x14ac:dyDescent="0.2"/>
    <row r="124" spans="2:14" s="1" customFormat="1" ht="54.95" customHeight="1" x14ac:dyDescent="0.2">
      <c r="B124" s="28" t="s">
        <v>166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2:14" s="1" customFormat="1" ht="2.65" customHeight="1" x14ac:dyDescent="0.2"/>
    <row r="126" spans="2:14" s="1" customFormat="1" ht="60" customHeight="1" x14ac:dyDescent="0.2">
      <c r="B126" s="27" t="s">
        <v>167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2:14" s="1" customFormat="1" ht="2.65" customHeight="1" x14ac:dyDescent="0.2"/>
    <row r="128" spans="2:14" s="1" customFormat="1" ht="48" customHeight="1" x14ac:dyDescent="0.2">
      <c r="B128" s="27" t="s">
        <v>168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2:14" s="1" customFormat="1" ht="2.65" customHeight="1" x14ac:dyDescent="0.2"/>
    <row r="130" spans="2:14" s="1" customFormat="1" ht="125.1" customHeight="1" x14ac:dyDescent="0.2">
      <c r="B130" s="28" t="s">
        <v>169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2:14" s="1" customFormat="1" ht="2.65" customHeight="1" x14ac:dyDescent="0.2"/>
    <row r="132" spans="2:14" s="1" customFormat="1" ht="84.95" customHeight="1" x14ac:dyDescent="0.2">
      <c r="B132" s="28" t="s">
        <v>170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2:14" s="1" customFormat="1" ht="86.85" customHeight="1" x14ac:dyDescent="0.2"/>
    <row r="134" spans="2:14" s="1" customFormat="1" ht="17.649999999999999" customHeight="1" x14ac:dyDescent="0.2">
      <c r="I134" s="35" t="s">
        <v>152</v>
      </c>
      <c r="J134" s="35"/>
    </row>
    <row r="135" spans="2:14" s="1" customFormat="1" ht="145.15" customHeight="1" x14ac:dyDescent="0.2"/>
    <row r="136" spans="2:14" s="1" customFormat="1" ht="81.599999999999994" customHeight="1" x14ac:dyDescent="0.2">
      <c r="B136" s="29" t="s">
        <v>171</v>
      </c>
      <c r="C136" s="29"/>
      <c r="D136" s="29"/>
      <c r="E136" s="29"/>
      <c r="F136" s="29"/>
      <c r="G136" s="29"/>
      <c r="H136" s="29"/>
      <c r="I136" s="29"/>
      <c r="J136" s="29"/>
    </row>
    <row r="137" spans="2:14" s="1" customFormat="1" ht="28.7" customHeight="1" x14ac:dyDescent="0.2"/>
  </sheetData>
  <mergeCells count="110">
    <mergeCell ref="L77:M77"/>
    <mergeCell ref="L78:M78"/>
    <mergeCell ref="B118:E118"/>
    <mergeCell ref="B119:E119"/>
    <mergeCell ref="B120:E120"/>
    <mergeCell ref="B122:N122"/>
    <mergeCell ref="L92:M92"/>
    <mergeCell ref="L93:M93"/>
    <mergeCell ref="L94:M94"/>
    <mergeCell ref="L95:M95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124:N124"/>
    <mergeCell ref="B10:D11"/>
    <mergeCell ref="B100:N100"/>
    <mergeCell ref="B102:N102"/>
    <mergeCell ref="B104:N104"/>
    <mergeCell ref="B106:E106"/>
    <mergeCell ref="B107:E107"/>
    <mergeCell ref="B108:E108"/>
    <mergeCell ref="B109:E109"/>
    <mergeCell ref="B110:E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88:M88"/>
    <mergeCell ref="L89:M89"/>
    <mergeCell ref="L90:M90"/>
    <mergeCell ref="L91:M91"/>
    <mergeCell ref="B126:N126"/>
    <mergeCell ref="B128:N128"/>
    <mergeCell ref="B130:N130"/>
    <mergeCell ref="B132:N132"/>
    <mergeCell ref="B136:J136"/>
    <mergeCell ref="B24:L24"/>
    <mergeCell ref="B26:L26"/>
    <mergeCell ref="B29:K29"/>
    <mergeCell ref="B34:K34"/>
    <mergeCell ref="F106:L106"/>
    <mergeCell ref="F107:L107"/>
    <mergeCell ref="F108:L108"/>
    <mergeCell ref="F109:L109"/>
    <mergeCell ref="F110:L110"/>
    <mergeCell ref="F116:L116"/>
    <mergeCell ref="F117:L117"/>
    <mergeCell ref="F118:L118"/>
    <mergeCell ref="F119:L119"/>
    <mergeCell ref="F120:L120"/>
    <mergeCell ref="I134:J134"/>
    <mergeCell ref="B112:N112"/>
    <mergeCell ref="B114:N114"/>
    <mergeCell ref="B116:E116"/>
    <mergeCell ref="B117:E117"/>
    <mergeCell ref="B51:K51"/>
    <mergeCell ref="B6:D6"/>
    <mergeCell ref="B8:D8"/>
    <mergeCell ref="B97:E97"/>
    <mergeCell ref="B98:E98"/>
    <mergeCell ref="E14:G14"/>
    <mergeCell ref="F97:M97"/>
    <mergeCell ref="F98:M98"/>
    <mergeCell ref="G11:N12"/>
    <mergeCell ref="L48:M48"/>
    <mergeCell ref="L49:M49"/>
    <mergeCell ref="L53:M53"/>
    <mergeCell ref="L54:M54"/>
    <mergeCell ref="L56:M56"/>
    <mergeCell ref="L57:M57"/>
    <mergeCell ref="L58:M58"/>
    <mergeCell ref="L59:M59"/>
    <mergeCell ref="L60:M60"/>
    <mergeCell ref="L61:M61"/>
    <mergeCell ref="L62:M62"/>
    <mergeCell ref="L63:M63"/>
    <mergeCell ref="L74:M74"/>
    <mergeCell ref="L75:M75"/>
    <mergeCell ref="L76:M76"/>
    <mergeCell ref="I2:O2"/>
    <mergeCell ref="L31:M31"/>
    <mergeCell ref="L32:M32"/>
    <mergeCell ref="L36:M36"/>
    <mergeCell ref="L37:M37"/>
    <mergeCell ref="L38:M38"/>
    <mergeCell ref="L42:M42"/>
    <mergeCell ref="L43:M43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0:K40"/>
    <mergeCell ref="B45:K45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2023-10-13T12:35:43Z</cp:lastPrinted>
  <dcterms:created xsi:type="dcterms:W3CDTF">2023-10-13T10:26:41Z</dcterms:created>
  <dcterms:modified xsi:type="dcterms:W3CDTF">2023-10-13T12:35:46Z</dcterms:modified>
</cp:coreProperties>
</file>