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tabRatio="500" activeTab="0"/>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nr 15" sheetId="15" r:id="rId15"/>
    <sheet name="Pakiet nr 16" sheetId="16" r:id="rId16"/>
    <sheet name="Pakiet nr 17" sheetId="17" r:id="rId17"/>
    <sheet name="Pakiet nr 18" sheetId="18" r:id="rId18"/>
    <sheet name="Pakiet nr 19" sheetId="19" r:id="rId19"/>
    <sheet name="Pakiet nr 20" sheetId="20" r:id="rId20"/>
    <sheet name="Pakiet nr 21" sheetId="21" r:id="rId21"/>
    <sheet name="Pakiet nr 22" sheetId="22" r:id="rId22"/>
    <sheet name="Pakiet nr 23" sheetId="23" r:id="rId23"/>
    <sheet name="Pakiet nr 24" sheetId="24" r:id="rId24"/>
    <sheet name="Pakiet nr 25" sheetId="25" r:id="rId25"/>
    <sheet name="Pakiet nr 26" sheetId="26" r:id="rId26"/>
    <sheet name="Pakiet nr 27" sheetId="27" r:id="rId27"/>
    <sheet name="Pakiet nr 28" sheetId="28" r:id="rId28"/>
    <sheet name="Pakiet nr 29" sheetId="29" r:id="rId29"/>
    <sheet name="Pakiet nr 30" sheetId="30" r:id="rId30"/>
    <sheet name="Pakiet nr 31" sheetId="31" r:id="rId31"/>
    <sheet name="Pakiet nr 32" sheetId="32" r:id="rId32"/>
    <sheet name="Pakiet nr 33" sheetId="33" r:id="rId33"/>
  </sheets>
  <definedNames/>
  <calcPr fullCalcOnLoad="1" refMode="R1C1"/>
</workbook>
</file>

<file path=xl/sharedStrings.xml><?xml version="1.0" encoding="utf-8"?>
<sst xmlns="http://schemas.openxmlformats.org/spreadsheetml/2006/main" count="1893" uniqueCount="470">
  <si>
    <t>op.</t>
  </si>
  <si>
    <t>SZCZEGÓŁOWA OFERTA CENOWA</t>
  </si>
  <si>
    <t>Wykaz dokumentów dopuszczających produkt do użytku szpitalnego</t>
  </si>
  <si>
    <t>L.p.</t>
  </si>
  <si>
    <t>Opis przedmiotu zamówienia</t>
  </si>
  <si>
    <t>Cena jednostkowa netto</t>
  </si>
  <si>
    <t>Stawka podatku VAT</t>
  </si>
  <si>
    <t>Wartość podatku VAT</t>
  </si>
  <si>
    <t>Nr katalogowy i nazwa preparatu zaoferowanego (podać)</t>
  </si>
  <si>
    <t>Data wydania dokumentu i jego ważność</t>
  </si>
  <si>
    <t>Nr dokumentu</t>
  </si>
  <si>
    <t>szt.</t>
  </si>
  <si>
    <t>Wykonawca zobowiązany jest zapewnić dostępność wszystkich wymienionych rozmiarów. Zamawiający będzie dokonywał zamówienia w zależności od zapotrzebowania.</t>
  </si>
  <si>
    <t>........................................................</t>
  </si>
  <si>
    <t>podpis osoby upoważnionej</t>
  </si>
  <si>
    <t>Cena jednostkowa brutto</t>
  </si>
  <si>
    <t xml:space="preserve">Ilość </t>
  </si>
  <si>
    <t>1.</t>
  </si>
  <si>
    <t>2.</t>
  </si>
  <si>
    <t>J.m.</t>
  </si>
  <si>
    <t>3.</t>
  </si>
  <si>
    <t>4.</t>
  </si>
  <si>
    <t>5.</t>
  </si>
  <si>
    <t>6.</t>
  </si>
  <si>
    <t>7.</t>
  </si>
  <si>
    <t>8.</t>
  </si>
  <si>
    <t>9.</t>
  </si>
  <si>
    <t>10.</t>
  </si>
  <si>
    <t>11.</t>
  </si>
  <si>
    <t>12.</t>
  </si>
  <si>
    <t>13.</t>
  </si>
  <si>
    <t>14.</t>
  </si>
  <si>
    <t>15.</t>
  </si>
  <si>
    <t>16.</t>
  </si>
  <si>
    <t>17.</t>
  </si>
  <si>
    <t>18.</t>
  </si>
  <si>
    <t>szt</t>
  </si>
  <si>
    <t>Pakiet nr 4 - Elementy do wieży artroskopowej</t>
  </si>
  <si>
    <t>Igła ładowana do kompatybilnego przeszywacza Scorpion. Pozwalająca na wielokrotne przeszywanie nici u jednego pacjenta. Produkt jednorazowy pakowany sterylnie.</t>
  </si>
  <si>
    <t>Igła do przeszycia stożka rotatorów lub innych tkanek miękkich z ostrym czubkiem oraz z wcięciem pod czubkiem igły pozwalającym na bezpieczne przeszycie nici przez nawet grube tkanki bez ich uszkodzenia.</t>
  </si>
  <si>
    <t>Kod CPV: 33184100-4</t>
  </si>
  <si>
    <t>Guziki do zawieszenia przeszczepu w kanale piszczelowym. Guzik okrągły wykonany z tytanu, średnice zewnętrzne: 11 mm, 14 mm, 20 mm. Guzik z zagłębieniem do zablokowania implantu w kanale piszczelowym w celu jego lepszej stabilizacji.</t>
  </si>
  <si>
    <t>…................................., dnia ...........................</t>
  </si>
  <si>
    <t>Igła do szycia łąkotki typu inside-out.</t>
  </si>
  <si>
    <t xml:space="preserve">Podajnik do drutów o zakresie średnic od 1,8 mm do 4 mm. </t>
  </si>
  <si>
    <t>Złączka typu Jacobs z kluczykiem.</t>
  </si>
  <si>
    <t>Taśma pleciona o wysokiej wytrzymałości.</t>
  </si>
  <si>
    <t>…......................., dnia ...........................</t>
  </si>
  <si>
    <t>…........................., dnia ...........................</t>
  </si>
  <si>
    <t>…............., dnia ...........................</t>
  </si>
  <si>
    <t>System dwóch podłużnych implantów niewchłanialnych z materiału PEEK połączonych nitką polietylenową, osadzonych na jednej igle. System zaopatrzony w samozaciskający się węzeł z kontrolowanym dociskiem. Jednorazowy wprowadzacz - aplikator o 3 zagięciach 0, 12, 27 stopni, na którym znajdują sie implanty połaczone nitką polietylenową, plecioną. System zaopatrzony w jednorazową kaniulę prowadzącą, chroniacą implanty przed uszkodzeniem podczas wprowadzania igły do stawu.</t>
  </si>
  <si>
    <t>Sterylne, jednorazowe, gotowe do użycia bez żadnych dodatkowych czynności, narzędzie do przeszywania tkanek miękkich z wstępnie załądowaną igłą, która podczas aplikacji i przejścia przez stożek rotatorów zakrzywia się ku górze, ciągnąc za sobą nić lub taśmę, a górna szczęka przechwytuje je. Uchwyt pistoletowy ze spustem, bez cyngla.</t>
  </si>
  <si>
    <t>Sterylne, jednorazowe, gotowe do użycia bez żadnych dodatkowych czynności, narzędzie do przeszywania tkanek miękkich z wstępnie załądowaną igłą, która podczas aplikacji i przejścia przez łąkotkę zakrzywia się ku górze, ciągnąc za sobą nić lub taśmę, a górna szczęka przechwytuje je. Uchwyt pistoletowy ze spustem, bez cyngla.</t>
  </si>
  <si>
    <t xml:space="preserve">Zestaw do rekonstrukcji więzozrostu piszczelowo-strzałkowego, oparty na bazie dwóch guzików, wykonanych ze stali nierdzewnej, połączonych taśmą chirurgiczną o szerokości 2,3 mm oraz wiertła / drutu o średnicy 3,5 mm, na którego dystalnym końcu znajduje się oczko. System umożliwiający redukcję dystansu pomiędzy guzikami bez wiązania węzła. </t>
  </si>
  <si>
    <t>Kotwica tytanowa 3 mm ze wzmocnioną nicią, na sterylnym podajniku.</t>
  </si>
  <si>
    <t>Prowadnica nitinolowa do przeszywacza tkanki miękkiej.</t>
  </si>
  <si>
    <t>…....................., dnia ...........................</t>
  </si>
  <si>
    <t xml:space="preserve"> Dwa miękkie, poliestrowe implanty do szycia łąkotki, połączone nicią 2 - 0. System bezwęzłowy, mocowanie typu ziploop. Podajnik ołówkowy z ogranicznikiem głębokości penetracji igły 10 - 18 mm. Prowadnica metalowa zakończona igłą o śr. 1,6 mm.</t>
  </si>
  <si>
    <t>Dwa miękkie, poliestrowe implanty do szycia łąkotki, połączone nicią 2 - 0. System bezwęzłowy, mocowanie typu ziploop. Podajnik ołówkowy z ogranicznikiem głębokości penetracji igły 10 - 18 mm. Prowadnica metalowa wygięta 14 st., zakończona igłą o śr. 1,6 mm.</t>
  </si>
  <si>
    <t>Metalowa prowadnica typu half pipe.</t>
  </si>
  <si>
    <t>Szydło do prowadzenia przeszczepu.</t>
  </si>
  <si>
    <t>…............................., dnia ...........................</t>
  </si>
  <si>
    <t>Śruba do tenodezy 5 - 9 x 10 - 16 mm.</t>
  </si>
  <si>
    <t>19.</t>
  </si>
  <si>
    <t>20.</t>
  </si>
  <si>
    <t>Pakiet nr 1 - Implanty artroskopowe I</t>
  </si>
  <si>
    <t>Pakiet nr 2 - Implanty artroskopowe II</t>
  </si>
  <si>
    <t>Pakiet nr 3 - Implanty artroskopowe III</t>
  </si>
  <si>
    <t>Pakiet nr 5 - Elementy do wieży artroskopowej II</t>
  </si>
  <si>
    <t>Nazwa dokumentu (ów) dopuszczającego (ch) zaoferowany produkt do użytku szpitalnego</t>
  </si>
  <si>
    <t>RAZEM:</t>
  </si>
  <si>
    <t>Wartość netto (4x5)</t>
  </si>
  <si>
    <t>Dren jednorazowy, pakowany pojedyńczo, do pacjenta, dołączany do kasety dobowej, kompatybilny z pompą Dyonics 25 przeznaczoną do zabiegów artroskopii (po 12 szt. w opak.).</t>
  </si>
  <si>
    <t>Dren kasetowy, sterylny, dobowy, wersja z ssaniem, kompatybilny z pompą Dyonics 25 przeznaczoną do zabiegów artroskopii (po 3 szt. w opak.).</t>
  </si>
  <si>
    <t xml:space="preserve">Oryginalny frez do shavera o śr. 3,5 mm, 4,5 mm, 5,5 mm (po 6 szt. w opak.). </t>
  </si>
  <si>
    <t>Miękka kotwica do barku, wykonana z plecionki poliestrowej, na sterylnym podajniku, śr. 1,4 mm.</t>
  </si>
  <si>
    <t>Kotwica z materiału PEEK, wbijana, nitka #2, śr. 2,9 mm, dł. 11,4 mm.</t>
  </si>
  <si>
    <t>Kotwica z materiału PEEK, wbijana, dwie niezależnie prowadzone różnokolorowe nitki #2, śr. 2,9 mm, dł. 11,4 mm.</t>
  </si>
  <si>
    <t>Kotwica z materiału PEEK, wbijana, bezwęzłowa, z możliwością niezależnego napięcia nitek, śr. 2,9 mm, dł. 15,9 mm, aplikator z rotacyjną głowicą umożliwiającą kontrolę napięcia nitek.</t>
  </si>
  <si>
    <t>Kotwica z materiału PEEK, wbijana, bezwęzłowa, z możliwością wprowadzenia i niezależnego napięcia 8 nitek, śr. 4,5 mm i 5,5 mm, dł. 23 mm, rotacyjna głowica w aplikatorze umożliwiająca kontrolę napięcia nitek.</t>
  </si>
  <si>
    <t>Kotwica z materiału PEEK, wbijana - z tytanowym grotem, bez konieczności nawiercania, bezwęzłowa, z możliwością wprowadzenia i niezależnego napięcia 8 nitek, śr. 4,5 mm, dł. 25,8 mm, rotacyjna głowica w aplikatorze umożliwiająca kontrolę napięcia nitek.</t>
  </si>
  <si>
    <t>Kotwica do barku wykonana z tytanu, śr. 5 mm i 6,5 mm, dwie wzmocnione nici poprowadzone przez niezależne oczka, umieszczone wewnątrz kotwicy. Implant wkręcany, gwint na całej długości w celu uzyskania optymalnego mocowania w kości korowej.</t>
  </si>
  <si>
    <t>Prowadnica nitinolowa do śrub GT oraz tytanowych IS 1,5 mm.</t>
  </si>
  <si>
    <t>Rekonstrukcja ACL: mocowanie udowe lub piszczelowe, śruba biowchłanialna wykonana z kopolimeru kwasu mlekowego i glikolowego, z gwintem na całej długości lub zakończona główką. Gwint półokrągły dla ochrony przeszczepu. Kaniulowane dla drutu nitinolowego 1,5 mm. Śr, 7 - 11 mm, dł, 20 - 35 mm, zakres odpowiednio dla średnicy. Pakowane pojedynczo, sterylne. Bez barwników, półprzeźroczyste.</t>
  </si>
  <si>
    <t>Rekonstrukcja ACL: mocowanie udowe lub piszczelowe - śruba kompozytowa: PLDLA i betaTCP, śr. 6 - 11 mm, dł. 20 - 35 mm, zakres odpowiednio dla średnicy.</t>
  </si>
  <si>
    <t>Rekonstrukcja ACL: mocowanie udowe - implant typu endobutton: ostro zakończona, wydłużona - 20 mm, płytka tytanowa połączona z samozaciskowymi, regulowanymi, bezwęzłowymi, pętlami polietylenowymi. Płytka z wystającym pierścieniem ograniczającym jej przemieszczanie względem kanału udowego. Oparcie czoła przeszczepu o strop kanału udowego. Przeszczep przewieszony przez cztery pętle. W zestawie nić prowadząca implant.</t>
  </si>
  <si>
    <t>Rekonstrukcja ACL: mocowanie udowe - implant typu endobutton: ostro zakończona - 13 mm płytka tytanowa połączona z samozaciskowymi, regulowanymi, bezwęzłowymi, pętlami polietylenowymi. Płytka z wystającym pierścieniem ograniczającym jej przemieszczanie względem kanału udowego. Oparcie czoła przeszczepu o strop kanału udowego. Przeszczep przewieszony przez cztery pętle. W zestawie nić prowadząca implant.</t>
  </si>
  <si>
    <t>Płytka z 8. otworami, wykonana ze stopu tytanu o kształcie prostokąta, z zaokrąglonymi bokami o dł. 12 mm, na stałe połączona z grubą pętlą chroniącą przeszczep, z nici niewchłanialnej UHMWPE, pozwalającą na zawieszenie przeszczepu w kanale udowym oraz z nici do przeciągnięcia implantu na zewnętrzną korówkę. Pętla do podciągnięcia przeszczepu musi posiadać możliwość redukcji długości pętli w zakresie 90 mm - 10  mm za pomocą jednej ręki. Implant wstępnie załadowany na kartonik, ułatwiający założenie przeszczepu. Dodatkowo wymaga się endobutton 20 mm stanowiącego nakładkę na płytkę i służącego do zabiegów rewizyjnych.</t>
  </si>
  <si>
    <t>Śruby tytanowe z głową lub bez, z gwintem oszczędzającym przeszczep w rozmiarach 7 - 11 mm i dł. 20 - 40 mm.</t>
  </si>
  <si>
    <t>Obcinacz nici oraz spychacz węzłów wraz z dołączoną metalową prowadnicą, kaniulą do prowadzenia igły z implantami. Prosty.</t>
  </si>
  <si>
    <t>Gładka taśma chirurgiczna, która w porównaniu z tradycyjną nicią chirurgiczną nr 2 daje o 75% większy kontakt między ścięgnem, a kością, jednocześnie oferując istotnie niższy poziom bardziej równomiernie rozłożonego nacisku. Do zabiegów bezwęzłowych, jak i do zbiegów wymagających wiązania węzła. Sterylna, winna być pakowana pojedyńczo, w opakowaniach zbiorczych po 6 szt. Długość 38" (95 cm).</t>
  </si>
  <si>
    <t>Nici polietylenowe 38", grubości #2, o podwyższonej wytrzymałości, sterylne, pakowane pojedyńczo. Opakowanie zbiorcze winno zawierać 10 szt. Sterylne.</t>
  </si>
  <si>
    <t>Jednorazowe, dwie sterylne igły, połączone ze sobą mocną niewchłanialną nicią #2, o długośći 30". Opakowanie zbiorcze winno zawierać 12 szt.</t>
  </si>
  <si>
    <t>Drut kierunkowy 1,2 mm x 9", do śrub, opakowanie zbiorcze winno zawierać 5 szt.</t>
  </si>
  <si>
    <t>Drut kierunkowy, wiercący o śr. 2,4 mm x 381 mm, z oczkiem.</t>
  </si>
  <si>
    <t>Kaniule jednorazowe (pakowane po 10 szt.), sztywne lub giętkie, posiadające skręt na całej długości, zaopatrzone w zawór oraz posiadające system podtrzymywania nitek, o rozmiarach od 4,5 mm do 8,5 mm (4,5 , 5,5 , 6, 7, 8,  8,5 mm) i dł. od 45 mm do 90 mm (45, 55, 72, 90).</t>
  </si>
  <si>
    <t>Wiertło kaniulowane o śr. 4,5 mm.</t>
  </si>
  <si>
    <t xml:space="preserve">Gładka taśma chirurgiczna zakończona po obu stronach zwężeniem ułatwiającym przeciągnięcie przez kotwicę. Do zabiegów bezwęzłowych, jak i do zbiegów wymagających wiązania węzła. Sterylna, pakowana pojedyńczo, opakowanie winno zawierać 6 szt. </t>
  </si>
  <si>
    <t>Zestaw do szycia łąkotki techniką all-inside. System składający się z dwóch implantów PEEK, połączonych za pomocą polietylenowego, niewchłanialnego, wzmocnionego szwu 2-0. Szew posiada samozaciskowy węzeł umożliwiający zmniejszanie dystansu pomiędzy implantami. Implanty załadowane są rzędowo w pojedynczą, półotwartą, jednorazową igłę. Igła z podziałką posiada regulowany ogranicznik zabezpieczający jej zbyt głębokie wbicie w łąkotkę. Implanty wypychane są z igły poza jamę stawu za pomocą pierścieniowego spustu na rękojeści z jednoczesnym sygnałem dźwiękowym. Kąty zagięcia igieł: 0, 12, 27 st.</t>
  </si>
  <si>
    <t>Nici polietylenowe, grubości #2, o podwyższonej wytrzymałości, sterylne, zakończone po jednej stronie igłą, pakowane pojedyńczo. Opakowanie zbiorcze winno zawierać 10 szt. Sterylne.</t>
  </si>
  <si>
    <t>Kotwica do mocowania tkanek miękkich wykonana z materiału PEEK lub biowchłanialnego w składzie: PLGA, β-TCP, siarczan wapnia, w rozmiarach 4,5 mm (PEEK), 4,75 mm (biowchłanialna) i 5,5 mm (PEEK i biowchłanialna), o otwartej konstrukcji, gdzie gwint oparty jest na dwóch równoległych wspornikach. Kotwica załadowana na całej długości na jednorazowy podajnik zwiększający jej wytrzymałość w trakcie implantacji, wstępnie przeładowana 2 lub 3 nićmi #2 lub taśmą. Konieczne niezbędne instrumentarium do implantacji.</t>
  </si>
  <si>
    <t>Implant niewchłaniany tytanowy, wkręt gwintowany na całej długości, o śr. 4,5 mm, 5 mm i 5,5 mm. Wkręt z dwiema nićmi niewchłanianymi o grubości USP 2, w różnych kolorach, o dwurodzajowej strukturze: polietylenowych włókien wewnętrznych i plecionych poliestrowych włókien zewnętrznych. 
Zestaw wkręt z nićmi na podajniku. Podajnik ze znacznikami oznaczającymi optymalną głębokość zakotwiczenia implantu. Separacja podajnika od wkrętu samoistna po zwolnieniu nici. Zestaw sterylny. Implanty winny być dostępne w wersji z igłami i bez igieł.</t>
  </si>
  <si>
    <t>Implant niewchłaniany tytanowy, wkręt gwintowany na całej długości, o śr. 2,4 mm i  2,8 mm i dł. 11,7 mm. 
Rdzeń implantu zwiększający swoją średnicę wraz z odległością od czubka penetrującego. Mocowanie implantu bez potrzeby dodatkowego nawiercania. Implant z jedną nitką #2, sterylny.</t>
  </si>
  <si>
    <t>System do rekonstrukcji więzadła przedniego, bądź tylnego oparty na fiksacji korówkowej za pomocą podłużnej płytki. Płytka z 2 otworami wykonana ze stopu tytanu o kształcie prostokąta z zaokrąglonymi bokami o dł. 12 mm stale połączona z pętlą z nici niewchłanianej, dł. 50 mm, pozwalającą na zawieszenie przeszczepu w kanale udowym, bądź piszczelowym oraz z nici do przeciągnięcia implantu na zewnętrzną korówkę. Pętla do podciągnięcia przeszczepu z możliwością zmniejszania długości pętli za pomocą lejców – fiksacja przeszczepu w kanale. Możliwość podciągnięcia przeszczepu w linii ciągniętego przeszczepu.</t>
  </si>
  <si>
    <t>Kaniulowana śruba interferencyjna w osłonie, 6 x 20 mm.</t>
  </si>
  <si>
    <t>Sterylny zestaw do naprawy MPFL złożony z:                                                          - przymiaru do śródoperacyjnego wyznaczenia udowego przyczepu,                                                                                                                      - dwóch bezwęzłowych implantów w wersji biokompozytowej do stabilizacji przeszczepu w rzepce, implant wkręcany, kaniulowany o śr. 4,75 z PEEKowskim początkiem do mocowania przeszczepu. Założony na jednorazowy wkrętak ze znacznikiem pozwalającym na pełną kontrolę i ocenę prawidłowego założenia implantu. Implant umożliwia śródoperacyjną możliwość kontroli napięcia przeszczepu,                                                                                                            
- śruby biokompozytowej o śr. 6 mm i dł. 23 mm.</t>
  </si>
  <si>
    <t>Sterylny zestaw do szycia łąkotki z trzema implantami. Implanty wykonane z PEEKu załadowane na jednorazowy aplikator z końcem uniesionym pod katem 15 st., połączone mocną nitką w rozmiarze #0. Zestaw umożliwiający wykonanie dwóch ciągłych szwów bez wychodzenia ze stawu.</t>
  </si>
  <si>
    <t>Ostrze wielorazowe shavera typ „agresywny” (ostrze ząbkowane), śr. 4,2 mm. Możliwość użycia: 6-krotnie.</t>
  </si>
  <si>
    <t>Ostrze wielorazowe shavera typ „agresywny” (ostrze ząbkowane), średnica 3,5 mm. Możliwość użycia: 6-krotnie.</t>
  </si>
  <si>
    <t>Ostrze wielorazowe typu frez "kulkowy", średnica 4,5 mm. Możliwość użycia: 6-krotnie.</t>
  </si>
  <si>
    <t>Ostrze wielorazowe do shavera typ nieagresywny z płaskim ostrzem tnącym, śr. 4,2 mm.</t>
  </si>
  <si>
    <t xml:space="preserve">Ostrza do piły oscylacyjnej, szer. 19 mm, gr. ostrza 1,37 mm. </t>
  </si>
  <si>
    <t>Jednorazowa igła do przeszywacza tkanek miękkich, igły winny być pakowane po 5 szt.</t>
  </si>
  <si>
    <t>Śruba tytanowa, samowiercąca o śr. 5 mm, z dwiema nićmi poliestrowymi supermocnymi w rozmiarze #2, z poziomo usytuowanym otworem mocującym, wyposażona w jednorazowy śrubokręt (komplet sterylny).</t>
  </si>
  <si>
    <t>Złączka piły sagitalnej na małe ostrza.</t>
  </si>
  <si>
    <t>Ostrze do piły sagitalnej, małe rozmiary ostrza do wyboru przez kupujacego, pakowane po 5 szt.</t>
  </si>
  <si>
    <t xml:space="preserve">Piny resorbowalne 1,5 mm (dł. 16, 20, 25 mm) lub 2,4 mm (dł. 16, 25 lub 35 mm), wykonane z polimeru kwasu mlekowego (96L/4D) PLA do artroskopowego mocowania chrząstki, pakowane jednostkowo, sterylnie. </t>
  </si>
  <si>
    <t>Śruba tytanowa gwitowana ułatwiająca wkręcenie do kości w procedurach BTB, o śr. od 6 mm do 10 mm, a dł. 15 - 30 mm, skok co 1 mm. Pakowane jednostkowo sterylnie.</t>
  </si>
  <si>
    <t>Rękojeść oscylacyjna:
- szczelna obudowa aluminiowa spełniająca klasę szczelności IPX6 i IPX8,
- precyzyjnie tnąca z obrotową głowicą i możliwością różnego mocowania ostrzy względem osi cięcia, mocowanie ostrzy szybkozłączką,
- oscylacja płynnie regulowana w zakresie od 0 - 11 000 cykli / min., wychylenie ostrza 4,5° i poziom hałasu 85 dB,
- obrotowa głowica w zakresie 360° nie wymagającej oliwienia,
- waga poniżej 1000 g.</t>
  </si>
  <si>
    <t>Obszycie przeszczepu, zakrzywiona igła połączona z nitką o podwyższonej wytrzymałości, biała, 1 op. winno zawierać 12 szt.</t>
  </si>
  <si>
    <t>Obszycie przeszczepu, zakrzywiona igła połączona z nitką o podwyższonej wytrzymałości, biało-niebieska, 1 op. winno zawierać 12 szt.</t>
  </si>
  <si>
    <t xml:space="preserve">Śruby kaniulowane o średnicy gwintu 3.5mm. Śruby samogwintujące i samotnące. Kaniulacja śrub powinna umożliwiać wprowadzenie drutu Kirschnera o średnicy 1.25mm. Śruby powinny być zaopatrzone we wsteczne nacięcia na gwincie ułatwiające usunięcie śruby. Głowa śruby o zmniejszonym profilu - spłaszczona zapewniająca dobre oparcie na kości. Gniazda śrub sześciokątne - 2.5mm.  Średnica trzonu śruby 3.5mm wynosi 2.4mm.  Implanty stalowe  wykonane z materiału  dopuszczonego dla rezonansu magnetycznego.
Dostępne różne  długości   i rodzaje śrub: 
o średnicy 3.5 mm z krótkim gwintem -  w długości od 10mm do 50mm  
o średnicy 3.5 mm z pełnym gwintem -  w długości od 10mm do 50mm  </t>
  </si>
  <si>
    <t xml:space="preserve">Śruby kaniulowane o średnicy gwintu 6.5mm. Śruby samogwintujące i samotnące. Kaniulacja śrub powinna umożliwiać wprowadzenie drutu Kirschnera o średnicy 1.6mm. Śruby powinny być zaopatrzone we wsteczne nacięcia na gwincie ułatwiające usunięcie śruby. Głowa śruby o zmniejszonym profilu - spłaszczona zapewniająca dobre oparcie na kości. Gniazda śrub sześciokątne - 4.0mm.  Średnica trzonu śruby 6.5mm wynosi 4.8mm.  Implanty stalowe  wykonane z materiału  dopuszczonego dla rezonansu magnetycznego.
Dostępne różne  długości   i rodzaje śrub: 
o średnicy 6.5 mm z krótkim gwintem -  w długości od 30mm do 150mm  
o średnicy 6.5 mm z długim gwintem -  w długości od 45mm do 150mm  
o średnicy 6.5 mm z pełnym gwintem - w długości od 20mm do 130mm; </t>
  </si>
  <si>
    <t xml:space="preserve">Śruby kaniulowane o średnicy gwintu 4.5mm. Śruby samogwintujące i samotnące. Kaniulacja śrub powinna umożliwiać wprowadzenie drutu Kirschnera o średnicy 1.25mm. Śruby powinny być zaopatrzone we wsteczne nacięcia na gwincie ułatwiające usunięcie śruby. Głowa śruby o zmniejszonym profilu - spłaszczona zapewniająca dobre oparcie na kości. Gniazda śrub sześciokątne - 3.5mm. Średnica trzonu śruby 4.5mm wynosi 3.1mm.  Implanty stalowe wykonane z materiału  dopuszczonego dla rezonansu magnetycznego.
Dostępne różne  długości   i rodzaje śrub: 
o średnicy 4.5mm z krótkim gwintem -  w długości od 20mm do 80mm przy długości   gwintu od 7mm do 26mm ; 
o średnicy 4.5mm z pełnym gwintem - w długości od 20mm do 80mm; </t>
  </si>
  <si>
    <t xml:space="preserve">Śruby kaniulowane o średnicy gwintu 7.3mm. Śruby samogwintujące i samotnące. Kaniulacja śrub powinna umożliwiać wprowadzenie drutu Kirschnera o średnicy 1.6mm. Śruby powinny być zaopatrzone we wsteczne nacięcia na gwincie ułatwiające usunięcie śruby. Głowa śruby o zmniejszonym profilu - spłaszczona zapewniająca dobre oparcie na kości. Gniazda śrub sześciokątne - 4.0mm.  Średnica trzonu śruby 7.3mm wynosi 4.8mm.  Implanty stalowe  wykonane z materiału  dopuszczonego dla rezonansu magnetycznego.
Dostępne różne  długości   i rodzaje śrub: 
o średnicy 7.3 mm z krótkim gwintem -  w długości od 30mm do 150mm  
o średnicy 7.3 mm z długim gwintem -  w długości od 45mm do 150mm  
o średnicy 7.35 mm z pełnym gwintem - w długości od 20mm do 130mm; </t>
  </si>
  <si>
    <t xml:space="preserve">Podkładki do śrub kaniulowanych o średnicy 7.0/3.6 mm dla śrub 3.5 mm </t>
  </si>
  <si>
    <t xml:space="preserve">Podkładki do śrub kaniulowanych o średnicy 10.0/4.6 mm dla śrub 4.5 mm i 13.0/6.6 dla śrub 6.5 i 7.3 </t>
  </si>
  <si>
    <t>Śruby kompresyjne HCS 2.4, HCS 3.0 kaniulowane z gwintowaną główką, samotnace, samogwintujace. Gwint na główce śruby dostosowany do kosci korowej (podwójny zwój gwintu), gwint na końcówce śruby dostosowany do kości gąbczastej (duza głebokość gwintu), średnica główki z gwintem 3,5mm, średnica rdzenia 2,0mm, średnica gwintu na końcu śruby 2,4/3,0mm, jednakowy skok gwintu na główce i końcu śruby (1,25mm), konstrukcja sruby umożliwiająca wykonanie kompresji a następnie niezależne wkręcenie główki śruby do kości korowej, dostępne śruby z długim i krótkim gwintem w długościach od 10 do 40mm, gniazdo śruby gwiazdkowe (typu stardrive), średnica drutu Kirschnera – prowadzacego 1,1mm.</t>
  </si>
  <si>
    <t>Śruby kompresyjne HCS 4.5 kaniulowane z gwintowaną główką, samotnące, samogwintujące. Gwint na główce śruby dostosowany do kości korowej (podwójny zwój gwintu), gwint na końcówce śruby dostosowany do kości gąbczastej (duża głębokość gwintu), średnica główki z gwintem 5,0mm, średnica rdzenia 3,0mm, średnica gwintu na końcu śruby 4,5mm, jednakowy skok gwintu na główce i końcu śruby, konstrukcja śruby umożliwiająca wykonanie kompresji a następnie niezależne wkrecenie główki śruby do kości korowej, dostępne śruby z długim i krótkim gwintem w długościach od 20 do 110mm, gniazdo śruby gwiazdkowe (typu stardrive), średnica drutu Kirschnera – prowadzacego 1,6mm</t>
  </si>
  <si>
    <t>Śruby kompresyjne HCS 6.5 kaniulowane z gwintowaną główka, samotnące, samogwintujace. Gwint na główce śruby dostosowany do kości korowej (podwójny zwój gwintu), gwint na końcówce śruby dostosowany do kości gąbczastej (duża głębokość gwintu), średnica główki z gwintem 7,5mm, średnica rdzenia 4,8mm, średnica gwintu na końcu śruby 6,5mm, jednakowy skok gwintu na główce i końcu śruby, konstrukcja śruby umożliwiająca wykonanie kompresji a następnie niezależne wkręcenie główki śruby do kosci korowej, dostepne śruby z długim i krótkim gwintem w długościach od 30 do 150mm, gniazdo śruby sześciokątne 4,0mm, średnica drutu Kirschnera – prowadzacego 2,8mm.</t>
  </si>
  <si>
    <t>Płytki proste LCP 3,5-o kształcie zmniejszającym kontakt z kością (wyprofilowana od spodniej strony), blokująco – kompresyjna. Płyta wyposażona w otwory dwufunkcyjne nie wymagające zaślepek/przejściówek, blokująco – kompresyjne z możliwością zastosowania śrub blokujących lub korowych/gąbczastych (kompresja międzyodłamowa). Na końcach płyty otwory umożliwiające wstępną stabilizację drutami Kirschnera. Implanty wykonane ze stali nierdzewnej bezpieczne dla rezonansu magnetycznego - możliwość zastosowania śrub blokowanych, płytki proste pod śruby 3,5 - od 4 do 12 otworów</t>
  </si>
  <si>
    <t>Płytki proste tubularne - proste tubularne (półkoliste) posiadające otwory owalne gwintowane z możliwością zastosowania śrub blokowanych w płytce 3.5mm. Materiał stal amagnetyczna. Długość od 2 do 12 otworów, w dł. Od 28 do 148 mm</t>
  </si>
  <si>
    <t>Płyta anatomiczna do bliższej nasady kości piszczelowej 3,5. Płytka anatomiczna o kształcie zmniejszającym kontakt z kością, blokująco - kompresyjna do bliżlszej nasady kości piszczelowej od strony bocznej w długościach od 81 do 237 mm, ilość otworów 4-16 i przyśrodkowej w długościach od 93 do 301 mm, ilość otworów 4-20.Materiał stal amagnetyczna. Płyty prawe i lewe</t>
  </si>
  <si>
    <t>Płytka rekonstrukcyjna o niskim profilu blokująco - kompresyjna do miednicy. Otwory dwufunkcyjne nie wymagające zaślepek/przejściówek, blokująco – kompresyjne z możliwością zastosowania śrub blokujących lub zwykłych ( kompresja międzyodłamowa ). „Koralikowy” kształt płyty – owalne obrysy poszczególnych segmentów płyty, wszystkie krawędzie zaokrąglone. Otwory gwintowane z możliwością zastosowania alternatywnie śrub blokowanych w płytce i korowych/miednicznych 3.5mm. Śruby blokujące wkręcane za pomocą śrubokręta dynamometrycznego 1,5Nm. Śruby blokowane w płycie samogwintujące z gniazdami sześciokątnymi i gwizadkowymi. Materiał stal.
Kompletne instrumentarium wyposażone w specjalistyczne narzędzia do operacji miednicy, kompresji oraz podważki dostosowane do operacji miednicy. Różne typy płyt:</t>
  </si>
  <si>
    <t>płyty proste, długość od 3 do 20 otworów, od 39 do 260mm</t>
  </si>
  <si>
    <t>płyty proste z otworami współ-osiowymi długość od 3 do 20 otworów, od 39 do 260mm</t>
  </si>
  <si>
    <t>płyty wygięte łukowate, długość od 6 do 16 otworów, od 78 do 208mm</t>
  </si>
  <si>
    <t>płyty wygięte typu „J”, długość od 10 do 16 otworów, od 130 do 208mm, prawe/lewe</t>
  </si>
  <si>
    <t>płyty do spojenia łonowego, otwory umożliwiające przeprowadzenie nici oraz drutów Kirschnera, długość od 4 do 6 otworów, od 57 do 78 mm</t>
  </si>
  <si>
    <t>płyta sprężysta do miednicy o niskim profilu kompresyjna z dwoma haczykami  mocującymi do miednicy. Płyta posiada od 1 do 3 otworów przystosowanych do śrub korowych z możliowścią wkręcenia pod różnym kątem. Długości płyt : 19.5mm, 31.5mm, 43.5 mm .</t>
  </si>
  <si>
    <t>Tytanowa śruba intereferencyjna zmiękkim nie traumatyzującym gwintem ośrednicy 7,8,9mm i długościach 20, 25,30mm z gniazdem heksagonalnym 3,5mm pakowana pojedynczo sterylnie</t>
  </si>
  <si>
    <t>Zawieszka udowa do rekonstrukcji ACL, typu endobutton, tytanowa płytka o wymiarach 3x1,5x 11mm, posiadająca dociąganą pętlę z nici w rozmiarze #5, służącą do zamocowania przeszczepu. Implant wyposażony w dodatkową, wzmocnioną nić do przeciągnięcia go przez kanały oraz osobny mechanizm ( dodatkowa nić z uchwytem) odblokowujący pętlę na każdym etapie zabiegu, również po wciągnięciu przeszczepu w kanał udowy.Pętla blokowana mechanicznie od zewnętrznej strony zawieszki, zaciągana jedną-wyraźnie oznaczoną nicią.</t>
  </si>
  <si>
    <t>Tytanowa płytka piszczelowa do fiksacji korówkowej, rozmiar 14mm, równoległe nacięcia usprawniające blokowanie, centralna wypustka zapobiegająca migracji implantu</t>
  </si>
  <si>
    <t>Tytanowa płytka piszczelowa do fiksacji korówkowej, rozmiar 17mm, równoległe nacięcia usprawniające blokowanie, centralna wypustka zapobiegająca migracji implantu</t>
  </si>
  <si>
    <t>Drut prowadzący 2,4mm zakończony łopatką 3,5mm, koniec ze znacznikiem laserowym umożliwiającym pomiar długości wywierconego kanału</t>
  </si>
  <si>
    <t>Biowchlanialne śruby interferencyjne kompozytowe wykonane z kwasu mlekowego 96L/4D PLA z dodatkiem trójfosforanu wapnia o porowatej strukturze ułatwiającej przebudowę. Średnica śruby: 5; 5,5; 6; 6,5mm( długość 15, 20, 25, 30mm); 7; 8mm (długość 20, 25, 30mm); 9; 10; 11mm (długość 20, 25, 30, 35mm)</t>
  </si>
  <si>
    <t>Kotwica bezwęzłowa wykonana z materiału PEEK, wbijana w kość, blokada następuje po zamknięciu rękojeśći, wydawany jest sygnał dźwiekowy. Przed zablokowaniem można dociągnąć nici. Zawiera dwie nici HiFi o rozmiarze #2</t>
  </si>
  <si>
    <t>Luźna pętla piszczelowa z zabezpieczeniem (zielona nić) uniemożliwiającym przedwczesne skrócenie</t>
  </si>
  <si>
    <t>Płyta ze stopu tytanu, oddzielnie dedykowana dla kości piszczelowej lewej i kości prawej (różniąca się kolorem) z zachowaniem profilu tyłopochylenia kości piszczelowej. Do zastosowania na przednio przyśrodkowej części kości piszczelowej, anatomiczna, asymetryczna. Płyta sześcio lub ośmiootworowa, śruby samogwintujące o średnicy 4.5 mm dostępne w długościach od 30 do 90 mm ze skokiem co 5 mm. Płyta dostępna w wersji z jednym lub dwoma otworami pod śrubę wieloosiową. Dwie śruby wieloosiowe stosowane przy rekonstrukcji ACL. Płyta do osteotomii uda dziewięciootworowa przyśrodkowa zamykająca lub boczna otwierająca dedykowane do kości udowej prawej i lewej. Płyta posiada 2 otwory pod offset i 1 pod śrubę wieloosiową. Śruby wieloosiowe blokowane pod kątem +/- 12.5 stopnia (kąt 25stopni). Możliwość zastosowania śrub gąbczastych, w rozmiarach 30- 60 mm co 5mm.</t>
  </si>
  <si>
    <t>Klamry stalowe waryzujące do osteotomii podstawy o szerokości 8 i 10mm z kątem 26 stopni 90 stopni</t>
  </si>
  <si>
    <t>Frez kulkowy o średnicy 3,5mm</t>
  </si>
  <si>
    <t>Frez kulkowy o średnicy 4,5mm</t>
  </si>
  <si>
    <t>Kotwica tytanowa o średnicy 2,7mm i długości 8,5mm zaopatrzona w supermocną nic #2.</t>
  </si>
  <si>
    <t>Tasiemka pleciona o szerokości 1,3mm</t>
  </si>
  <si>
    <t xml:space="preserve">Ostrze do piły sagitalnej szerokość ostrza 14mm długość 25,5mm. </t>
  </si>
  <si>
    <t xml:space="preserve">Ostrze do piły sagitalnej szerokość ostrza 9,5mm długość 25,5mm. </t>
  </si>
  <si>
    <t>Prowadnica nitinolowa do przeszywacza tkanki miekkiej</t>
  </si>
  <si>
    <t>Guzik polietylenowy 15mm, 19mm</t>
  </si>
  <si>
    <t>Kaniula artroskopowa z obturatorem, jednorazowa, podwójne uszczelnienie, przezroczysta, średnica 7-8,5mm, długość 75-130mm</t>
  </si>
  <si>
    <t>Śruby blokujące AO całkowicie lub częściowe gwintowane, tytanowe ( TA6V ) typu Hex 3,5 mm o średnicach: 30 mm – 75 mm.</t>
  </si>
  <si>
    <t>Płytka tytanowa w kształcie litery T do osteotomii DFO. Profil płyteki: 2,8 mm, rozmiar 27,5 mm/87,5 mm z 10 otworami</t>
  </si>
  <si>
    <t>Płytki tytanowe w kształcie litery T do osteotomii HTO. Profil płytek: 2,8 mm, anatomiczny kształt, z systemem blokowania, bez konieczności
stosowania klucza dynamometrycznego. Rozmiar 32 mm/51 mm z 4 otworami,</t>
  </si>
  <si>
    <t>Płytki tytanowe w kształcie litery T do osteotomii HTO. Profil płytek: 2,8 mm, anatomiczny kształt, z systemem blokowania, bez konieczności
stosowania klucza dynamometrycznego. Rozmiar 32 mm/63 mm z 6 otworami,</t>
  </si>
  <si>
    <t>Płytki tytanowe w kształcie litery T do osteotomii HTO. Profil płytek: 2,8 mm, anatomiczny kształt, z systemem blokowania, bez konieczności
stosowania klucza dynamometrycznego. Rozmiar 32 mm/80 mm z 7 otworami.</t>
  </si>
  <si>
    <t>Rodzaj</t>
  </si>
  <si>
    <t>----------------</t>
  </si>
  <si>
    <t>Zamawiający wyraża zgodę na wycenę produktu w opakowaniu innej wielkości niż podana w opisie przedmiotu zamówienia z jednoczesnym przeliczeniem ilości opakowań aby liczba sztuk była zgodna z zamawianą. Jeżeli w wyniku przeliczeń wychodzi wartość ułamka należy podać ilość do dwóch miejsc po przecinku.</t>
  </si>
  <si>
    <t>Urządzenie do naprawy łąkotki typu ALL-INSIDE, zbudowane z przezroczystej rękojeści, elastycznej igły i  suwaka (służącego do wypuszczania implantów na zewnątrz urządzenia - implanty ułożone liniowo, wypuszczane poprzez przesunięcie suwaka w przód), wyposażone w dwa profilowane implanty wykonane z PEEK do przytrzymywania szwów, wstępnie związanych niebieskim szwem z polietylenu o ultrawysokiej masie cząsteczkowej 2-0, urządzenie wyposażone w ogranicznik głębokości penetracji z zakresem 14-24mm (standardowe ustawienie 20mm), regulacja głębokości uzyskiwana poprzez biały suwak. Urządzenie dostępne z igłą wygięta do góry pod katem 15 stopni z możliwością dodatkowego wyginania igły. Pakowany sterylnie</t>
  </si>
  <si>
    <t>Płytki do kości stopy. Uniwersalne otwory okrągłe pod śruby blokowane i śruby korowe. Otwory owalne z możliwością uzyskania kompresji między odłamowej. Płytki proste, zagięte, prostokątne, w kształcie H, 3-D, T, L oraz płyty do pięty i na kolumnę przyśrodkową stopy. Otwory w płycie poliaxialne, z możliwością wprowadzenia śruby pod różnym kątem +/- 15º, blokowanie śruby odbywa się poprzez wytworzenie gwintu przez łeb śruby w otworze płyty. Kodowanie kolorystyczne śrub. - tytan.</t>
  </si>
  <si>
    <t xml:space="preserve">Śruby tytanowe korowe i blokowane 3,5 mm, dł. 10-70 mm. Skok długości co 2 mm w przedziale 10-50 mm i co 5 mm w przedziale 50-70 mm. </t>
  </si>
  <si>
    <t xml:space="preserve">Śruby tytanowe korowe i blokowane 2,7 mm, długość 8-50 mm. </t>
  </si>
  <si>
    <t xml:space="preserve">Tytanowa śruba kaniulowana ø 2.0 mm, częściowa gwintowana, samotnąca o niskim profilu głowy, posiadająca również odwrotny system nacinający ułatwiajcy ekstrakcję, kaniulacja 1,3 mm, długość śruby 8-30 mm co 2 mm, </t>
  </si>
  <si>
    <t>Tytanowa śruba kaniulowana ø 3.0 mm, częściowo gwintowana, samotnąca o niskim profilu głowy,posiadająca również odwrotny system nacinający ułatwiajcy ekstrakcję kaniulacja 1,3 mm, długość śruby 8-40 mm</t>
  </si>
  <si>
    <t>Tytanowa śruba kaniulowana ø 4. 0 mm, niski profil głowy, posiadająca również odwrotny system nacinający ułatwiajcy ekstrakcję, długość 20-44mm (co 4mm) kaniulacja 1,55mm, częściowy gwint</t>
  </si>
  <si>
    <t>Tytanowa śruba kaniulowana ø 6.5 mm, sterylna, niski profil głowy,posiadająca również odwrotny system nacinający ułatwiajcy ekstrakcję kaniulacja ø 3.3 mm, pełny lub częściowy gwint o długości 20 mm lub 40 mm, długość śruby 30-130 mm</t>
  </si>
  <si>
    <t>Tytanowa dwugwintowa śruba kaniulowana ø 2.0 i ø 2.5 mm, samotnąca i samogwintująca, kaniulacja ø 1.05 mm, trzon śruby ø 1.6 i 1.8 mm, długość śruby 10-30 mm w odstępach co 2 mm, gniazdo śrubokręta w rozmiarze T7.</t>
  </si>
  <si>
    <t xml:space="preserve">System płyt do kości stopy. System składający się z płyt uniwersalnych, do zaopatrzenia MTP, lapidusa i śródstopia umożliwiające wykonanie kompresji przez płytę między odłamami przy użyciu śrub częściowo gwintowanych 3,6mm dla płyty uniwersalnej i MTP, 4,1mm dla płyty Lapidus i śródstopia. Płyta powinna umożliwiać wprowadzenie śruby ciągnącej pod różnymi kątami, Uniwersalna +/- 15º, MTP +/- 7º, lapidus +/- 25º, śródstopia +/- 15º  Pozostałe otwory w płycie poliaxialne, z możliwością wprowadzenia śruby pod różnym kątem +/- 15º, blokowanie śruby odbywa się poprzez wytworzenie gwintu przez łeb śruby w otworze płyty, brak gwintu w płycie. Płyty o niskim profilu 1,5 mm. Kodowanie kolorystyczne śrub. System wykonany z tytanu.
</t>
  </si>
  <si>
    <t>Śruba ciągnąca 3,6mm; 4,1mm</t>
  </si>
  <si>
    <t>Śruba korowa 2,4mm; 2,7mm; 3,5 mm, dł. 10-70 mm</t>
  </si>
  <si>
    <t>Śruba blokowana 2,4mm; 2,7mm; 3,5mm, 10-70 mm</t>
  </si>
  <si>
    <t xml:space="preserve">Tytanowe śruby kompresyjne, kaniulowane, bez głowy, gwint na całej długości śruby, 
- średnica 2,5mm (długość 8-50mm),  
- średnica 3,5mm (długość12-60mm),  
- średnica 4,0mm (długość16-60mm)
</t>
  </si>
  <si>
    <t xml:space="preserve">Drut prowadzący, średnica 0,86mm, 1,1mm </t>
  </si>
  <si>
    <t>Razem:</t>
  </si>
  <si>
    <t>Kod CPV: 33184100-4, 33141770-8</t>
  </si>
  <si>
    <t>razem:</t>
  </si>
  <si>
    <t>razem</t>
  </si>
  <si>
    <t xml:space="preserve">Sruba ciągnąca do osteotomii wysokopiszczelowej otwartej (HTO) z podkładką długość 50mm </t>
  </si>
  <si>
    <t>Klin do osteotomii, Całkowicie syntetyczny materiał wykonany z hydroksyapatytu - 60% i beta fosforanu triwapnia (β-TCP) - 40%. Kliny charakteryzują się wielokierunkowo połączoną porowatością, która wpływa na trójwymiarową regenerację kości. Podczas procesu gojenia kości, materiał TCP jest całkowicie wchłaniany i zastępowany przez nową kość.
Kliny zostały zaprojektowane w celu uzyskania najwyższego stopnia porowatości bez zmniejszenia odporności mechanicznej. Rozmiar 14mm x 25mm x 30mm</t>
  </si>
  <si>
    <t>Klin do osteotomii, Całkowicie syntetyczny materiał wykonany z hydroksyapatytu - 60% i beta fosforanu triwapnia (β-TCP) - 40%. Kliny charakteryzują się wielokierunkowo połączoną porowatością, która wpływa na trójwymiarową regenerację kości. Podczas procesu gojenia kości, materiał TCP jest całkowicie wchłaniany i zastępowany przez nową kość.
Kliny zostały zaprojektowane w celu uzyskania najwyższego stopnia porowatości bez zmniejszenia odporności mechanicznej. Rozmiar 12mm x 25mm x 30mm</t>
  </si>
  <si>
    <t>Klin do osteotomii, Całkowicie syntetyczny materiał wykonany z hydroksyapatytu - 60% i beta fosforanu triwapnia (β-TCP) - 40%. Kliny charakteryzują się wielokierunkowo połączoną porowatością, która wpływa na trójwymiarową regenerację kości. Podczas procesu gojenia kości, materiał TCP jest całkowicie wchłaniany i zastępowany przez nową kość.
Kliny zostały zaprojektowane w celu uzyskania najwyższego stopnia porowatości bez zmniejszenia odporności mechanicznej. Rozmiar 10mm x 25mm x 30mm</t>
  </si>
  <si>
    <t>Klin do osteotomii, Całkowicie syntetyczny materiał wykonany z hydroksyapatytu - 60% i beta fosforanu triwapnia (β-TCP) - 40%. Kliny charakteryzują się wielokierunkowo połączoną porowatością, która wpływa na trójwymiarową regenerację kości. Podczas procesu gojenia kości, materiał TCP jest całkowicie wchłaniany i zastępowany przez nową kość.
Kliny zostały zaprojektowane w celu uzyskania najwyższego stopnia porowatości bez zmniejszenia odporności mechanicznej. Rozmiar 8mm x 25mm x 30mm</t>
  </si>
  <si>
    <t>Klin do osteotomii, Całkowicie syntetyczny materiał wykonany z hydroksyapatytu - 60% i beta fosforanu triwapnia (β-TCP) - 40%. Kliny charakteryzują się wielokierunkowo połączoną porowatością, która wpływa na trójwymiarową regenerację kości. Podczas procesu gojenia kości, materiał TCP jest całkowicie wchłaniany i zastępowany przez nową kość.
Kliny zostały zaprojektowane w celu uzyskania najwyższego stopnia porowatości bez zmniejszenia odporności mechanicznej. Rozmiar 6mm x 25mm x 30mm</t>
  </si>
  <si>
    <t>Dwuwarstwowa membrana do rekonstrukcji warstwy chrzęstnej w stawie kolanowym. Membrana składa się z dwóch warstw o grubości 2 mm. Warstwa wierzchnia składa sięw 100% z kolagenu typ I, a warstwa dolna składa się w 60% z kolagenu typ IIoraz 40% z HA i Mg. Srednica 18mm, wysokość 2mm.</t>
  </si>
  <si>
    <t>Dwuwarstwowa membrana do rekonstrukcji warstwy chrzęstnej w stawie kolanowym. Membrana składa się z dwóch warstw o grubości 2 mm. Warstwa wierzchnia składa sięw 100% z kolagenu typ I, a warstwa dolna składa się w 60% z kolagenu typ IIoraz 40% z HA i Mg. Srednica 12mm, wysokość 2mm.</t>
  </si>
  <si>
    <t>Dwuwarstwowa membrana do rekonstrukcji warstwy chrzęstnej w stawie kolanowym. Membrana składa się z dwóch warstw o grubości 2 mm. Warstwa wierzchnia składa sięw 100% z kolagenu typ I, a warstwa dolna składa się w 60% z kolagenu typ IIoraz 40% z HA i Mg. Rozmiar 20mm x 30mm x 2mm</t>
  </si>
  <si>
    <t>Dwuwarstwowa membrana do rekonstrukcji warstwy chrzęstnej w stawie kolanowym. Membrana składa się z dwóch warstw o grubości 2 mm. Warstwa wierzchnia składa sięw 100% z kolagenu typ I, a warstwa dolna składa się w 60% z kolagenu typ IIoraz 40% z HA i Mg. Rozmiar 30mm x 40mm x 2mm</t>
  </si>
  <si>
    <t>Trzywarstwowa membrana do rekonstrukcji warstwy chrzęstno-kostnej w stawie kolanowym i skokowym. Membrana składa się z trzech warstw połączonych ze sobą o grubości 6 mm. Warstwa
wierzchnia składa się w 100% z kolagenu typ I, warstwa środkowa składa się w 60% z kolagenu typ II oraz 40% z HA i Mg, warstwa dolna składa się w 30% z kolagenu typ II oraz 70% z HA i Mg. Rozmiar 20mm x 30mm x 6mm.</t>
  </si>
  <si>
    <t>Trzywarstwowa membrana do rekonstrukcji warstwy chrzęstno-kostnej w stawie kolanowym i skokowym. Membrana składa się z trzech warstw połączonych ze sobą o grubości 6 mm. Warstwa
wierzchnia składa się w 100% z kolagenu typ I, warstwa środkowa składa się w 60% z kolagenu typ II oraz 40% z HA i Mg, warstwa dolna składa się w 30% z kolagenu typ II oraz 70% z HA i Mg. Rozmiar 30mm x 40mm x 6mm.</t>
  </si>
  <si>
    <t>Trzywarstwowa membrana do rekonstrukcji warstwy chrzęstno-kostnej w stawie kolanowym i skokowym. Membrana składa się z trzech warstw połączonych ze sobą o grubości 6 mm. Warstwa
wierzchnia składa się w 100% z kolagenu typ I, warstwa środkowa składa się w 60% z kolagenu typ II oraz 40% z HA i Mg, warstwa dolna składa się w 30% z kolagenu typ II oraz 70% z HA i Mg. Srednica 12mm, wysokość 6mm.</t>
  </si>
  <si>
    <t>Trzywarstwowa membrana do rekonstrukcji warstwy chrzęstno-kostnej w stawie kolanowym i skokowym. Membrana składa się z trzech warstw połączonych ze sobą o grubości 6 mm. Warstwa
wierzchnia składa się w 100% z kolagenu typ I, warstwa środkowa składa się w 60% z kolagenu typ II oraz 40% z HA i Mg, warstwa dolna składa się w 30% z kolagenu typ II oraz 70% z HA i Mg. Srednica 15mm, wysokość 6mm.</t>
  </si>
  <si>
    <t>Trzywarstwowa membrana do rekonstrukcji warstwy chrzęstno-kostnej w stawie kolanowym i skokowym. Membrana składa się z trzech warstw połączonych ze sobą o grubości 6 mm. Warstwa
wierzchnia składa się w 100% z kolagenu typ I, warstwa środkowa składa się w 60% z kolagenu typ II oraz 40% z HA i Mg, warstwa dolna składa się w 30% z kolagenu typ II oraz 70% z HA i Mg. Srednica 18mm, wysokość 6mm.</t>
  </si>
  <si>
    <t>Dwuwarstwowa membrana do rekonstrukcji chrzęstno-kostnej w stawie kolanowym i skokowym. Membrana składa się z dwóch warstw połączonych ze sobą o grubości 4 mm. Warstwa wierzchnia składa się w 100% z kolagenu typ I, warstwa dolna składa się w 60% z kolagenu typ II oraz 40% z HA i Mg. Rozmiar 20mm x 30mm x 4mm</t>
  </si>
  <si>
    <t>Dwuwarstwowa membrana do rekonstrukcji chrzęstno-kostnej w stawie kolanowym i skokowym. Membrana składa się z dwóch warstw połączonych ze sobą o grubości 4 mm. Warstwa wierzchnia składa się w 100% z kolagenu typ I, warstwa dolna składa się w 60% z kolagenu typ II oraz 40% z HA i Mg. Rozmiar 30mm x 40mm x 4mm</t>
  </si>
  <si>
    <t>Dwuwarstwowa membrana do rekonstrukcji chrzęstno-kostnej w stawie kolanowym i skokowym. Membrana składa się z dwóch warstw połączonych ze sobą o grubości 4 mm. Warstwa wierzchnia składa się w 100% z kolagenu typ I, warstwa dolna składa się w 60% z kolagenu typ II oraz 40% z HA i Mg. Srednica 12mm, wysokość 4mm.</t>
  </si>
  <si>
    <t>Dwuwarstwowa membrana do rekonstrukcji chrzęstno-kostnej w stawie kolanowym i skokowym. Membrana składa się z dwóch warstw połączonych ze sobą o grubości 4 mm. Warstwa wierzchnia składa się w 100% z kolagenu typ I, warstwa dolna składa się w 60% z kolagenu typ II oraz 40% z HA i Mg. Srednica 15mm, wysokość 4mm.</t>
  </si>
  <si>
    <t>Dwuwarstwowa membrana do rekonstrukcji chrzęstno-kostnej w stawie kolanowym i skokowym. Membrana składa się z dwóch warstw połączonych ze sobą o grubości 4 mm. Warstwa wierzchnia składa się w 100% z kolagenu typ I, warstwa dolna składa się w 60% z kolagenu typ II oraz 40% z HA i Mg. Srednica 18mm, wysokość 4mm.</t>
  </si>
  <si>
    <t>Jednorazowy, sterylny, oryginalny frez do shavera Dyonics o śr. 3,5mm, 4,5 mm, 5,5mm ( opak. 6 szt.)</t>
  </si>
  <si>
    <t>Biowchłanialana śruba PLLA z hydroksyapatytem ( HA) oraz śruba z polimeru PEEK (Polieteroeteroketon) o średnicach 6, 7, 8, 9, 10, 11, 12 mm i długościach 20-25-30-35mm, w tym również lewoskrętne</t>
  </si>
  <si>
    <t>Podłużna płytka wydłużona 20mm stanowiąca nakładkę na endobutton służący do zabiegów rewizyjnych</t>
  </si>
  <si>
    <t>Biowchłanialana śruba interferencyjna PLGA z β-TCP i siarczanem wapnia o unikatowej, otwartej konstrukcji, która pozwala na wrastanie kości do środka implantu i  jego optymalną przebudowę. Śruba dostępna w średnicach 5, 6, 7, 8, 9, 10, 11, 12 mm i długościach 20-25-30-35mm.</t>
  </si>
  <si>
    <t>Zestaw do szycia łąkotki technika all-inside. System składający się z dwóch implantów PEEK, połączonych za pomocą polietylenowego, niewchłanialnego, wzmocnionego szwu 2-0. Szew posiada samozaciskowy węzeł umożliwiający zmniejszanie dystansu pomiędzy implantami. Implanty załadowane są rzędowo w pojedynczą, półotwartą, jednorazową elastyczną igłę.Igła z podziałką posiada regulowany ogranicznik zabezpieczający jej zbyt głębokie wbicie w łąkotkę. Implanty wypychane są z igły poza jamę stawu za pomocą pierścieniowego spustu na rękojeści z jednoczesnym sygnałem dźwiękowym.. Dostępne dwa rodzaje rekojeści- zagięta i odwrotnie zagięta. Igła posiada możliwość  mechanicznego wygięcia w górnej częsci do 35% a w dolnej części do 80%. W zestawie z rękojeścią wymagany aplikator do doginania igły oraz jednorazowa półkaniula</t>
  </si>
  <si>
    <t>Jednorazowy ładunek do systemu napraw łąkotek fabrycznie załadowany nicią 0 lub 2.0</t>
  </si>
  <si>
    <t>Ostrza do piły oscylacyjnej Linvatec, szerokość 19mm grubość ostrza 1,37mm</t>
  </si>
  <si>
    <t>Zawieszka udowa do rekonstrukcji ACL, typu endobutton, tytanowa o wymiarach 4,5mm x 14mm, z dociąganą pętlą służącą do zamocowania przeszczepu, również przeszczepu typu BTB. Implant zaopatrzony w dwie wzmocnione nici w rozmiarze #5, jedną do przeciągania go przez kanały, drugą podwójnie złożoną nić tworzącą i dociągającą pętlę. Implant z systemem podwójnego blokowania pętli zarówno poprzez tarcie jak i mechaniczny docisk nici tworzącej pętlę w kieszeni blokującej. System blokowania pozwalający na awaryjne wydłużenie pętli nawet po wprowadzeniu przeszczepu do kanału udowego. Możliwość podciągnięcia przeszczepu przez całą długość kanału udowego - brak zdefiniowanej minimalnej długości pętli.</t>
  </si>
  <si>
    <t>Tytanowe śruby kompresyjne, kaniulowane, bez głowy, gwint na całej długości śruby,   
- średnica 2,5mm (długość 8-50mm),  
- średnica 3,5mm (długość12-60mm),  
- średnica 4,0mm (długość16-60mm)</t>
  </si>
  <si>
    <t xml:space="preserve">Tytanowe śruby Herberta, kaniulowane z podwójnym gwintem, cześć gwintowana stanowi 30% długości śruby, śruby dostępne w opakowaniach sterylnych i niesterylnych 
- średnica 2,5mm (długość 8-34mm),
- średnica 3,0mm (długość 10-36mm) </t>
  </si>
  <si>
    <t xml:space="preserve">Tytanowe śruby Herberta, kaniulowane, z podwójnym gwintem, śruby dostępne w opakowaniach sterylnych i niesterylnych 
- średnica 4,3mm (długość 14-50mm, skok co 2mm), 
- średnica 4,3mm (długość 55-80mm, skok co 5mm),
- średnica 6,5mm (długość 30-120mm, skok co 5mm), dostępne śruby z gwintem o długości 18 i 28mm, </t>
  </si>
  <si>
    <t>Tytanowe śruby kompresyjne, kaniulowane,  
- średnica 4,5 mm (długość 20-80 mm),   
- średnica 6,7 mm (długość 40-120 mm), gwint na długości 18mm,
- średnica 6,7 mm (długość 40-120 mm), gwint na długości 28mm,
- średnica 6,7 mm (długość 40-120 mm), gwint na całej długości</t>
  </si>
  <si>
    <t>Tytanowe śruby kompresyjne, kaniulowane, 
- średnica 2,0 mm (długość 8-30 mm), 
- średnica 2,4 mm (długość 8-36 mm),  
- średnica 3,0mm (długość 10-50mm),   
- średnica 4,0mm (długość 14-60mm)</t>
  </si>
  <si>
    <t>Tytanowe śruby typu "snap-off", średnica 2 mm (długości od 10 do 14 mm), średnica 3,0 mm (długości od 13 do 19 mm), ze specjalnym adaptarem typu AO do trzymania i wkręcania śruby</t>
  </si>
  <si>
    <t xml:space="preserve">Podkładka tytanowa, rozmiar 6,0mm,  6,5mm, 7,0mm </t>
  </si>
  <si>
    <t>Podkładka tytanowa, rozmiar 10mm, 13mm</t>
  </si>
  <si>
    <t>Kotwica tytanowa 2,7 mm x 7 mm, 2.2 mm x 4 mm, nić typu #2-0 FiberWire, implant na jednorazowym aplikatorze</t>
  </si>
  <si>
    <t>Implant bezwęzłowy do rekonstrukcji więzozrostu piszczelowo-strzałkowego - dwie płytki  (strona boczna 3,5mm x 13mm, strona przyśrodkowa 6,5mm) połączone samozaciskową pętlą polietylenową w rozmiarze #5, implant w wersji stalowej i tytanowej</t>
  </si>
  <si>
    <t>Zestaw do augmentacji taśmy zabezpieczającej przy rekonstrukcji więzadła strzałkowo-skokowego przedniego zawierający: kotwica biokompozytowa 3,5mm z taśmą #2 FiberTape, kotwica biokompozytowa 4,75mm, drut prowadzący 1,35mm, wiertło kaniulowane 2,7 mm, gwintownik do kotwicy 3,5 mm, wiertło 3,4mm, gwintownik do kotwicy 4,75mm</t>
  </si>
  <si>
    <t>Syntetyczny implant do augmentacji łąkotki przyśrodkowej i bocznej. W dwóch wielkościach: do augmentacji łąkotki przyśrodkowej i bocznej. Zastosowane do produkcji implantu tworzywo nie ogranicza technik szycia w celu umocowania implantu w ubytku: możliwe stosowanie tradycyjnych technik szycia oraz kotwic typu Fast-Fix. Implant nie wymaga hydratyzacji (namoczenia) w soli fizjologocznej przed osadzeniem. Możliwe jest usunięcie i ponowne osadzenie implantu bez obawy o jego uszkodzenie. Nie ma ograniczeń czasowych (zastosowane tworzywo nie zmienia swych właściwości mechanicznych po namoczeniu). Implant stanowi rusztowanie do budowy własnej tkanki pacjenta i ulega przebudowie do tkanki własnej. Opakowanie z implantem (podwójne, sterylne) zawiera sterylny przymiar umożliwiający dokładne dopasowanie implantu do ubytku tkanki. Opakowanie zawiera jedną sztukę (lateral, albo medial). Może być przechowywane w temperaturze pokojowej.</t>
  </si>
  <si>
    <t>Kotwica niciowa, do zaopatrywania niestabilności, wykonana z polyestru, średnica 1.4mm, na sterylnym podajniku kodowanym kolorem białym, zaopatrzona w jedną nić typu  #2 Force Fiber, stosowana przy użyciu celowników prostych lub kątowych z końcówką typu FISH MOUTH zabezpieczająca przed niekontrolowanym przesunięciem się celownika, kodowanych kolorem białym. Szerokość kotwicy po implantacji w kanale, minimum 3.0mm. Głębokość kanału uzyskiwana za pomocą wiertła z ogranicznikiem głębokości, kodowanego kolorem białym, głębokość kanału na poziomie 21mm +/-1mm. Zestaw instrumentarium zapewnione przez oferującego - wiertlo wielorazowe, celowniki  oraz obturator.</t>
  </si>
  <si>
    <t>Kotwica niciowa, do zaopatrywania stożka rotatorów i niestabilności, wykonana z polyestru, średnica 2.3mm, na sterylnym podajniku kodowanym kolorem czarnym, zaopatrzona w dwie różnokolorowe nici  typu #2 Force Fiber, stosowana przy użyciu celowników prostych lub kątowych z końcówką typu FISH MOUTH zabezpieczająca przed niekontrolowanym przesunięciem się celownika, kodowanych kolorem czarnym. Szerokość kotwicy po implantacji w kanale, minimum 4.0mm. Głębokość kanału uzyskiwana za pomocą wiertła kodowanego kolorem czarnym lub startera z ogranicznikiem głębokości,  głębokość kanału na poziomie 21mm +/- 0,5mm. 
Zestaw instrumentarium zapewnione przez oferującego - wiertlo wielorazowe, celowniki , obturator oraz starter do przygotowania kanału.</t>
  </si>
  <si>
    <t>Kaniula artroskopowa z uszczelniajacymi membranami jednorazowa, śr. 6,5mm x 75mm , sterylna, opakowanie 5szt</t>
  </si>
  <si>
    <t>Kaniula artroskopowa z uszczelniajacymi membranami jednorazowa, śr. 8,0mm x , sterylna, opakowanie 5szt</t>
  </si>
  <si>
    <t>op</t>
  </si>
  <si>
    <t>komplet</t>
  </si>
  <si>
    <t>Płyta do HTO prawa i lewa (1 szt.), śruba 4,5mm (6 szt.)</t>
  </si>
  <si>
    <t>Płyta do HTO + ACL prawa i lewa (1 szt.), śruba 4,5mm (6 szt.)</t>
  </si>
  <si>
    <t>Płyta do HTO prawa i lewa (1 szt.), śruba 4,5mm (8 szt.)</t>
  </si>
  <si>
    <t>Płyta do DFO zamykająca prawa i lewa/ otwierająca prawa i lewa (1 szt.), śruba 4,5mm (9 szt.)</t>
  </si>
  <si>
    <t>śruba gąbczasta 4,5mm</t>
  </si>
  <si>
    <t>System do rekonstrukcji więzadła przedniego bądź tylnego oparty na fiksacji korówkowej za pomocą  podłużnej płytki.  Płytka z  2 otworami wykonana ze stopu tytanu o kształcie prostokąta z zaokrąglonymi bokami o dł. 12mm stale połączona z pętlą z nici niewchłanianej  dł. min. 50mm pozwalającą na zawieszenie przeszczepu w kanale udowym bądź piszczelowym oraz z nici do przeciągnięcia implantu na zewnętrzną korówkę. Pętla do podciągnięcia przeszczepu z możliwością zmniejszania  długości pętli za pomocą lejców – fiksacja przeszczepu w kanale. Możliwość podciągnięcia  przeszczepu w linii ciągniętego przeszczepu. Implant sterylny</t>
  </si>
  <si>
    <t>System do rekonstrukcji więzadła przedniego bądź tylnego oparty na fiksacji korówkowej za pomocą  pętli z nici niewchłanianej pozwalająca na zawieszenie przeszczepu w kanale udowym bądź piszczelowym. Pętla do podciągnięcia przeszczepu z możliwością zmniejszania  długości pętli za pomocą lejców – fiksacja przeszczepu w kanale. Możliwość podciągnięcia  przeszczepu w linii ciągniętego przeszczepu.</t>
  </si>
  <si>
    <t>System do rekonstrukcji więzadła przedniego bądź tylnego oparty na fiksacji korówkowej za pomocą  podłużnej płytki.  Płytka z dwoma otworami wykonana ze stopu tytanu o kształcie prostokąta z zaokrąglonymi bokami o dł. 12mm. System do przeładownia przez bloczek kostny. System złożony z pętli pozwalającej na zawieszenie przeszczepu w kanale udowym oraz z nici do przeciągnięcia implantu na zewnętrzną korówkę. Pętla do podciągnięcia przeszczepu z możliwością zmniejszania  długości pętli za pomocą lejców – fiksacja przeszczepu w kanale. Możliwość podciągnięcia  przeszczepu w linii ciągniętego przeszczepu</t>
  </si>
  <si>
    <t>Drut wiercący o średnicy 3,5mm z rozkładanym końcem, pozwalającym na wiercenie kanałów w systemie wstecznego wiercenia w średnicach od 6 mm do 12mm ze skokiem co 0,5mm (bez rozmiaru 6,5mm). Wiertło z wycechowaną podziałką oraz gumową nakładką do precyzyjnego zmierzenia długości kałanu. Łatwe rozkładanie i składanie wiertła o żądanej średnicy poprzez przekręcanie kółka na rękojeści w dystalnej części. Pakowane pojedynczo, sterylne.</t>
  </si>
  <si>
    <t>System do rekonstrukcji więzadła przedniego ACL i tylnego PCL  oparty na  śrubach Biokompozytowych.  Implant zbudowany w 30 % z dwufosforanu wapnia i w 70% z PLDLA. Śruba o kronikalnym kształcie ułatwiającym wprowadzenie z miękkim gwintem na całej długości. Proces połączenia dwóch materiałów wzmacnia parametry implantu a mikro pory oraz otwory wzdłuż osi implantu ułatwia przebudowę i przerost kością. Implanty w rozmiarach średnicy 8mm i długości 30mm. W celu łatwiejszego i precyzyjniejszego wprowadzania gniazdo śruby stożkowe sześcioramienne Implant w wersji sterylnej pakowany pojedynczo.</t>
  </si>
  <si>
    <t>Drut wiercący z zamkniętym okiem i miarką co 5 mm, zakończony ostrym grotem i wiertłem pod płytkę udową. Sterylny</t>
  </si>
  <si>
    <t>Drut wiercący z otwartym okiem i miarką co 5 mm, zakończony ostrym grotem i wiertłem pod płytkę udową. Sterylny</t>
  </si>
  <si>
    <t>Drut piszczelowy 2,4 mm x 311 mm. Pakowany sterylnie</t>
  </si>
  <si>
    <t>Drut nitynolowy do śruby interferencyjnej o średnicy 1,1mm. Wycechowane oznaczenia na drucie w długościach 25mm oraz 30mm. Pakowany sterylnie</t>
  </si>
  <si>
    <t>Drut piszczelowy o średnicy 3,5mm i długości 311 mm, do podszycia ACL. Pakowany sterylnie</t>
  </si>
  <si>
    <t>Pętla do podszycia ACL.  Wykonana z nici ACL w rozmiarze # 2, dla lepszej wizualizacji dostępna w kolorze biało niebieskim. Całkowita długość implantu min. 26”, długość samej pętli max. 1,5”</t>
  </si>
  <si>
    <t>Pętla do podszycia ACL.  Wykonana z nici ACL w rozmiarze # 2, dla lepszej wizualizacji dostępna w kolorze biało czarnym. Całkowita długość implantu min. 26”, długość samej pętli max. 1,5”</t>
  </si>
  <si>
    <t>Taśma do szycia, 1,3 mm, 91,4 cm, pleciony szew polietylenowy z okrągłymi końcami szwu ze stożkową igłą w kolorze (biały/ niebieski) szeroki tkany szew #2,poliblendowy splot o grubości 1,3 mm, splatany na płasko, końcówki zwężane do drutu  #2, zwiększona powierzchnia styku rozprowadzająca nacisk, zapewniając, że szew nie wrzyna się w tkankę miękką, łatwe do zawiązania węzłów; jest mniejsze prawdopodobieństwo, że szew wrzyna się w palce podczas wiązania węzła.</t>
  </si>
  <si>
    <t>W pełni autologiczna regeneracja chrząstki, Dzięki wykorzystaniu wymienionych poniżej produktów używany jest materiał pochodzący wyłącznie od danego pacjenta, a więc nie ma potrzeby stosowania syntetycznych nośników ani materiałów wiążących. System składa się z ostrza shavera Sabre, 3 mm × 7 cm do pobieranie chondrocytów i autologicznej tkanki chrzęstnej, urządzenia do pobierania autologicznej tkanki chrzęstnej, systemu do przygotowywania surowicy z autologiczną trombiną oraz systemu  do przygotowywania czynników wzrostu</t>
  </si>
  <si>
    <t>zwyrodnieniową stawów.</t>
  </si>
  <si>
    <t>14/2021</t>
  </si>
  <si>
    <t>Kotwica tytanowa o średnicy 5 mm i długości 14mm,  gwintowana, nie wymaga wcześniejszego nawiercenia. Wyposażona w dwie nici o rozmiarze #2.</t>
  </si>
  <si>
    <t>Kotwica miękka o średnicy 1,8mm na podajniku giętkim przeznaczona do operacji niestabilności. Wyposażona w dwie nic o rozmiarze #2.</t>
  </si>
  <si>
    <t>Wiertło do kotwic miękkich o rozmiarze 1,8mm wyposażone w ogranicznik głębokości nawiercenia.</t>
  </si>
  <si>
    <t>Kotwica wykonana z materiału PEEK o średnicy 2,6mm wbijana po wcześniejszym niewierceniu kości. Wyposażona w dwie nici o rozmiarze #2.</t>
  </si>
  <si>
    <t>Kaniula do operacji barku wkręcana lub wpychana w tkanki, o średnicach 5,6,7 i 8mm i długości 85mm lub 95mm. Wyposażona w zawór zawór umożliwiający odprowadzenie płynu.</t>
  </si>
  <si>
    <t>Nr katalogowy i nazwa produktu zaoferowanego (podać)</t>
  </si>
  <si>
    <t xml:space="preserve">Nazwa dokumentu dopuszczającego  zaoferowany produkt do użytku </t>
  </si>
  <si>
    <t>Dostawca oferuje na czas trwania umowy przetargowej zestaw narzędzi.  2 szt insertera do zabiegów szycia łąkotki z użyciem w/w bioimplantu. Specjalistyczne kleszcze, umożliwiające trwałe nadanie membranie kolagenowej pożądanego ułożenia, a następnie wprowadzenie tak uformowanej struktury przez port artroskopowy i precyzyjne umiejscowienie jej na łąkotce. Kleszczyki umieszczone w kontener do sterylizacji.</t>
  </si>
  <si>
    <t>Płyta tytanowa do osteotomii otwierającej nasady bliższej pierwszej kości śródstopia, płytka w kształcie litery L z klinem od 2mm do 7 mm, płytka niskoprofilowa – wysokość 0,5mm, lewa lub prawa.</t>
  </si>
  <si>
    <t>Tytanowe płyty do zespoleń w obrębie stopy, otwory na śruby blokowane 2,4mm / 3,0mm
- płytki proste 2,4mm( 4-,5-,6-,7-,8- otworowe),
- płyty proste 3,0mm (2-,4-,5- otworowe),
- płyty w kształcie T 2,4mm (3-,4-,5-,6-,7-,8-,9- otworowe),  
- płyty w kształcie T 3,0mm (3-,4- otworowe),
- płyty do osteotomii Cottona (klin od 2mm do 8mm)</t>
  </si>
  <si>
    <t xml:space="preserve">Tytanowa płyta dedykowana do operacji Lapidusa, płyta podeszwowa, anatomiczna prawa/lewa, niskoprofilowa, mocowana na 5 śrub (blokowane o średnicy 3,5mm, kompresyjna o średnicy 4,0mm) </t>
  </si>
  <si>
    <t>Tytanowa płyta w kształcie T do operacji Lapidusa, dostępna w dwóch długościach, otwory na śruby blokowane o średnicy 3,5 mm.</t>
  </si>
  <si>
    <t>Tytanowa płyta do zespoleń w obrębie śródstopia, otwory pod śruby 3,5mm blokowane i 4 mm
- płyta H prawa i lewa (3 rozmiary), 
- płyta Lisfranc prawa i lewa (3 rozmiary),
- płyty w kształcie X (małe, średnie, duże),</t>
  </si>
  <si>
    <t xml:space="preserve">Tytanowa płyta do artrodezy stawu śródstopno-paliczkowego palucha, wysokość 1,5mm, płyta prawa i lewa, płyta anatomiczna w trzech długościach, płyta prosta w trzech długościach, zestaw instrumentarium zawierający wielorazowye frezy (reamery) w rozmiarze 16-22 mm </t>
  </si>
  <si>
    <t>Tytanowa płyta typu Dorsal Midfoot Fusion, dostępna w trzech rozmiarach, otwory na śruby blokowane o średnicy 3 mm</t>
  </si>
  <si>
    <t>Tytanowa, hakowa płyta do złamań piątej kości śródstopia, otwory na śruby blokowane o średnicy 2,4mm</t>
  </si>
  <si>
    <t xml:space="preserve">Śruba ze stopu tytanu, blokowana, średnica 2,4mm (długość 8-40mm), średnica 3,0mm (długość 10-40mm), średnica 3,5mm (długość 14-60mm), </t>
  </si>
  <si>
    <t xml:space="preserve">Śruba ze stopu tytanu, średnica 2,4mm (długość 8-40mm), średnica 3,0mm (długość 10-40mm), średnica 3,5mm (długość 14-60mm), średnica 4mm (długość 14-60mm), </t>
  </si>
  <si>
    <t>Tytanowe śruby do złamań piątej kości śródstopia, średnica 4,5mm, 5,5mm, 6,0mm (długość od 40mm do 65mm), średnica kodowana kolorem</t>
  </si>
  <si>
    <t>Tytanowa płyta do kości piętowej, grubość 1,35 mm; otwory pod śruby 3,5mm, 4,0mm, możliwość wprowadzenie śruby w zakresie kąta +/- 15 stopni, płyty prawe i lewe kodowane kolorem.</t>
  </si>
  <si>
    <t>Tytanowe śruby kompresyjne, kaniulowane,   
- średnica 3,0mm (długość 10-50mm),   
- średnica 4,0mm (długość 14-60mm)</t>
  </si>
  <si>
    <t>Implant tytanowy w kształcie stożka do stabilizacji stawu podskokowego, średnica 7-12mm, długość 12-16 mm</t>
  </si>
  <si>
    <t>Drut prowadzący - średnica 0,86mm, 1,0mm, 1,1mm, 1,35mm, 1,6mm, 2,4mm</t>
  </si>
  <si>
    <t>Miękka kotwica na jednorazowym podajniku 1,35mm, nić typu FiberWire</t>
  </si>
  <si>
    <t>Zestaw jednorazowy do kotwic 1,35mm zawierający: wiertło 1,35mm, wiertło 1,6mm, celownik</t>
  </si>
  <si>
    <t>Kotwica bezwęzłowa 3,5mm x 13,5mm, 4,75 mm x 16,1, materiał PEEK</t>
  </si>
  <si>
    <t>21.</t>
  </si>
  <si>
    <t>Śruba do tenodezy, materiał PEEK i BioComposite, średnica 4mm, 4,75mm,  5,5mm, 6,25mm, 7mm, 8mm</t>
  </si>
  <si>
    <t>22.</t>
  </si>
  <si>
    <t>Klamra kompresyjna nitinolowa w rozmiarze 15 mm x 15 mm, 18 mm x 15 mm, 18 mm x 18/15 mm, 20 mm x 15 mm, 20 mm x 20 mm, 25 mm x 20 mm, 13 mm x 10mm, 15 mm x 12 mm, zestaw sterylny zawierający regulowany podajnik</t>
  </si>
  <si>
    <t>23.</t>
  </si>
  <si>
    <t>Klamra kompresyjna nitinolowa w rozmiarze 15 mm x 15 mm, 18 mm x 15 mm, 18 mm x 18/15 mm, 20 mm x 15 mm, 20 mm x 20 mm, 25 mm x 20 mm, 9 mm x 7mm, 9 mm x 10 mm,11 mm x 10 mm, zestaw sterylny zawierający regulowany podajnik, celownik, wiertło, pobijak</t>
  </si>
  <si>
    <t>24.</t>
  </si>
  <si>
    <t>Substytut kości - opakowanie 3ml, zamknięty system nie wymagający mieszania składników</t>
  </si>
  <si>
    <t>25.</t>
  </si>
  <si>
    <t>Substytut kości - opakowanie 6ml, zamknięty system nie wymagający mieszania składników</t>
  </si>
  <si>
    <t>26.</t>
  </si>
  <si>
    <t>Substytut kości - opakowanie 12ml, zamknięty system nie wymagający mieszania składników</t>
  </si>
  <si>
    <t xml:space="preserve">Nazwa dokumentu dopuszczającego zaoferowany produkt do użytku </t>
  </si>
  <si>
    <t xml:space="preserve">Nazwa dokumentu (dopuszczającego zaoferowany produkt do użytku </t>
  </si>
  <si>
    <t xml:space="preserve">Płyty tytanowe, pod śruby 2.8 mm, profil 1.6 mm, anatomicznie ukształtowane, do korekcji w obrębie kości stopy (TMT-1), 6 otworowe, podeszwowe, prawe, lewe, blokowane.  </t>
  </si>
  <si>
    <t>Płyty tytanowe, pod śruby 2.8 mm, profil 1.6 mm, anatomicznie ukształtowane, do korekcji w obrębie kości stopy (TMT-1), 7 otworowe, w tym 1 otwór pod śruby 4.0 mm oraz 1 otwór do wykonywania kompresji przy użyciu śrub blokowanych, przyśrodkowe, prawe, lewe, blokowane.</t>
  </si>
  <si>
    <t>Płyty tytanowe, pod śruby 2.8 mm, profil 1.6 mm, anatomicznie ukształtowane, do korekcji w obrębie kości stopy (MTP), 7 otworowe, w tym 1 otwór do wykonywania kompresji przy użyciu śrub blokowanych, z wygięciem grzbietowym 0,5,10 stopni, prawe, lewe; blokowane.</t>
  </si>
  <si>
    <t>Śruba tytanowa, blokowana, średnica 2.8 mm, długość 8-45 mm. Bezgwintowa głowa śruby. Otwór heksagonalny w głowie śruby.</t>
  </si>
  <si>
    <t>Śruba tytanowa, korowa, średnica 4.0 mm, długość 28-45 mm, częściowo nagwintowana. Otwór heksagonalny w głowie śruby.</t>
  </si>
  <si>
    <t>Śruby tytanowe, korowe, średnica 2.0 mm dł. 10-13  mm, samowiercące, częściowo nagwintowane. Otwór heksagonalny w głowie śruby.</t>
  </si>
  <si>
    <t xml:space="preserve">Śruba korowa, średnica 2,3mm lub 2,4mm, długość w zakresie 10-30 mm </t>
  </si>
  <si>
    <t xml:space="preserve">Śruba kaniulowana, średnica 2,3mm lub 2,4mm, długość w zakresie 10-30 mm. </t>
  </si>
  <si>
    <t>Kotwica tytanowa 3,5mm x 10mm, 3,5mm x 12mm,  nić typu FiberWire, implanty na jednorazowym aplikatorze</t>
  </si>
  <si>
    <t>Membrana dwuwarstwowa rozmiar 2x3 cm, kolagenowa, biodegradowalna stosowana przy zabiegu rekonstrukcji łąkotki kolanowej techniką owijania, z późniejszym podaniem aspiratu szpiku kostnego do miejsca uszkodzenia pomiędzy membranę a tkankę łąkotki. Kolagen typu I oraz III zastosowany do produkcji, pochodzenia wieprzowego. Warstwa dolna o luźnej strukturze włókien kolagenowych, warstwa górna o strukturze zbitej - oznaczona piktogramem. Skuteczność we wspomnianym wskazaniu udowodniona minimum 5-letnimi badaniami klinicznymi. Membrana również do wypełnienia i napraw ubytków chrzęstnych / skuteczność poparta min 9 letnimi badaniami klinicznymi w rekonstrukcji chrząstki stawowej. W zestawie aluminiowy szablon, ułatwiający odwzorowanie kształtu i rozmiaru ubytku.</t>
  </si>
  <si>
    <t>Wymiary membrany 2x2 cm, grubość 2 mm.</t>
  </si>
  <si>
    <t>Wymiary membrany 5x5 cm, grubość 2 mm.</t>
  </si>
  <si>
    <t>Płytki proste rekonstrukcyjne 3,5- o kształcie zmniejszającym kontakt z kością (wyprofilowana od spodniej strony), blokująco – kompresyjna. Płyta wyposażona w otwory dwufunkcyjne nie wymagające zaślepek/przejściówek, blokująco – kompresyjne z możliwością zastosowania śrub blokujących lub korowych/gąbczastych (kompresja międzyodłamowa). Na końcach płyty otwory umożliwiające wstępną stabilizację drutami Kirschnera. Implanty wykonane ze stali nierdzewnej bezpieczne dla rezonansu magnetycznego. Długość od 70 do 200 mm, od 5 do 14 otworów</t>
  </si>
  <si>
    <t>Płytki proste rekonstrukcyjne 3,5- o kształcie zmniejszającym kontakt z kością (wyprofilowana od spodniej strony), blokująco – kompresyjna. Płyta wyposażona w otwory dwufunkcyjne nie wymagające zaślepek/przejściówek, blokująco – kompresyjne z możliwością zastosowania śrub blokujących lub korowych/gąbczastych (kompresja międzyodłamowa). Na końcach płyty otwory umożliwiające wstępną stabilizację drutami Kirschnera. Implanty wykonane ze stali nierdzewnej bezpieczne dla rezonansu magnetycznego. Długość od 228 do 315 mm, od 16 do 22 otworów</t>
  </si>
  <si>
    <t>Płyta anatomiczna do dalszej nasady kości piszczelowej 3,5. Płytka anatomiczna o kształcie zmniejszającym kontakt z kością, blokująco - kompresyjna do dalszej nasady kości piszczelowej od strony przedniobocznej i przyśrodkowej. Płyta przyśrodkowa posiadająca od 4 do 14 otworów, w dł. od 109 do 239 mm. Płyta przednioboczna posiadająca od 5 do 13 otworów, w dł. od 80 do 184 mm. Materiał stal amagnetyczna. Płyty prawe i lewe</t>
  </si>
  <si>
    <t>Płyta anatomiczna do dalszej nasady kości piszczelowej 3,5. Płytka anatomiczna o kształcie zmniejszającym kontakt z kością, blokująco - kompresyjna do dalszej nasady kości piszczelowej. Płyta przednioboczna posiadająca od 15 do 21 otworów, w dł. od 210 do 288 mm. Materiał stal amagnetyczna. Płyty prawe i lewe</t>
  </si>
  <si>
    <t>Płyta anatomiczna do dalszej nasady kości strzałkowej. Płytka mocowana od strony tylnobocznej lub bocznej, anatomiczna o kształcie zmniejszającym kontakt z kością, blokująco – kompresyjna. Płyta boczna posiadająca w głowie 5 otworów, w trzonie 3-7 otworów, w dł. 73 do 125 mm. Płyta tylnoboczna posiadająca w trzonie od 3 do 7 otworów w dł. od 77 do 129 mm. Płyty prawe i lewe, materiał: stal amagnetyczna</t>
  </si>
  <si>
    <t>Śruby 3,5mm blokowane w płytce z gwintowaną główką, dł. od 10 do 95mm, samogwintujące, stal nierdzewna</t>
  </si>
  <si>
    <t>Śruby 2,7mm blokowane w płytce z gwintowaną główką, dł. od 6 do 60mm, samogwintujące, stal nierdzewna</t>
  </si>
  <si>
    <t>Śruby 3,5mm korowe, dł. od 10 do 85mm, samogwintujące, stal nierdzewna</t>
  </si>
  <si>
    <t>płyty wygięte typu „J”, z otworami współ-osiowymi, długość od 10 do 16 otworów, od 130 do 208mm, prawe/lewe</t>
  </si>
  <si>
    <t>Uniwersalny system do usuwanie śrub stalowych, tytanowych oraz stopów tytanu, w szczególności dedykowny do śrub całkowicie lub w części uszkodzonych, bądź złamanych.  Zestaw składa się z 3 rodzajów rękojeści (wielorazowego użytku) oraz 40 różnych wkładów (sterylnych i jednorazowych). Wkłady ekstrakcyjne dzielą się na 4 główne typy: śruby ekstrakcyjne, wiertła ekstrakcyjne, rozwiertaki, oraz trzonki śrubokręta, które umozliwiają usunięcie śrub o różnych typach gniazd (heksagonalne, gwiazdkowe, krzyżowe, kwadratowe, szczelinowe) i średnicach od 0,9 mm do 8,0 mm.</t>
  </si>
  <si>
    <t>Trzonek</t>
  </si>
  <si>
    <t>Śruba ekstrakcyjna</t>
  </si>
  <si>
    <t>Wiertło ekstrakcyjne</t>
  </si>
  <si>
    <t>Rozwiertak ekstrakcyjny</t>
  </si>
  <si>
    <t>Śruba korowa 2,0mm, samogwintująca, w długościach od 6 do 40 mm</t>
  </si>
  <si>
    <t>Płytki do stopy blokowane  zmienno-kątowo blokująco - kompresyjne  do złamań i rekonstrukcji w obrębie kości stopy. Płyty wyposażone w otwory zbudowane z czterech kolumn gwintowanych z min. czterema zwojami gwintu z możliwością  zastosowania śrub  o średnicy 2.4/2.7mm blokowanych zmienno-kątowo z odchyleniem od osi w każdym kierunku do  15 stopni. 
Różne rodzaje płyt:</t>
  </si>
  <si>
    <t xml:space="preserve">
Płyty X –  w rozmiarze 23.5x15mm, 27x18mm, 32x20mm i 36x0mm. Materiał tytan/stal
</t>
  </si>
  <si>
    <t xml:space="preserve">
Płyta T posiada 4 otwory ,płyta o długości   42mm, z elementem klinowym podtrzymującym nastawienie kości o szerokości od 0mm do 7mm. Materiał tytan/stal
</t>
  </si>
  <si>
    <t xml:space="preserve">
W części środkowej płyta wyposażona w dwa specjalne otwory w tym jeden podłużny przeznaczony do kompresji z wykorzystaniem kompresyjnych drutów Kirschnera oraz szczypiec kompresyjnych. Instrumentarium wyposażone w specjalne narzędzia do kompresji z drutami kompresyjnymi oraz rozwiertaki kuliste wklęsłe i wypukłe do przygotowania przed fuzją powierzchni stawowych. 
Płyty anatomiczne MTP – płyty w rozmiarze małym, średnim (zgięcie grzbietowe 0, 5 i 10 stopni) oraz dużym 
( zgięcie grzbietowe 5 stopni), o długości   : 42mm, 52mm i 57mm
Płyty anatomiczne MTP – płyty w wersji rewizyjnej (zgięcie grzbietowe 0 stopni), długości  53mm. Materiał tytan/stal
</t>
  </si>
  <si>
    <t xml:space="preserve">
W części środkowej płyta wyposażona w dwa specjalne otwory w tym jeden podłużny przeznaczony do kompresji z wykorzystaniem kompresyjnych drutów Kirschnera oraz szczypiec kompresyjnych. Instrumentarium wyposażone w specjalne narzędzia do kompresji z drutami kompresyjnymi oraz rozwiertaki kuliste wklęsłe i wypukłe do przygotowania przed fuzją powierzchni stawowych. 
Płyty anatomiczne TMT – płyty w rozmiarze krótkim i  długim, oraz typu T o długości  39mm,43mm i 48mm. Materiał tytan/stal</t>
  </si>
  <si>
    <t xml:space="preserve">Płytka o kształcie  koniczyny , płyty proste i typu L, T:
Płyta prosta posiada 2 i 4 otwory –płyta o długości   27mm i 40mm
Płyta L posiada 2 i 4 otwory – płyta o długości   37mm, 44mm i 62mm
Płyta T posiada 2 , 4, 7 otwory –płyta o długości   38mm, 45mm i 64mm. Materiał tytan/stal
</t>
  </si>
  <si>
    <t>Śruby blokowane zmienno-kątowe 2.7mm o długości   od 10mm do 30mm, samogwintujące. Materiał tytan/stal</t>
  </si>
  <si>
    <t>Śruby 2.7mm korowe o długości   od 6mm do 60mm, samogwintujące. Materiał tytan/stal</t>
  </si>
  <si>
    <t>Śruby 2,4mm korowe o długości   od 6mm do 40mm, samogwintujące. Materiał tytan/stal</t>
  </si>
  <si>
    <t>Śruby blokowane zmienno-kątowe 2,4mm o długości   od 6mm do 30mm, samogwintujące. Materiał tytan/stal</t>
  </si>
  <si>
    <t>Tytanowe śruby kompresyjne typu Herberta,samotnące, samowiercące kaniulowane o średnicy 2,9mm i długościach od 10 do 34 mm w minimum 13 rozmiarach. Średnica główki z gwintem 3,9mm, średnica rdzenia 1.85mm. Kaniulacja śruby pod drut prowadzący Ø 1,0mm. Gniazdo łba śruby typu torx.</t>
  </si>
  <si>
    <t>Tytanowe śruby kompresyjne typu Herberta,samotnące, samowiercące kaniulowane o średnicy 2,3mm i długościach od 10 do 30 mm. Minimum 11 rozmiarów. Średnica główki z gwintem 3,5mm, średnica rdzenia 1,75mm. Kaniulacja śruby pod drut prowadzący Ø 0,9mm. Gniazdo łba śruby typu torx.</t>
  </si>
  <si>
    <t>Tytanowe śruby typu "snap-off",  do ostetotomii Weil'a o średnicy 2mm, w minimum 6 długościch. Długość od 11 do 16mm. Średnica wałeczka uchwytowego 1,6mm i  długości min. 22mm</t>
  </si>
  <si>
    <t xml:space="preserve">Kompresyjne klamry niklowo-tytanowe  z  tzw. pamięcią kształtu,  o symetrycznych i niesymetrycznych ramionach. Szerokość od 8 do 18mm. Klamry wyposażone w ząbkowane wcięcia ramion zapobiegające migracji.   </t>
  </si>
  <si>
    <t>Tytanowe śruby kompresyjne typu Herberta ,kaniulowane o średnicy 5.0 mm i minimum 20 długościach od 30 do 100 mm. Skok co 2 mm dla długości od 30 do 50 oraz co 5 mm od długości 55mm do 100mm.</t>
  </si>
  <si>
    <t>Tytanowe śruby kompresyjne typu Herberta ,kaniulowane o średnicy 7.0 mm i minimum 17 długościach od 40 do 120 mm. Skok co 5 mm</t>
  </si>
  <si>
    <t xml:space="preserve">Tytanowe płytki do  artrodezy pierwszego stawu śródstopno-paliczkowego o grubości nie większej niż  1,4 mm. Płytki anatomiczne: lewe i prawe posiadające min. 4  uniwersalne otwory na śruby kompresyjne i kątowo-stabilne. Długości płytek od 34mm do 41mm. </t>
  </si>
  <si>
    <t>Tytanowa płytka prosta, dwuotworowa, do  artrodezy międzystawowej o  grubości nie większej niż  1,6 mm. Płytki posiadające uniwersalny otwór, pozwalacjący na kompresję w 1 fazie a następnie zablokowanie śruby. Płytki o długości  od 25mm do 32 mm w min 3 rozmiarach.</t>
  </si>
  <si>
    <t xml:space="preserve">Śruba kompresyjna oraz kątowo-stabilna-  tytanowa o średnicy 3,0 mm i 3.5 mm w minimum 10 długościach od 10-40mm </t>
  </si>
  <si>
    <t>Płyta tytanowa, pod śruby 2.8 mm, profil 1.6 mm, prosta, 4 otworowa.</t>
  </si>
  <si>
    <t>Płyta tytanowa, pod śruby 2.8 mm, profil 1.6 mm, prosta, 6 i 8,  w kształcie litery T 7 i 9 otworowa.</t>
  </si>
  <si>
    <t>Płyta tytanowa, pod śruby 2.8 mm, profil 1.6 mm, dwurzędowa, 6, 11 i 12 otworowa.</t>
  </si>
  <si>
    <t>Płyty tytanowe, pod śruby 2.8 mm, profil 1.6 mm, anatomicznie ukształtowane, do korekcji w obrębie kości stopy, rewizyjne, 9 otworowe w tym 1 otwór do wykonywania kompresji przy użyciu śrub blokowanych, z wygięciem grzbietowym 5,10 stopni, prawe, lewe, blokowane.</t>
  </si>
  <si>
    <t>Druty Kirschnera, nagwintowane, z oliwką, średnica 1.6 mm, długość gwintu 10,15,20,23,30,35,40 mm, 1 szt w opakowaniu.</t>
  </si>
  <si>
    <t>Druty Kirschnera, średnica 1.6 mm, długość 150 mm, 10 szt w opakowaniu.</t>
  </si>
  <si>
    <t xml:space="preserve">Śruby tytanowe, kaniulowane, samowiercące, kompresyjne, średnica 1.7 mm, pod druty Kirschnera 0.6 mm. Śruby z częściowym gwintem i z efektem kompresji, dł. 8-20 mm, skok co 1 i co 2 mm oraz z pełnym gwintem, bez efektu kompresji, dł. 6-16 mm, skok co 1 mm. Otwór heksagonalny w głowie śruby. </t>
  </si>
  <si>
    <t>Druty Kirschnera, średnica 0.6 mm, długość 100 mm, 1 szt w opakowaniu.</t>
  </si>
  <si>
    <t xml:space="preserve">Śruby tytanowe, kaniulowane, samowiercące, kompresyjne. Średnica 2.2 mm, pod druty Kirschnera 0.8 mm, śruby z krótkim gwintem, dł. 10-30 mm, skok co 1 mm oraz z długim gwintem, dł. 22-40 mm, skok co 2 mm oraz średnica 3.0 mm, pod druty Kirschnera 1.1 mm, śruby z krótkim gwintem, dł. 10-40 mm, skok co 1 i co 2 mm oraz z długim gwintem, dł. 26-40 mm, skok co 2 mm. Otwór heksagonalny w głowie śruby. </t>
  </si>
  <si>
    <t>Druty Kirschnera, średnica 0.8, 1.1 mm, długość 100 mm, 10 szt w opakowaniu.</t>
  </si>
  <si>
    <t xml:space="preserve">Śruby tytanowe, kaniulowane, samowiercące, kompresyjne - zasada śruby ciągnącej, z głową, średnica 2.2 pod druty Kirschnera 0.8 mm oraz 3.0 mm, pod druty Kirschnera 1.1 mm. Śruby 2.2 mm z krótkim gwintem, dł. 10-40 mm, skok co 1 i co 2 mm oraz z długim gwintem, dł. 20-40 mm, skok co 1 i co 2 mm oraz śruby 3.0 mm, dł. 10-40 mm, skok co 1 i co 2 mm oraz z długim gwintem, dł. 20-40 mm, skok co 1 i co 2 mm. Otwór heksagonalny w głowie śruby. </t>
  </si>
  <si>
    <t xml:space="preserve">Podkładka pod śruby 2.2 i 3.0 mm. </t>
  </si>
  <si>
    <t>Druty Kirschnera, średnica 0.8 i 1.1 mm, długość 100 mm, 10 szt w opakowaniu.</t>
  </si>
  <si>
    <t xml:space="preserve">Śruby tytanowe, kaniulowane, samowiercące, kompresyjne, średnica 4.0 mm, pod druty Kirschnera 1.25 mm. Śruby z krótkim gwintem i z efektem kompresji, dł. 16-50 mm, skok co 2 i co 5 mm oraz z długim gwintem i z efektem kompresji, dł. 20-60 mm, skok co 2 i co 5 mm oraz z pełnym gwintem, bez efektu kompresji, dł. 16-60 mm, skok co 2 i co 5 mm. Otwór heksagonalny w głowie śruby. </t>
  </si>
  <si>
    <t>Druty Kirschnera, średnica 1.25 mm, długość 200 mm, 1 szt w opakowaniu.</t>
  </si>
  <si>
    <t xml:space="preserve">Śruby tytanowe, kaniulowane, samowiercące, kompresyjne - zasada śruby ciągnącej, z głową, średnica 4.0 mm, pod druty Kirschnera 1.25 mm. Śruby z krótkim gwintem, kompresyjne, dł. 16-60 mm, skok co 2 i co 5 mm oraz z długim gwintem, kompresyjne, dł. 20-60 mm, skok co 2 i co 5 mm oraz z pełnym gwintem, bez efektu kompresji, dł. 16-60 mm, skok co 2 i co 5 mm. Otwór heksagonalny w głowie śruby. </t>
  </si>
  <si>
    <t xml:space="preserve">Podkładka pod śruby 4.0 mm. </t>
  </si>
  <si>
    <t xml:space="preserve">Śruby tytanowe, kaniulowane, samowiercące, kompresyjne, średnica 5.0 mm, pod druty Kirschnera 1.6 mm. Śruby z krótkim gwintem i z efektem kompresji, dł. 24-70 mm, skok co 2 i co 5 mm oraz z długim gwintem i z efektem kompresji, dł. 30-70 mm, skok co 2 i co 5 mm oraz z pełnym gwintem, bez efektu kompresji, dł. 24-70 mm, skok co 2 i co 5 mm. Otwór heksagonalny w głowie śruby. </t>
  </si>
  <si>
    <t>Druty Kirschnera, średnica 1.6 mm, długość 200 mm, 10 szt w opakowaniu.</t>
  </si>
  <si>
    <t xml:space="preserve">Śruby tytanowe, kaniulowane, samowiercące, kompresyjne - zasada śruby ciągnącej, z głową, średnica 5.0 mm, pod druty Kirschnera 1.6 mm. Śruby z krótkim gwintem, kompresyjne, dł. 24-70 mm, skok co 2 i co 5 mm oraz z długim gwintem, kompresyjne, dł. 30-70 mm, skok co 2 i co 5 mm oraz z pełnym gwintem, bez efektu kompresji, dł. 24-70 mm, skok co 2 i co 5 mm. Otwór heksagonalny w głowie śruby. </t>
  </si>
  <si>
    <t xml:space="preserve">Podkładka pod śruby 5.0 mm </t>
  </si>
  <si>
    <t xml:space="preserve">Śruby tytanowe, kaniulowane, samowiercące, kompresyjne, średnica 7.0 mm, pod druty Kirschnera 2.2 mm. Śruby z krótkim gwintem i z efektem kompresji, dł. 40-140 mm, skok co 5 i co 10 mm oraz z długim gwintem i z efektem kompresji, dł. 40-140 mm, skok co 5 i co 10 mm oraz z pełnym gwintem, bez efektu kompresji, dł. 40-140 mm, skok co 5 i co 10 mm. Otwór heksagonalny w głowie śruby. </t>
  </si>
  <si>
    <t>Druty Kirschnera, średnica 2.2 mm, długość 250 mm, 10 szt w opakowaniu.</t>
  </si>
  <si>
    <t xml:space="preserve">Śruby tytanowe, kaniulowane, samowiercące, kompresyjne - zasada śruby ciągnącej, z głową, średnica 7.0 mm, pod druty Kirschnera 2.2 mm. Śruby z krótkim gwintem, kompresyjne, dł. 30-140 mm, skok co 5 i co 10 mm oraz z długim gwintem, kompresyjne, dł. 35-140 mm, skok co 5 i co 10 mm oraz z pełnym gwintem, bez efektu kompresji, dł. 30-140 mm, skok co 5 i co 10 mm. Otwór heksagonalny w głowie śruby. </t>
  </si>
  <si>
    <t xml:space="preserve">Podkładka pod śruby 7.0 mm. </t>
  </si>
  <si>
    <t>Śruby tytanowe, korowe, średnica 2.8 mm dł. 16-24  mm, samowiercące, częściowo nagwintowane. Otwór heksagonalny w głowie śruby.</t>
  </si>
  <si>
    <t>Śruby tytanowe, korowe, średnica 2.0 mm dł. 10-13  mm, samowiercące, częściowo nagwintowane, typu snapp-off. Otwór heksagonalny w głowie śruby.</t>
  </si>
  <si>
    <t>27.</t>
  </si>
  <si>
    <t>28.</t>
  </si>
  <si>
    <t>29.</t>
  </si>
  <si>
    <t>30.</t>
  </si>
  <si>
    <t>31.</t>
  </si>
  <si>
    <t>32.</t>
  </si>
  <si>
    <t>33.</t>
  </si>
  <si>
    <t>34.</t>
  </si>
  <si>
    <t>35.</t>
  </si>
  <si>
    <t>36.</t>
  </si>
  <si>
    <t>37.</t>
  </si>
  <si>
    <t>38.</t>
  </si>
  <si>
    <t xml:space="preserve">Podkładka pod śruby o średnicy 2.8 mm. </t>
  </si>
  <si>
    <t>Membrana posiadająca rejestracje w leczeniu ubytków chrzęstnych oraz chrzęstno-kostnych, stanowiąca podłoże dla mezenchymalnych komórek macierzystych ludzkiego szpiku kostnego, zbudowana z kwasu hialuronowego. Brak określonej lewej i prawej strony. Istnieje możliwość implantacji artroskopowej. Przy leczeniu ubytków ogniskowych (ubytków otoczonych granicą zdrowej chrząstki) zgodnie z IFU nie wymaga dodatkowej fiksacj (użycia kleju tkankowego). Czas biodegradacji do 24 tygodni.</t>
  </si>
  <si>
    <t>Płyta do osteotomii otwierającej piszczeli. Anatomiczna, asymetryczna ze stopu tytanu, bezniklowy, oddzielnie dedykowana dla kości piszczelowej lewej i kości prawej (różniąca się anodyzacją)  z zachowaniem profilu tyłopochylenia kości piszczelowej. Do zastosowania na przednio przyśrodkowej części kości piszczelowej w korekcjach od 6 mm do 18 mm. Płyta sześciootworowa lub ośmiootworowa. Sześć lub osiem śrub samogwintujących o średnicy 4.5 mm dostępnych w długościach conajmniej od 30 mm do 90 mm ze skokiem co 5 mm. Materiał śruby tożsamy z materiałem płyty. Płyta dostępna w wersji do jednoczasowej rekonstukcji więzadła z jedną śrubą wieloosiową. System umożliwiający zastosowanie śruby korowej.</t>
  </si>
  <si>
    <t>Płyta  do osteotomii otwierającej sześciootworowa prawa/lewa</t>
  </si>
  <si>
    <t>Płyta do osteotomii otwierającej ośmiootworowa prawa/lewa </t>
  </si>
  <si>
    <t>Płyta do jednoczasowej rekonstrukcji ACL bez otworu pod endobutton prawa/lewa</t>
  </si>
  <si>
    <t>Płyta do jednoczasowej rekonstrukcji ACL z otworem pod endobuton prawa/lewa</t>
  </si>
  <si>
    <t>Śruba samogwintująca</t>
  </si>
  <si>
    <t>Śruba korowa</t>
  </si>
  <si>
    <t>Płyta ze stopu tytanu nie zawierającego niklu, oddzielnie dedykowana dla kości udowej lewej i kości prawej (różniąca się kolorem) z zachowaniem profilu anatomicznego asymetrycznego. Płyta do zastosowania na przyśrodkowej lub bocznej części dalszej kości udowej. W wersji do osteotomii otwartej dwa otwory pod śruby typu offset umieszczane powyżej osteotomii zapewniające właściwości mechaniczne i zabezpieczające przed utratą angulacji korekcji, 8 śrub blokujących, 1 śruba wieloosiowa blokująca o zakresie 25 stopni dostępna w zakresie długości przynajmniej 30 mm-90 mm o skoku co 5mm. W wersji do osteotomii zamykającej dwa otwory pod śruby typu offset umieszczane po obu stronach osteotomii zapewniające właściwości mechaniczne i zabezpieczające przed utratą angulacji korekcji, 1 otwór owalny pod śrubę kompresyjną, 7 śrub blokujących, 1 śruba wieloosiowa blokująca o zakresie 25 stopni dostępna w zakresie długości przynajmniej 30 mm-90 mm o skoku co 5mm.</t>
  </si>
  <si>
    <t>Płyta do osteotomii uda przyśrodkowa zamykająca prawa/lewa dziewięciootworowa</t>
  </si>
  <si>
    <t>Płyta do osteotomii uda boczna otwierająca prawa/lewa dziewięciootworowa</t>
  </si>
  <si>
    <t>W instrumentarium musi znajdować się podważka protekcyjna z materiału przeziernego dla promieni rentgenowskich, kliny tymczasowe o rozmiarach 6, 8, 10, 12, 14.</t>
  </si>
  <si>
    <t>System szycia łąkotek all -inside. System składający się z dwóch implantów wykonanych z miękkiej taśmy połączonych ze sobą nierozpuszczalną nicią # 2-0, w postaci dwóch niezależnie dociąganych szwów. Igły z implantami umieszczone w jednym ergonomicznym narzędziu  z pokrętłem z dwoma wypustkami ułatwiającymi przekręcenie pokrętła. Blokowanie implantu poprzez zsunięcie go z podajnika i obrócenie o krawędź igły. Implant zaopatrzony w przesuwną kaniulę pozwalającą na ustawienie odległości przebicia łąkotki. System umożliwiający założenie implantów bez wyciągania rękojeści. Implant dostępny w wersji igła zagięta: 12 stopni w górę, 24 stopnie w górę, prosta, 12 stopni w dół.</t>
  </si>
  <si>
    <t>System do rekonstrukcji więzadła krzyżowego przedniego i tylnego oparty mocowaniu korówkowym. Pętla do podciągania przeszczepu (bez guzika) wykonana z taśmy niewchłanianej o szerokości 1,85 mm wykonanej z rdzenia z poliestru oplecionego UHMWPE - polietylenem o ultra wysokiej masie cząsteczkowej. Pętla samozaciskowa z 5 mechanizmami blokującymi o długości 60mm umożliwiająca zawieszenie przeszczepu w kanale udowym bądź piszczelowym. Pętlą do podciągnięcia przeszczepu z możliwością zmniejszania swojej długości do 13 mm za pomocą wolnych końców taśm wychodzących z implantu. Zmniejszenie długości pętli powoduje wciągnięcie przeszczepu do kanału kostnego. Dociąganie pętli od strony zewnętrznej stawu. Implant dodatkowo wyposażony w niebieska nić zabezpieczająca przed przypadkowym ściągnięciem pętli.</t>
  </si>
  <si>
    <t>System do rekonstrukcji więzadła krzyżowego przedniego i tylnego oparty mocowaniu korówkowym. Implant do techniki z użyciem ścięgna czworogłowego uda. Płytka z 3 otworami wykonana ze stopu tytanu o kształcie prostokąta z zaokrąglonymi bokami o długości 12mm szerokości 3,5mm na stałe połączona z pętlą z nici plecionej niewchłanianej #2 wykonanej z rdzenia z poliestru oplecionego UHMWPE - polietylenem o ultra wysokiej masie cząsteczkowej. Pętla samozaciskowa z 4 mechanizmami blokującymi o długości 60mm umożliwiająca zawieszenie przeszczepu w kanale udowym bądź piszczelowym. Pętlą do podciągnięcia przeszczepu z możliwością zmniejszania swojej długości do 14mm za pomocą wolnych końców nici wychodzących z górnej części implantu. Zmniejszenie długości pętli powoduje wciągnięcie przeszczepu do kanału kostnego. Dociąganie pętli od strony zewnętrznej stawu. Pętla dociągająca powiązana na stałe z 20mm taśmą o szerokości 2mm zakończona nicią #2 w kształcie pętli wraz z igła prostą o długości 65mm do obszycia graftu i powiazania go na stałe z pętlą dociąganą. Płytka implantu dodatkowo zaopatrzona w nici #5 w kolorze niebieskim do przeciągnięcia implantu na zewnętrzną korówkę. Implant w wersji sterylnej zapakowany pojedynczo, na specjalnej podstawce ułatwiającej obszycie graftu.</t>
  </si>
  <si>
    <t>System do rekonstrukcji więzadła krzyżowego przedniego i tylnego oparty mocowaniu korówkowym. Implant do techniki z użyciem ścięgna czworogłowego uda. Pętla do podciągnięcia przeszczepu wykonania z nici plecionej niewchłanianej #2 wykonanej z rdzenia z poliestru oplecionego UHMWPE - polietylenem o ultra wysokiej masie cząsteczkowej. Pętla samozaciskowa z 4 mechanizmami blokującymi o długości 180mm umożliwiająca zawieszenie przeszczepu w kanale piszczelowym. Pętlą do podciągnięcia przeszczepu z możliwością zmniejszania swojej długości do 14mm za pomocą wolnych końców nici wychodzących z górnej części implantu. Zmniejszenie długości pętli powoduje wciągnięcie przeszczepu do kanału kostnego. Dociąganie pętli od strony zewnętrznej stawu. Pętla dociągająca powiązana na stałe z 20mm taśmą o szerokości 2mm zakończona nicią #2 w kształcie pętli wraz z igła prostą o długości 65mm do obszycia graftu i powiazania go na stałe z pętlą dociąganą. Implant w wersji sterylnej zapakowany pojedynczo, na specjalnej podstawce ułatwiającej obszycie graftu.</t>
  </si>
  <si>
    <t>Podkładka rewizyjna, tytanowa podkładka o rozmiarach 5 mm x 20 mm. Z jednej strony posiada wcięcie umożliwiające nałożenie jej na implant udowy.</t>
  </si>
  <si>
    <t xml:space="preserve">Jednorazowy sterylny pobierak do przeszczepu z rozmięśnia czworogłowego uda. Pobierak specjalnie zaprojetowany, aby umożliwić minimalne inwazyjne pobieranie przeszczepu. Dostępny w rozmiarach 8, 9, 10, 11mm. Pobierak złożony z dwóch elementów:
- Ostrej cylindrycznej, okrągłej końcówki do pobierania przeszczepu zgodnie z rozmiarem
- Przejrzystego uchwytu z oknem oraz podziałką do określenia długości przeszczepu. </t>
  </si>
  <si>
    <t>Jednorazowe noże do pobierania przeszczepu z rozcięgna mięśnia czworogłowego uda. Ostrza dostępne w szerokości 9mm, 10mm oraz 11mm. Ostrze pozwala na małoinwazyjne pobranie przeszczepu o żądanej długości i szerokości. Pakowane pojedyńczo, sterylne.</t>
  </si>
  <si>
    <t>Implant bezwęzłowy w wersji biokompozytowej lub PEEK do stabilizacji tkanki w kości, implant kaniulowany, wbijany dostępny w średnicy 4,5 mm x 24mm z PEEKowym początkiem do mocowania przeszczepu. Założony na jednorazowy prowadnik ze znacznikiem pozwalającymi na pełną kontrolę i ocenę prawidłowego założenia implantu. Implant umożliwia śródoperacyjną możliwość kontroli napięcia tkanki.</t>
  </si>
  <si>
    <t>Implant bezwęzłowy w wersji biokompozytowej lub PEEK do stabilizacji tkanki w kości, implant kaniulowany, wbijany dostępny w średnicy 4,5 mm x 28mm z tytanowym początkiem do mocowania przeszczepu. Założony na jednorazowy prowadnik ze znacznikiem pozwalającymi na pełną kontrolę i ocenę prawidłowego założenia implantu. Implant umożliwia śródoperacyjną możliwość kontroli napięcia tkanki. Implant typu Self Punching nie wymagający wykonania otworu pod kotwicę.</t>
  </si>
  <si>
    <t>Implant bezwęzłowy w wersji Biokompozytowej oraz PEEK do stabilizacji tkanki w kości, implant kaniulowany, wkręcany dostępny w średnicy 3,9mm x 17,9mm, 4,75mm x 19,1mm oraz  5,5 mm x 19,1mm z PEEKowym początkiem do mocowania przeszczepu. Założony na jednorazowy wkrętak ze znacznikiem pozwalającymi na pełną kontrolę i ocenę prawidłowego założenia implantu. Implant umożliwia śródoperacyjną kontrolę napięcia tkanki. Implant przeładowany jedną dodatkową przesuwną nicią pozwalającą na założenie dodatkowego szwu po pełnym zablokowaniu implantu w kości.</t>
  </si>
  <si>
    <t>Implant bezwęzłowy w wersji PEEK do stabilizacji tkanki w kości, implant kaniulowany, wkręcany dostępny w średnicy 4,75mm i 5,5 mm x 24,5mm z tytanowym początkiem do mocowania przeszczepu. Założony na jednorazowy wkrętak ze znacznikiem pozwalającymi na pełną kontrolę i ocenę prawidłowego założenia implantu. Implant umożliwia śródoperacyjną możliwość kontroli napięcia tkanki.  Implant przeładowany jedną dodatkową przesuwną nicią umożliwiającą założenie dodatkowego szwu po pełnym zablokowaniu implantu w kości.</t>
  </si>
  <si>
    <t>Miękka kotwica do stabilizacji obrąbka o średnicy 1,8 mm i długości 19 mm, bezwęzłowa, działająca w systemie chińskiej pułapki. Kotwica  założona na jednorazowy podajnik. Kotwica wykonana z  poliestru  oplecionego  UHMWPE - polietylenem o ultra wysokiej masie cząsteczkowej</t>
  </si>
  <si>
    <t>Miękka kotwica do stabilizacji stożka rotatorów o średnicy 2,6 mm, bezwęzłowa, działająca w systemie chińskiej pułapki. Kotwica  założona na jednorazowy podajnik. Kotwica wykonana z  taśmy typu TigerTape Loop (bioało/czarna o szer. )1.7 mm, i nici #2 w kolorze niebieskim,kotwica typu self punch, pakowana pojedyńczo, sterylna.</t>
  </si>
  <si>
    <t xml:space="preserve">Nić chirurgiczna do zabiegów ortopedycznych o długości 97 cm, +/- 0,5 cm, niewchłanialna wzmacniana włóknami poliamidowymi. Nić w kolorze niebieskim.
Grubość USP2 z igłą o długości 26,5 mm +/- 0,5 mm.
Wytrzymałość na zrywanie &gt;7N. </t>
  </si>
  <si>
    <t xml:space="preserve"> </t>
  </si>
  <si>
    <t>Tytanowa dwugwintowa śruba kaniulowana ø 6.5</t>
  </si>
  <si>
    <t>System do rekonstrukcji ścięgna piętowego. Zestaw sterylny zawierający:
kotwica 4,75mm z taśmą szewną wzmocnioną - 2 szt., kotwica 4.75mm - 2 szt. , wiertło 3.5mm, gwintownik do kotwicy 4.75mm, kotwice biokompozytowe i PEEK</t>
  </si>
  <si>
    <t>Zestaw do augmentacji taśmy zabezpieczającej przy rekonstrukcji więzadła strzałkowo-skokowego przedniego zawierający: kotwica biokompozytowa 3.5mm z taśmą #2 FiberTape, kotwica biokompozytowa 4.75mm, prowadnik 1.35mm, wiertło kaniulowane 2.7 mm, gwintownik do kotwicy 3.5 mm,  wiertło 3.4mm, gwintownik do kotwicy 4.75mm</t>
  </si>
  <si>
    <t>Kotwica bezwęzłowa, wkręcana, o średnicy 4,75mm x 16,1mm, na jednorazowym aplikatorze, wykonana z materiału PEEK, z zamkniętym oczkiem do przeciągania taśmy</t>
  </si>
  <si>
    <t>drut prowadzący 2,4mm z oczkiem</t>
  </si>
  <si>
    <t>"Rynienka" przeznaczona do wprowadzania narzędzi do stawu</t>
  </si>
  <si>
    <t xml:space="preserve">Jendorazowa iIgła do przeszywacza tkanek miękkich, przy zakupie igieł jest wypożyczana wielorazowa rękojeść przeszywacza o długości szczęk 18mm. </t>
  </si>
  <si>
    <t xml:space="preserve">Nić pleciona supermocna niewchłanialna wykonana z materiału UHMWP o rozmiarze #2, z igłami, </t>
  </si>
  <si>
    <t>Nić pleciona supermocna niewchłanialna wykonana z materiału UHMWP o rozmiarze #0, z igłami,</t>
  </si>
  <si>
    <t xml:space="preserve">Zestaw drenów do pompy jednorolkowej 10k. W skład jednorazowego zestawu wchodzi dren dopływowy z kasetą do pompy oraz dren odpływowy do rękojeści shavera. </t>
  </si>
  <si>
    <t xml:space="preserve">Ostrze do piły sagitalnej z ogranicznikiem, przeznaczone do wycięcia fragmentu kostnego przy rekonstrukcji ACL. Ostrza do wyboru przez kupujacego, </t>
  </si>
  <si>
    <t>Zestaw drenów do pompy jednorolkowej 10k. W skład jednorazowego zestawu wchodzi dren dopływowy z kasetą do pompy.</t>
  </si>
  <si>
    <t>kotwica z materiału PEEK, średnica 5,5mm, wkręcana, dwie różnokolorowe taśmy BroadBand szerokości 1,5mm, końce #2. Jedna z taśm typu non-sliding.</t>
  </si>
  <si>
    <t>Prowadnica nitinolowa do śrub Composi TCP 1,1 mm.</t>
  </si>
  <si>
    <t>Rekonstrukcja ACL: mocowanie udowe - Implant typu endobutton: ostro zakończona 13mm płytka tytanowa połączona z samozaciskowymi, regulowanymi, bezwęzłowymi, pętlami polietylenowymi. Płytka z wystającym pierścieniem ograniczającym jej przemieszczanie względem kanału udowego. Oparcie czoła przeszczepu o strop kanału udowego. Przeszczep przewieszony przez cztery pętle. W zestawie nić prowadząca implant.</t>
  </si>
  <si>
    <t>Rekonstrukcja ACL: mocowanie udowe - Implant typu endobutton: ostro zakończona, wydłużona - 20mm, płytka tytanowa połączona z samozaciskowymi, regulowanymi, bezwęzłowymi, pętlami polietylenowymi. Płytka z wystającym pierścieniem ograniczającym jej przemieszczanie względem kanału udowego. Oparcie czoła przeszczepu o strop kanału udowego. Przeszczep przewieszony przez cztery pętle. W zestawie nić prowadząca implant.</t>
  </si>
  <si>
    <t>Quattro 2.9MM GL wiertło</t>
  </si>
  <si>
    <t>Quattro 2.9MM GL wiertło Hard Bone</t>
  </si>
  <si>
    <t>Kaniula artroskopowa z obturatorem, jednorazowa, podwójne uszczelnienie, przezroczysta, średnica 7</t>
  </si>
  <si>
    <t>Kaniula artroskopowa z obturatorem, jednorazowa, podwójne uszczelnienie, przezroczysta, średnica 8,5mm</t>
  </si>
  <si>
    <t>kotwica z materiału PEEK, wkręcana, trzy różnokolorowe nitki #2, średnica 5,5mm, długość 16mm</t>
  </si>
  <si>
    <t xml:space="preserve">Optyka o wysokiej rozdzielczości 4K typu direct-view o kącie widzenia 30 oraz 70 stopni, szerokokątna, średnica 4 mm, minimum dł. 16 cm,  autoklawowalna. Szafirowe szkiełko o wyższej odporności na zarysowania, obudowa ze stali nierdzewnej zapewniająca większą wytrzymałość na różne metody sterylizacji </t>
  </si>
  <si>
    <t>Światłowód fiberoskopowy, autoklawowalny o długości 5 mm x  10 stóp, w przezroczystej osłonie umożliwiającej ocenę uszkodzeń, adaptery umożliwiające podłączenie optyk / źródeł światła innych firm</t>
  </si>
  <si>
    <t>Implant do artroplastyki z bioprzyswajalnego włókna kopolimerowego. Przeznaczony do artroplastyki małych stawów dłoni lub stóp u pacjentów cierpiących na reumatoidalne zapalenie stawów lub chorobę zwyrodnieniową stawów. Stawami w których produkt jest stosowany, są stawy śródstopno-paliczkowe I-V (MTP I-V) stopy, nadgarstkowo-śródręczny (CMC I) oraz śródręczno-paliczkowe II-V (MCP II-V) dłoni. średnica od 12 do 20 mm.</t>
  </si>
  <si>
    <t>Pakiet nr 7 - Elektrody do usuwania chrząstki</t>
  </si>
  <si>
    <t>Pakiet nr 8 - Implanty do stopy</t>
  </si>
  <si>
    <t>Pakiet nr 9 -Materiały do osteotomii</t>
  </si>
  <si>
    <t>Pakiet nr 10 -Materiały do osteotomii II</t>
  </si>
  <si>
    <t>Pakiet nr 11 - Syntetyczny implant do augmentacji łąkotki przyśrodkowej i bocznej</t>
  </si>
  <si>
    <t>Pakiet nr 12 -Implant do artroplastyki</t>
  </si>
  <si>
    <t>Pakiet nr 13 -Zestaw do szycia łąkotki</t>
  </si>
  <si>
    <t>Pakiet nr 14 -Implanty do zabiegów w obrębie stopy</t>
  </si>
  <si>
    <t>Pakiet nr 15 -Kotwice i kaniule</t>
  </si>
  <si>
    <t>Pakiet nr 17 - Sruby kompresyjne</t>
  </si>
  <si>
    <t>Pakiet nr 19 -Implanty ortopedyczne - kolano</t>
  </si>
  <si>
    <t>Pakiet nr 20 - Materiały do operacji stopy II</t>
  </si>
  <si>
    <t>Pakiet nr 23 - Materiały do operacji łąkotki</t>
  </si>
  <si>
    <t>Pakiet nr 26 - Materiały do operacji stopy III</t>
  </si>
  <si>
    <t>Pakiet nr 27  - Membrana do rekonstrukcji chrzęstnych</t>
  </si>
  <si>
    <t>Pakiet nr 28  - System do usuwania śrub stalowych, Implanty, Materiały do operacji stopy</t>
  </si>
  <si>
    <t>Pakiet nr 29 - System do osteotomii piszczelowej/udowej</t>
  </si>
  <si>
    <t>Pakiet nr 6 -Implanty I</t>
  </si>
  <si>
    <t>Pakiet nr 16 - Implanty artroskopowe IV</t>
  </si>
  <si>
    <t xml:space="preserve">Pakiet nr 18 -Implanty do zabiegów w obrębie stopy </t>
  </si>
  <si>
    <t>Pakiet nr 21 - Implanty artroskopowe V</t>
  </si>
  <si>
    <t>Pakiet nr 22. - Implanty artroskopowe VI</t>
  </si>
  <si>
    <t>Pakiet nr 24 - Implanty artroskopowe VII</t>
  </si>
  <si>
    <t>Pakiet nr 25 - Implanty II</t>
  </si>
  <si>
    <t>Pakiet nr 30  - System do osteotomii piszczelowej/udowej II</t>
  </si>
  <si>
    <t>Pakiet nr 31 - System do osteotomii piszczelowej/udowej III</t>
  </si>
  <si>
    <t>Frezy do chirurgii przezskórnej w min. 12 kształtach/rozmiarach/długościach -śr. od 2,0mm do 5,0mm, dł. powierzchni tnących od. Min. 8 do 30mm</t>
  </si>
  <si>
    <t>Ostrze typu "beaver" do chirurgii przezskórnej (op. 25szt.)</t>
  </si>
  <si>
    <t xml:space="preserve">Endoproteza stawu śródstopno-paliczkowego: anatomiczna proteza stawu MTP1 wykonana z elastomeru silikonowego uwzględniająca naturalną koślawość stawu, dostępna w min. 5 rozmiarach dla każdej ze stron; zabezpieczona pierścieniami tytanowymi dostępna z instrumentarium wielokrotnego użytku użyczanym każdorazowo do zabiegu. </t>
  </si>
  <si>
    <t xml:space="preserve">Implanty blokujące zatokę stępu. Implanty wykonane ze stopu tytanowego w rozmiarach co najmniej od 7 do 13 mm (skok co 1 mm). Implanty kaniulowane. </t>
  </si>
  <si>
    <t>Pakiet nr 32 - Elementy zużywalne MIS</t>
  </si>
  <si>
    <t xml:space="preserve">Wartość brutto
</t>
  </si>
  <si>
    <t>Załącznik nr 2 do SWZ</t>
  </si>
  <si>
    <t>Elektrody-różne rodzaje do wyboru (w tym elektroda do usuwania chrząstki).  Do wyboru elektrody z możliwością mierzenia temperatury w stawie w czasie rzeczywistym w trakcie operacji (przekroczenie nadanej temperatury sygnalizowane alarmem dźwiękowym, temperatura wyświetlana na urządzeniu),  kompatybilne z urządzeniem Werewolf firmy Smith &amp; Nephew</t>
  </si>
  <si>
    <t xml:space="preserve">Jednorazowy system naprawy łąkotki, umożliwiający chirurgom naprawę uszkodzeń poprzez umieszczenie stabilizującego obwodowego szwu kompresyjnego wokół uszkodzenia. ​ Szew ma zapewniać anatomiczną redukcję i równomierną kompresję krawędzi rozerwania/ uszkodzenia łąkotki. Niski profil 1,6 mm zapewniający dojście do ciasnych przestrzeni w stawie.  Zakrzywiona górna szczęka z tępą końcówka oraz specjalnie zakrzywiona igła śródstawowa w celu zapobiegania uszkodzenia chrząstki w trakcie zabiegu. Urządzenie umożliwia naprawę uszkodzeń radialnych, horyzontalnych oraz uszkodzonego korzenia łąkotki. Urządzenie posiada możliwość załadowania dodatkowych nici w trakcie zabiegu. Wymagane rozmiary nici- 2-0 lub 0. </t>
  </si>
  <si>
    <r>
      <t>Śruba tytanowa, korowa, średnica 2.8 mm, długość 8-45 mm. Otwór heksagonalny w głowie śruby.</t>
    </r>
    <r>
      <rPr>
        <sz val="10"/>
        <color indexed="10"/>
        <rFont val="Tahoma"/>
        <family val="2"/>
      </rPr>
      <t xml:space="preserve"> </t>
    </r>
  </si>
  <si>
    <t>Załącznik nr 2 do SIWZ</t>
  </si>
  <si>
    <t xml:space="preserve">Kotwica niewchłanialna, bezwęzłowa, wbijano-wkręcana, wykonana w całości z materiału PEEK, o otwartej konstrukcji gwarantującej lepsze wrastanie kości. Średnica kotwicy 5.0mm,  długość po zaimplantowaniu 19mm. Podwójne mocowanie nitek - do kości oraz w środku kotwicy. Mieści 4 taśmy lub 6 nitek. Wymaga nawiercenia. </t>
  </si>
  <si>
    <t xml:space="preserve">Kotwica niewchłanialna, bezwęzłowa, wbijano-wkręcana, o otwartej konstrukcji gwarantującej lepsze wrastanie kości. Wykonana z materiału PEEK , zaopatrzona w tytanową końcówkę ułatwiającą wprowadzenie. Średnica kotwicy 5.0mm,  długość po zaimplantowaniu 22mm. Podwójne mocowanie nitek - do kości oraz w środku kotwicy. Mieści 4 taśmy lub 6 nitek. Nie wymaga nawiercania. </t>
  </si>
  <si>
    <t xml:space="preserve">Pakiet nr 33 - Kotwice </t>
  </si>
</sst>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0,&quot;zł&quot;_-;\-* #,##0.00,&quot;zł&quot;_-;_-* \-??&quot; zł&quot;_-;_-@_-"/>
    <numFmt numFmtId="167" formatCode="#,##0.00,_z_ł"/>
    <numFmt numFmtId="168" formatCode="#,##0.00,&quot;zł&quot;"/>
    <numFmt numFmtId="169" formatCode="_-* #,##0.00\ &quot;zł&quot;_-;\-* #,##0.00\ &quot;zł&quot;_-;_-* \-??&quot; zł&quot;_-;_-@_-"/>
    <numFmt numFmtId="170" formatCode="#,##0.00\ &quot;zł&quot;"/>
    <numFmt numFmtId="171" formatCode="#,##0_ ;\-#,##0\ "/>
    <numFmt numFmtId="172" formatCode="_-* #,##0.00\ [$zł-415]_-;\-* #,##0.00\ [$zł-415]_-;_-* &quot;-&quot;??\ [$zł-415]_-;_-@_-"/>
    <numFmt numFmtId="173" formatCode="[$-415]dddd\,\ d\ mmmm\ yyyy"/>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0.0%"/>
  </numFmts>
  <fonts count="75">
    <font>
      <sz val="11"/>
      <color indexed="8"/>
      <name val="Calibri"/>
      <family val="2"/>
    </font>
    <font>
      <sz val="8"/>
      <name val="Calibri"/>
      <family val="2"/>
    </font>
    <font>
      <sz val="9"/>
      <name val="Tahoma"/>
      <family val="2"/>
    </font>
    <font>
      <b/>
      <sz val="9"/>
      <name val="Tahoma"/>
      <family val="2"/>
    </font>
    <font>
      <b/>
      <sz val="9"/>
      <color indexed="10"/>
      <name val="Tahoma"/>
      <family val="2"/>
    </font>
    <font>
      <b/>
      <sz val="9"/>
      <color indexed="8"/>
      <name val="Tahoma"/>
      <family val="2"/>
    </font>
    <font>
      <b/>
      <sz val="9"/>
      <color indexed="12"/>
      <name val="Tahoma"/>
      <family val="2"/>
    </font>
    <font>
      <sz val="9"/>
      <color indexed="8"/>
      <name val="Tahoma"/>
      <family val="2"/>
    </font>
    <font>
      <b/>
      <sz val="9"/>
      <color indexed="23"/>
      <name val="Tahoma"/>
      <family val="2"/>
    </font>
    <font>
      <sz val="9"/>
      <name val="Arial"/>
      <family val="2"/>
    </font>
    <font>
      <sz val="9"/>
      <color indexed="8"/>
      <name val="Calibri"/>
      <family val="2"/>
    </font>
    <font>
      <sz val="10"/>
      <name val="Arial CE"/>
      <family val="0"/>
    </font>
    <font>
      <sz val="10"/>
      <name val="Arial"/>
      <family val="2"/>
    </font>
    <font>
      <sz val="9"/>
      <color indexed="8"/>
      <name val="Verdana"/>
      <family val="2"/>
    </font>
    <font>
      <sz val="8"/>
      <color indexed="8"/>
      <name val="Calibri"/>
      <family val="2"/>
    </font>
    <font>
      <b/>
      <sz val="11"/>
      <color indexed="8"/>
      <name val="Calibri"/>
      <family val="2"/>
    </font>
    <font>
      <sz val="10"/>
      <name val="Tahoma"/>
      <family val="2"/>
    </font>
    <font>
      <b/>
      <sz val="10"/>
      <color indexed="8"/>
      <name val="Tahoma"/>
      <family val="2"/>
    </font>
    <font>
      <b/>
      <sz val="10"/>
      <name val="Tahoma"/>
      <family val="2"/>
    </font>
    <font>
      <b/>
      <sz val="10"/>
      <color indexed="10"/>
      <name val="Tahoma"/>
      <family val="2"/>
    </font>
    <font>
      <b/>
      <sz val="10"/>
      <color indexed="12"/>
      <name val="Tahoma"/>
      <family val="2"/>
    </font>
    <font>
      <b/>
      <sz val="10"/>
      <color indexed="23"/>
      <name val="Tahoma"/>
      <family val="2"/>
    </font>
    <font>
      <sz val="10"/>
      <color indexed="8"/>
      <name val="Tahoma"/>
      <family val="2"/>
    </font>
    <font>
      <sz val="12"/>
      <color indexed="8"/>
      <name val="Arial"/>
      <family val="2"/>
    </font>
    <font>
      <sz val="10"/>
      <name val="Times New Roman"/>
      <family val="1"/>
    </font>
    <font>
      <sz val="11"/>
      <color indexed="8"/>
      <name val="Tahoma"/>
      <family val="2"/>
    </font>
    <font>
      <sz val="11"/>
      <name val="Tahoma"/>
      <family val="2"/>
    </font>
    <font>
      <sz val="10"/>
      <color indexed="10"/>
      <name val="Tahoma"/>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sz val="11"/>
      <color indexed="20"/>
      <name val="Czcionka tekstu podstawowego"/>
      <family val="2"/>
    </font>
    <font>
      <sz val="11"/>
      <color indexed="10"/>
      <name val="Calibri"/>
      <family val="2"/>
    </font>
    <font>
      <b/>
      <sz val="18"/>
      <color indexed="54"/>
      <name val="Calibri Light"/>
      <family val="2"/>
    </font>
    <font>
      <sz val="11"/>
      <color indexed="20"/>
      <name val="Calibri"/>
      <family val="2"/>
    </font>
    <font>
      <sz val="10"/>
      <color indexed="8"/>
      <name val="Calibri"/>
      <family val="2"/>
    </font>
    <font>
      <sz val="9"/>
      <color indexed="8"/>
      <name val="Arial"/>
      <family val="2"/>
    </font>
    <font>
      <sz val="9"/>
      <color indexed="10"/>
      <name val="Tahoma"/>
      <family val="2"/>
    </font>
    <font>
      <sz val="9"/>
      <color indexed="63"/>
      <name val="Tahoma"/>
      <family val="2"/>
    </font>
    <font>
      <b/>
      <sz val="9"/>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sz val="11"/>
      <color rgb="FF800080"/>
      <name val="Czcionka tekstu podstawowego"/>
      <family val="2"/>
    </font>
    <font>
      <sz val="11"/>
      <color rgb="FFFF0000"/>
      <name val="Calibri"/>
      <family val="2"/>
    </font>
    <font>
      <b/>
      <sz val="18"/>
      <color theme="3"/>
      <name val="Calibri Light"/>
      <family val="2"/>
    </font>
    <font>
      <sz val="11"/>
      <color rgb="FF9C0006"/>
      <name val="Calibri"/>
      <family val="2"/>
    </font>
    <font>
      <sz val="10"/>
      <color theme="1"/>
      <name val="Calibri"/>
      <family val="2"/>
    </font>
    <font>
      <sz val="9"/>
      <color rgb="FF000000"/>
      <name val="Tahoma"/>
      <family val="2"/>
    </font>
    <font>
      <b/>
      <sz val="10"/>
      <color rgb="FFFF0000"/>
      <name val="Tahoma"/>
      <family val="2"/>
    </font>
    <font>
      <sz val="10"/>
      <color theme="1"/>
      <name val="Tahoma"/>
      <family val="2"/>
    </font>
    <font>
      <sz val="9"/>
      <color theme="1"/>
      <name val="Tahoma"/>
      <family val="2"/>
    </font>
    <font>
      <sz val="9"/>
      <color theme="1"/>
      <name val="Arial"/>
      <family val="2"/>
    </font>
    <font>
      <sz val="9"/>
      <color rgb="FFFF0000"/>
      <name val="Tahoma"/>
      <family val="2"/>
    </font>
    <font>
      <sz val="9"/>
      <color rgb="FF343334"/>
      <name val="Tahoma"/>
      <family val="2"/>
    </font>
    <font>
      <b/>
      <sz val="9"/>
      <color rgb="FFFF0000"/>
      <name val="Tahoma"/>
      <family val="2"/>
    </font>
    <font>
      <b/>
      <sz val="9"/>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99C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CCFFFF"/>
        <bgColor indexed="64"/>
      </patternFill>
    </fill>
    <fill>
      <patternFill patternType="solid">
        <fgColor rgb="FFCCFFFF"/>
        <bgColor indexed="64"/>
      </patternFill>
    </fill>
    <fill>
      <patternFill patternType="solid">
        <fgColor rgb="FFCCFFCC"/>
        <bgColor indexed="64"/>
      </patternFill>
    </fill>
    <fill>
      <patternFill patternType="solid">
        <fgColor rgb="FFFFFF99"/>
        <bgColor indexed="64"/>
      </patternFill>
    </fill>
    <fill>
      <patternFill patternType="solid">
        <fgColor rgb="FFAEECF2"/>
        <bgColor indexed="64"/>
      </patternFill>
    </fill>
    <fill>
      <patternFill patternType="solid">
        <fgColor rgb="FFAEECF2"/>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medium"/>
    </border>
    <border>
      <left style="thin"/>
      <right style="thin"/>
      <top style="thin"/>
      <bottom style="thin"/>
    </border>
    <border>
      <left style="thin"/>
      <right style="thin"/>
      <top style="thin"/>
      <bottom>
        <color indexed="63"/>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thin"/>
      <right style="thin"/>
      <top style="medium"/>
      <bottom style="medium"/>
    </border>
    <border>
      <left/>
      <right style="medium"/>
      <top style="medium"/>
      <bottom style="medium"/>
    </border>
    <border>
      <left style="medium"/>
      <right style="thin"/>
      <top style="medium"/>
      <bottom style="medium"/>
    </border>
    <border>
      <left style="medium"/>
      <right style="medium"/>
      <top style="medium"/>
      <bottom style="medium"/>
    </border>
    <border>
      <left/>
      <right style="thin"/>
      <top style="medium"/>
      <bottom style="medium"/>
    </border>
    <border>
      <left style="medium"/>
      <right/>
      <top>
        <color indexed="63"/>
      </top>
      <bottom style="medium"/>
    </border>
    <border>
      <left/>
      <right style="medium"/>
      <top>
        <color indexed="63"/>
      </top>
      <bottom style="medium"/>
    </border>
    <border>
      <left style="medium"/>
      <right style="medium"/>
      <top>
        <color indexed="63"/>
      </top>
      <bottom style="medium"/>
    </border>
    <border>
      <left>
        <color indexed="63"/>
      </left>
      <right style="thin"/>
      <top style="thin"/>
      <bottom style="thin"/>
    </border>
    <border>
      <left style="thin"/>
      <right style="thin"/>
      <top>
        <color indexed="63"/>
      </top>
      <bottom style="thin"/>
    </border>
    <border>
      <left style="thin"/>
      <right/>
      <top style="thin"/>
      <bottom style="thin"/>
    </border>
    <border>
      <left style="thin"/>
      <right style="thin"/>
      <top>
        <color indexed="63"/>
      </top>
      <bottom>
        <color indexed="63"/>
      </bottom>
    </border>
    <border>
      <left style="thin"/>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color indexed="8"/>
      </left>
      <right style="thin">
        <color indexed="8"/>
      </right>
      <top/>
      <bottom style="thin">
        <color indexed="8"/>
      </bottom>
    </border>
    <border>
      <left/>
      <right style="thin">
        <color indexed="8"/>
      </right>
      <top/>
      <bottom/>
    </border>
    <border>
      <left style="thin">
        <color indexed="8"/>
      </left>
      <right style="thin">
        <color indexed="8"/>
      </right>
      <top style="thin">
        <color indexed="8"/>
      </top>
      <bottom style="thin">
        <color indexed="8"/>
      </bottom>
    </border>
    <border>
      <left style="medium"/>
      <right style="medium"/>
      <top style="medium"/>
      <bottom style="thin"/>
    </border>
    <border>
      <left style="thin"/>
      <right style="thin"/>
      <top>
        <color indexed="63"/>
      </top>
      <bottom style="medium"/>
    </border>
    <border>
      <left style="medium"/>
      <right style="medium"/>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3" fillId="0" borderId="3" applyNumberFormat="0" applyFill="0" applyAlignment="0" applyProtection="0"/>
    <xf numFmtId="0" fontId="54" fillId="29" borderId="4" applyNumberFormat="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12" fillId="0" borderId="0">
      <alignment/>
      <protection/>
    </xf>
    <xf numFmtId="0" fontId="12" fillId="0" borderId="0" applyNumberFormat="0" applyFont="0" applyFill="0" applyBorder="0" applyAlignment="0" applyProtection="0"/>
    <xf numFmtId="0" fontId="48" fillId="0" borderId="0">
      <alignment/>
      <protection/>
    </xf>
    <xf numFmtId="0" fontId="48" fillId="0" borderId="0">
      <alignment/>
      <protection/>
    </xf>
    <xf numFmtId="0" fontId="0" fillId="0" borderId="0">
      <alignment/>
      <protection/>
    </xf>
    <xf numFmtId="0" fontId="11" fillId="0" borderId="0">
      <alignment/>
      <protection/>
    </xf>
    <xf numFmtId="0" fontId="59"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0" fillId="0" borderId="8" applyNumberFormat="0" applyFill="0" applyAlignment="0" applyProtection="0"/>
    <xf numFmtId="0" fontId="61" fillId="31" borderId="0" applyBorder="0" applyProtection="0">
      <alignment/>
    </xf>
    <xf numFmtId="0" fontId="61" fillId="31" borderId="0" applyBorder="0" applyProtection="0">
      <alignment/>
    </xf>
    <xf numFmtId="0" fontId="62" fillId="0" borderId="0" applyNumberFormat="0" applyFill="0" applyBorder="0" applyAlignment="0" applyProtection="0"/>
    <xf numFmtId="0" fontId="63" fillId="0" borderId="0" applyNumberFormat="0" applyFill="0" applyBorder="0" applyAlignment="0" applyProtection="0"/>
    <xf numFmtId="0" fontId="0" fillId="32"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4" fillId="33" borderId="0" applyNumberFormat="0" applyBorder="0" applyAlignment="0" applyProtection="0"/>
  </cellStyleXfs>
  <cellXfs count="449">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3" fillId="0" borderId="0" xfId="0" applyFont="1" applyAlignment="1">
      <alignment horizontal="center"/>
    </xf>
    <xf numFmtId="0" fontId="3" fillId="0" borderId="0" xfId="0" applyFont="1" applyAlignment="1">
      <alignment/>
    </xf>
    <xf numFmtId="0" fontId="2" fillId="0" borderId="0" xfId="0" applyFont="1" applyBorder="1" applyAlignment="1">
      <alignment horizontal="center"/>
    </xf>
    <xf numFmtId="0" fontId="5" fillId="0" borderId="0" xfId="0" applyFont="1" applyBorder="1" applyAlignment="1">
      <alignment horizontal="left" wrapText="1"/>
    </xf>
    <xf numFmtId="0" fontId="6" fillId="0" borderId="0" xfId="0" applyFont="1" applyBorder="1" applyAlignment="1">
      <alignment horizontal="left" vertical="center" wrapText="1"/>
    </xf>
    <xf numFmtId="0" fontId="2" fillId="0" borderId="10" xfId="61" applyNumberFormat="1" applyFont="1" applyFill="1" applyBorder="1" applyAlignment="1">
      <alignment vertical="center" shrinkToFit="1"/>
    </xf>
    <xf numFmtId="0" fontId="4" fillId="0" borderId="10" xfId="61" applyNumberFormat="1" applyFont="1" applyFill="1" applyBorder="1" applyAlignment="1">
      <alignment horizontal="center" vertical="center" wrapText="1" shrinkToFit="1"/>
    </xf>
    <xf numFmtId="9" fontId="7" fillId="0" borderId="0" xfId="61" applyNumberFormat="1" applyFont="1" applyFill="1" applyBorder="1" applyAlignment="1" applyProtection="1">
      <alignment horizontal="center" vertical="center" wrapText="1"/>
      <protection/>
    </xf>
    <xf numFmtId="0" fontId="2" fillId="0" borderId="0" xfId="61" applyNumberFormat="1" applyFont="1" applyFill="1" applyBorder="1">
      <alignment/>
    </xf>
    <xf numFmtId="0" fontId="2" fillId="0" borderId="11" xfId="61" applyNumberFormat="1" applyFont="1" applyFill="1" applyBorder="1" applyAlignment="1">
      <alignment horizontal="center" vertical="center"/>
    </xf>
    <xf numFmtId="4" fontId="5" fillId="0" borderId="11" xfId="61" applyNumberFormat="1" applyFont="1" applyFill="1" applyBorder="1" applyAlignment="1" applyProtection="1">
      <alignment horizontal="center" vertical="center" wrapText="1"/>
      <protection/>
    </xf>
    <xf numFmtId="2" fontId="5" fillId="0" borderId="11" xfId="61" applyNumberFormat="1" applyFont="1" applyFill="1" applyBorder="1" applyAlignment="1" applyProtection="1">
      <alignment horizontal="center" vertical="center" wrapText="1"/>
      <protection/>
    </xf>
    <xf numFmtId="0" fontId="2" fillId="0" borderId="11" xfId="61" applyNumberFormat="1" applyFont="1" applyFill="1" applyBorder="1">
      <alignment/>
    </xf>
    <xf numFmtId="0" fontId="2" fillId="0" borderId="12" xfId="61" applyNumberFormat="1" applyFont="1" applyFill="1" applyBorder="1" applyAlignment="1">
      <alignment horizontal="center" vertical="center"/>
    </xf>
    <xf numFmtId="0" fontId="3" fillId="34" borderId="13" xfId="61" applyNumberFormat="1" applyFont="1" applyFill="1" applyBorder="1" applyAlignment="1">
      <alignment vertical="center" wrapText="1"/>
    </xf>
    <xf numFmtId="0" fontId="3" fillId="34" borderId="14" xfId="61" applyNumberFormat="1" applyFont="1" applyFill="1" applyBorder="1" applyAlignment="1">
      <alignment vertical="center" wrapText="1"/>
    </xf>
    <xf numFmtId="1" fontId="3" fillId="34" borderId="14" xfId="61" applyNumberFormat="1" applyFont="1" applyFill="1" applyBorder="1" applyAlignment="1">
      <alignment vertical="center" wrapText="1"/>
    </xf>
    <xf numFmtId="0" fontId="7" fillId="0" borderId="0" xfId="0" applyFont="1" applyAlignment="1">
      <alignment/>
    </xf>
    <xf numFmtId="0" fontId="2" fillId="0" borderId="0" xfId="61" applyNumberFormat="1" applyFont="1" applyFill="1" applyBorder="1" applyAlignment="1">
      <alignment horizontal="left" vertical="center" wrapText="1"/>
    </xf>
    <xf numFmtId="4" fontId="2" fillId="0" borderId="0" xfId="61" applyNumberFormat="1" applyFont="1" applyFill="1" applyBorder="1" applyAlignment="1">
      <alignment wrapText="1"/>
    </xf>
    <xf numFmtId="0" fontId="2" fillId="0" borderId="0" xfId="61" applyNumberFormat="1" applyFont="1" applyFill="1" applyBorder="1" applyAlignment="1">
      <alignment wrapText="1"/>
    </xf>
    <xf numFmtId="0" fontId="3" fillId="0" borderId="0" xfId="61" applyNumberFormat="1" applyFont="1" applyFill="1" applyBorder="1" applyAlignment="1">
      <alignment horizontal="left" wrapText="1"/>
    </xf>
    <xf numFmtId="0" fontId="3" fillId="0" borderId="0" xfId="61" applyNumberFormat="1" applyFont="1" applyFill="1" applyBorder="1" applyAlignment="1">
      <alignment horizontal="center" vertical="center" wrapText="1"/>
    </xf>
    <xf numFmtId="166" fontId="3" fillId="0" borderId="0" xfId="61" applyNumberFormat="1" applyFont="1" applyFill="1" applyBorder="1" applyAlignment="1" applyProtection="1">
      <alignment horizontal="center" vertical="center" wrapText="1"/>
      <protection/>
    </xf>
    <xf numFmtId="167" fontId="3" fillId="0" borderId="0" xfId="61" applyNumberFormat="1" applyFont="1" applyFill="1" applyBorder="1" applyAlignment="1">
      <alignment horizontal="center" vertical="center" wrapText="1"/>
    </xf>
    <xf numFmtId="0" fontId="3" fillId="0" borderId="0" xfId="0" applyFont="1" applyAlignment="1">
      <alignment horizontal="right"/>
    </xf>
    <xf numFmtId="0" fontId="3" fillId="35" borderId="15" xfId="61" applyNumberFormat="1" applyFont="1" applyFill="1" applyBorder="1" applyAlignment="1">
      <alignment horizontal="center" vertical="center"/>
    </xf>
    <xf numFmtId="0" fontId="3" fillId="36" borderId="16" xfId="61" applyNumberFormat="1" applyFont="1" applyFill="1" applyBorder="1" applyAlignment="1">
      <alignment horizontal="center" vertical="center" wrapText="1"/>
    </xf>
    <xf numFmtId="0" fontId="5" fillId="36" borderId="16" xfId="61" applyNumberFormat="1" applyFont="1" applyFill="1" applyBorder="1" applyAlignment="1">
      <alignment horizontal="center" vertical="center" wrapText="1"/>
    </xf>
    <xf numFmtId="167" fontId="3" fillId="37" borderId="17" xfId="61" applyNumberFormat="1" applyFont="1" applyFill="1" applyBorder="1" applyAlignment="1">
      <alignment horizontal="center" vertical="center" wrapText="1"/>
    </xf>
    <xf numFmtId="167" fontId="3" fillId="37" borderId="18" xfId="61" applyNumberFormat="1" applyFont="1" applyFill="1" applyBorder="1" applyAlignment="1">
      <alignment horizontal="center" vertical="center" wrapText="1"/>
    </xf>
    <xf numFmtId="0" fontId="3" fillId="37" borderId="19" xfId="61" applyNumberFormat="1" applyFont="1" applyFill="1" applyBorder="1" applyAlignment="1">
      <alignment horizontal="center" vertical="center"/>
    </xf>
    <xf numFmtId="0" fontId="3" fillId="37" borderId="20" xfId="61" applyNumberFormat="1" applyFont="1" applyFill="1" applyBorder="1" applyAlignment="1">
      <alignment horizontal="center" vertical="center"/>
    </xf>
    <xf numFmtId="0" fontId="5" fillId="0" borderId="10" xfId="61" applyNumberFormat="1" applyFont="1" applyFill="1" applyBorder="1" applyAlignment="1">
      <alignment horizontal="left" wrapText="1" shrinkToFit="1"/>
    </xf>
    <xf numFmtId="4" fontId="3" fillId="0" borderId="0" xfId="61" applyNumberFormat="1" applyFont="1" applyFill="1" applyBorder="1" applyAlignment="1">
      <alignment horizontal="center" wrapText="1"/>
    </xf>
    <xf numFmtId="0" fontId="3" fillId="36" borderId="20" xfId="61" applyNumberFormat="1" applyFont="1" applyFill="1" applyBorder="1" applyAlignment="1">
      <alignment horizontal="center" vertical="center"/>
    </xf>
    <xf numFmtId="0" fontId="3" fillId="36" borderId="21" xfId="61" applyNumberFormat="1" applyFont="1" applyFill="1" applyBorder="1" applyAlignment="1">
      <alignment horizontal="center" vertical="center" wrapText="1"/>
    </xf>
    <xf numFmtId="0" fontId="3" fillId="36" borderId="19" xfId="61" applyNumberFormat="1" applyFont="1" applyFill="1" applyBorder="1" applyAlignment="1">
      <alignment horizontal="center" vertical="center"/>
    </xf>
    <xf numFmtId="0" fontId="7" fillId="0" borderId="11" xfId="61" applyNumberFormat="1" applyFont="1" applyFill="1" applyBorder="1" applyAlignment="1">
      <alignment horizontal="center" vertical="center" wrapText="1"/>
    </xf>
    <xf numFmtId="1" fontId="7" fillId="0" borderId="11" xfId="61" applyNumberFormat="1" applyFont="1" applyFill="1" applyBorder="1" applyAlignment="1" applyProtection="1">
      <alignment horizontal="center" vertical="center" wrapText="1"/>
      <protection/>
    </xf>
    <xf numFmtId="0" fontId="7" fillId="0" borderId="12" xfId="61" applyNumberFormat="1" applyFont="1" applyFill="1" applyBorder="1" applyAlignment="1">
      <alignment horizontal="center" vertical="center" wrapText="1"/>
    </xf>
    <xf numFmtId="1" fontId="7" fillId="0" borderId="12" xfId="61" applyNumberFormat="1" applyFont="1" applyFill="1" applyBorder="1" applyAlignment="1" applyProtection="1">
      <alignment horizontal="center" vertical="center" wrapText="1"/>
      <protection/>
    </xf>
    <xf numFmtId="4" fontId="3" fillId="0" borderId="0" xfId="61" applyNumberFormat="1" applyFont="1" applyFill="1" applyBorder="1" applyAlignment="1">
      <alignment horizontal="center" vertical="center"/>
    </xf>
    <xf numFmtId="0" fontId="9" fillId="0" borderId="0" xfId="61" applyNumberFormat="1" applyFont="1" applyFill="1" applyBorder="1">
      <alignment/>
    </xf>
    <xf numFmtId="0" fontId="10" fillId="0" borderId="0" xfId="0" applyFont="1" applyAlignment="1">
      <alignment/>
    </xf>
    <xf numFmtId="4" fontId="9" fillId="0" borderId="0" xfId="61" applyNumberFormat="1" applyFont="1" applyFill="1" applyBorder="1" applyAlignment="1">
      <alignment wrapText="1"/>
    </xf>
    <xf numFmtId="0" fontId="9" fillId="0" borderId="0" xfId="61" applyNumberFormat="1" applyFont="1" applyFill="1" applyBorder="1" applyAlignment="1">
      <alignment wrapText="1"/>
    </xf>
    <xf numFmtId="0" fontId="3" fillId="0" borderId="0" xfId="0" applyFont="1" applyAlignment="1">
      <alignment horizontal="left"/>
    </xf>
    <xf numFmtId="0" fontId="2" fillId="0" borderId="0" xfId="61" applyNumberFormat="1" applyFont="1" applyFill="1" applyBorder="1" applyAlignment="1">
      <alignment horizontal="center" vertical="center" shrinkToFit="1"/>
    </xf>
    <xf numFmtId="2" fontId="3" fillId="0" borderId="0" xfId="61" applyNumberFormat="1" applyFont="1" applyFill="1" applyBorder="1" applyAlignment="1">
      <alignment horizontal="center" vertical="center" shrinkToFit="1"/>
    </xf>
    <xf numFmtId="168" fontId="3" fillId="0" borderId="0" xfId="61" applyNumberFormat="1" applyFont="1" applyFill="1" applyBorder="1" applyAlignment="1">
      <alignment horizontal="center" vertical="center" shrinkToFit="1"/>
    </xf>
    <xf numFmtId="0" fontId="3" fillId="0" borderId="0" xfId="61" applyNumberFormat="1" applyFont="1" applyFill="1" applyBorder="1" applyAlignment="1">
      <alignment vertical="center" wrapText="1"/>
    </xf>
    <xf numFmtId="1" fontId="3" fillId="0" borderId="0" xfId="61" applyNumberFormat="1" applyFont="1" applyFill="1" applyBorder="1" applyAlignment="1">
      <alignment vertical="center" wrapText="1"/>
    </xf>
    <xf numFmtId="0" fontId="3" fillId="0" borderId="0" xfId="61" applyNumberFormat="1" applyFont="1" applyFill="1" applyBorder="1" applyAlignment="1">
      <alignment horizontal="right" vertical="center" wrapText="1"/>
    </xf>
    <xf numFmtId="0" fontId="10" fillId="0" borderId="0" xfId="0" applyFont="1" applyFill="1" applyAlignment="1">
      <alignment/>
    </xf>
    <xf numFmtId="1" fontId="2" fillId="0" borderId="11" xfId="61" applyNumberFormat="1" applyFont="1" applyFill="1" applyBorder="1" applyAlignment="1" applyProtection="1">
      <alignment horizontal="center" vertical="center" wrapText="1"/>
      <protection/>
    </xf>
    <xf numFmtId="0" fontId="2" fillId="0" borderId="0" xfId="0" applyFont="1" applyFill="1" applyAlignment="1">
      <alignment/>
    </xf>
    <xf numFmtId="0" fontId="2" fillId="0" borderId="0" xfId="0" applyFont="1" applyFill="1" applyAlignment="1">
      <alignment horizontal="center"/>
    </xf>
    <xf numFmtId="0" fontId="3" fillId="0" borderId="13" xfId="61" applyNumberFormat="1" applyFont="1" applyFill="1" applyBorder="1" applyAlignment="1">
      <alignment vertical="center" wrapText="1"/>
    </xf>
    <xf numFmtId="0" fontId="3" fillId="0" borderId="14" xfId="61" applyNumberFormat="1" applyFont="1" applyFill="1" applyBorder="1" applyAlignment="1">
      <alignment vertical="center" wrapText="1"/>
    </xf>
    <xf numFmtId="1" fontId="3" fillId="0" borderId="14" xfId="61" applyNumberFormat="1" applyFont="1" applyFill="1" applyBorder="1" applyAlignment="1">
      <alignment vertical="center" wrapText="1"/>
    </xf>
    <xf numFmtId="0" fontId="3" fillId="0" borderId="18" xfId="61" applyNumberFormat="1" applyFont="1" applyFill="1" applyBorder="1" applyAlignment="1">
      <alignment horizontal="center" vertical="center" wrapText="1"/>
    </xf>
    <xf numFmtId="0" fontId="2" fillId="0" borderId="11" xfId="61" applyNumberFormat="1" applyFont="1" applyFill="1" applyBorder="1" applyAlignment="1">
      <alignment horizontal="center" vertical="center" wrapText="1"/>
    </xf>
    <xf numFmtId="0" fontId="3" fillId="36" borderId="20" xfId="61" applyNumberFormat="1" applyFont="1" applyFill="1" applyBorder="1" applyAlignment="1">
      <alignment horizontal="center" vertical="center" wrapText="1"/>
    </xf>
    <xf numFmtId="0" fontId="3" fillId="0" borderId="18" xfId="61" applyNumberFormat="1" applyFont="1" applyFill="1" applyBorder="1" applyAlignment="1">
      <alignment horizontal="right" vertical="center" wrapText="1"/>
    </xf>
    <xf numFmtId="0" fontId="10" fillId="0" borderId="14" xfId="0" applyFont="1" applyBorder="1" applyAlignment="1">
      <alignment/>
    </xf>
    <xf numFmtId="0" fontId="7" fillId="0" borderId="11" xfId="61" applyFont="1" applyFill="1" applyBorder="1" applyAlignment="1">
      <alignment horizontal="center" vertical="center" wrapText="1"/>
    </xf>
    <xf numFmtId="0" fontId="7" fillId="0" borderId="11" xfId="0" applyFont="1" applyBorder="1" applyAlignment="1">
      <alignment horizontal="center" wrapText="1"/>
    </xf>
    <xf numFmtId="0" fontId="3" fillId="0" borderId="10" xfId="61" applyNumberFormat="1" applyFont="1" applyFill="1" applyBorder="1" applyAlignment="1">
      <alignment vertical="center" wrapText="1"/>
    </xf>
    <xf numFmtId="172" fontId="5" fillId="0" borderId="11" xfId="61" applyNumberFormat="1" applyFont="1" applyFill="1" applyBorder="1" applyAlignment="1" applyProtection="1">
      <alignment horizontal="center" vertical="center" wrapText="1"/>
      <protection/>
    </xf>
    <xf numFmtId="0" fontId="0" fillId="0" borderId="0" xfId="0" applyAlignment="1">
      <alignment wrapText="1"/>
    </xf>
    <xf numFmtId="8" fontId="0" fillId="0" borderId="0" xfId="0" applyNumberFormat="1" applyAlignment="1">
      <alignment/>
    </xf>
    <xf numFmtId="9" fontId="0" fillId="0" borderId="0" xfId="0" applyNumberFormat="1" applyAlignment="1">
      <alignment/>
    </xf>
    <xf numFmtId="4" fontId="0" fillId="0" borderId="0" xfId="0" applyNumberFormat="1" applyAlignment="1">
      <alignment/>
    </xf>
    <xf numFmtId="172" fontId="2" fillId="0" borderId="0" xfId="0" applyNumberFormat="1" applyFont="1" applyAlignment="1">
      <alignment/>
    </xf>
    <xf numFmtId="172" fontId="3" fillId="0" borderId="0" xfId="0" applyNumberFormat="1" applyFont="1" applyAlignment="1">
      <alignment/>
    </xf>
    <xf numFmtId="172" fontId="5" fillId="36" borderId="16" xfId="61" applyNumberFormat="1" applyFont="1" applyFill="1" applyBorder="1" applyAlignment="1">
      <alignment horizontal="center" vertical="center" wrapText="1"/>
    </xf>
    <xf numFmtId="172" fontId="0" fillId="0" borderId="0" xfId="0" applyNumberFormat="1" applyAlignment="1">
      <alignment/>
    </xf>
    <xf numFmtId="9" fontId="2" fillId="0" borderId="0" xfId="58" applyFont="1" applyAlignment="1">
      <alignment/>
    </xf>
    <xf numFmtId="9" fontId="3" fillId="0" borderId="0" xfId="58" applyFont="1" applyAlignment="1">
      <alignment/>
    </xf>
    <xf numFmtId="9" fontId="4" fillId="0" borderId="10" xfId="58" applyFont="1" applyFill="1" applyBorder="1" applyAlignment="1">
      <alignment horizontal="center" vertical="center" wrapText="1" shrinkToFit="1"/>
    </xf>
    <xf numFmtId="9" fontId="5" fillId="36" borderId="16" xfId="58" applyFont="1" applyFill="1" applyBorder="1" applyAlignment="1">
      <alignment horizontal="center" vertical="center" wrapText="1"/>
    </xf>
    <xf numFmtId="9" fontId="0" fillId="0" borderId="0" xfId="58" applyFont="1" applyAlignment="1">
      <alignment/>
    </xf>
    <xf numFmtId="172" fontId="7" fillId="0" borderId="0" xfId="61" applyNumberFormat="1" applyFont="1" applyFill="1" applyBorder="1" applyAlignment="1" applyProtection="1">
      <alignment horizontal="center" vertical="center" wrapText="1"/>
      <protection/>
    </xf>
    <xf numFmtId="172" fontId="2" fillId="0" borderId="0" xfId="61" applyNumberFormat="1" applyFont="1" applyFill="1" applyBorder="1">
      <alignment/>
    </xf>
    <xf numFmtId="0" fontId="3" fillId="36" borderId="19" xfId="58" applyNumberFormat="1" applyFont="1" applyFill="1" applyBorder="1" applyAlignment="1">
      <alignment horizontal="center" vertical="center"/>
    </xf>
    <xf numFmtId="0" fontId="3" fillId="0" borderId="22" xfId="61" applyNumberFormat="1" applyFont="1" applyFill="1" applyBorder="1" applyAlignment="1">
      <alignment vertical="center" wrapText="1"/>
    </xf>
    <xf numFmtId="1" fontId="3" fillId="0" borderId="10" xfId="61" applyNumberFormat="1" applyFont="1" applyFill="1" applyBorder="1" applyAlignment="1">
      <alignment vertical="center" wrapText="1"/>
    </xf>
    <xf numFmtId="0" fontId="3" fillId="0" borderId="23" xfId="61" applyNumberFormat="1" applyFont="1" applyFill="1" applyBorder="1" applyAlignment="1">
      <alignment horizontal="right" vertical="center" wrapText="1"/>
    </xf>
    <xf numFmtId="0" fontId="3" fillId="0" borderId="23" xfId="61" applyNumberFormat="1" applyFont="1" applyFill="1" applyBorder="1" applyAlignment="1">
      <alignment horizontal="center" vertical="center" wrapText="1"/>
    </xf>
    <xf numFmtId="0" fontId="0" fillId="0" borderId="11" xfId="0" applyBorder="1" applyAlignment="1">
      <alignment/>
    </xf>
    <xf numFmtId="0" fontId="3" fillId="0" borderId="11" xfId="61" applyNumberFormat="1" applyFont="1" applyFill="1" applyBorder="1" applyAlignment="1">
      <alignment vertical="center" wrapText="1"/>
    </xf>
    <xf numFmtId="172" fontId="3" fillId="0" borderId="20" xfId="61" applyNumberFormat="1" applyFont="1" applyFill="1" applyBorder="1" applyAlignment="1">
      <alignment horizontal="center" vertical="center"/>
    </xf>
    <xf numFmtId="0" fontId="0" fillId="0" borderId="11" xfId="0" applyBorder="1" applyAlignment="1">
      <alignment horizontal="center" vertical="center"/>
    </xf>
    <xf numFmtId="172" fontId="7" fillId="0" borderId="11" xfId="61" applyNumberFormat="1" applyFont="1" applyFill="1" applyBorder="1" applyAlignment="1" applyProtection="1">
      <alignment horizontal="center" vertical="center" wrapText="1"/>
      <protection/>
    </xf>
    <xf numFmtId="9" fontId="7" fillId="0" borderId="11" xfId="58" applyFont="1" applyFill="1" applyBorder="1" applyAlignment="1" applyProtection="1">
      <alignment horizontal="center" vertical="center" wrapText="1"/>
      <protection/>
    </xf>
    <xf numFmtId="0" fontId="2" fillId="0" borderId="0" xfId="61" applyNumberFormat="1" applyFont="1" applyFill="1" applyBorder="1" applyAlignment="1">
      <alignment horizontal="right" vertical="center" wrapText="1"/>
    </xf>
    <xf numFmtId="0" fontId="4" fillId="0" borderId="0" xfId="61" applyNumberFormat="1" applyFont="1" applyFill="1" applyBorder="1" applyAlignment="1">
      <alignment vertical="center" wrapText="1"/>
    </xf>
    <xf numFmtId="172" fontId="3" fillId="0" borderId="20" xfId="61" applyNumberFormat="1" applyFont="1" applyFill="1" applyBorder="1" applyAlignment="1">
      <alignment horizontal="center" vertical="center" wrapText="1"/>
    </xf>
    <xf numFmtId="2" fontId="5" fillId="0" borderId="12" xfId="61" applyNumberFormat="1" applyFont="1" applyFill="1" applyBorder="1" applyAlignment="1" applyProtection="1">
      <alignment horizontal="center" vertical="center" wrapText="1"/>
      <protection/>
    </xf>
    <xf numFmtId="0" fontId="2" fillId="0" borderId="12" xfId="61" applyNumberFormat="1" applyFont="1" applyFill="1" applyBorder="1">
      <alignment/>
    </xf>
    <xf numFmtId="172" fontId="3" fillId="0" borderId="24" xfId="61" applyNumberFormat="1" applyFont="1" applyFill="1" applyBorder="1" applyAlignment="1">
      <alignment horizontal="center" vertical="center"/>
    </xf>
    <xf numFmtId="172" fontId="3" fillId="0" borderId="24" xfId="66" applyNumberFormat="1" applyFont="1" applyFill="1" applyBorder="1" applyAlignment="1">
      <alignment horizontal="center" vertical="center" wrapText="1"/>
    </xf>
    <xf numFmtId="172" fontId="5" fillId="0" borderId="12" xfId="61" applyNumberFormat="1" applyFont="1" applyFill="1" applyBorder="1" applyAlignment="1" applyProtection="1">
      <alignment horizontal="center" vertical="center" wrapText="1"/>
      <protection/>
    </xf>
    <xf numFmtId="172" fontId="3" fillId="0" borderId="20" xfId="58" applyNumberFormat="1" applyFont="1" applyFill="1" applyBorder="1" applyAlignment="1">
      <alignment horizontal="center" vertical="center"/>
    </xf>
    <xf numFmtId="0" fontId="0" fillId="0" borderId="25" xfId="0" applyBorder="1" applyAlignment="1">
      <alignment horizontal="center" vertical="center"/>
    </xf>
    <xf numFmtId="0" fontId="7" fillId="0" borderId="11" xfId="0" applyFont="1" applyBorder="1" applyAlignment="1">
      <alignment horizontal="center" vertical="center" wrapText="1"/>
    </xf>
    <xf numFmtId="8" fontId="0" fillId="0" borderId="11" xfId="0" applyNumberFormat="1" applyBorder="1" applyAlignment="1">
      <alignment horizontal="center" vertical="center"/>
    </xf>
    <xf numFmtId="0" fontId="2" fillId="0" borderId="0" xfId="0" applyFont="1" applyAlignment="1">
      <alignment horizontal="center" vertical="center"/>
    </xf>
    <xf numFmtId="0" fontId="13" fillId="0" borderId="0" xfId="0" applyFont="1" applyAlignment="1">
      <alignment vertical="center"/>
    </xf>
    <xf numFmtId="0" fontId="7" fillId="0" borderId="11" xfId="0" applyFont="1" applyBorder="1" applyAlignment="1">
      <alignment horizontal="left" vertical="center" wrapText="1"/>
    </xf>
    <xf numFmtId="0" fontId="65" fillId="0" borderId="11" xfId="0" applyFont="1" applyBorder="1" applyAlignment="1">
      <alignment horizontal="center" vertical="center" wrapText="1"/>
    </xf>
    <xf numFmtId="0" fontId="3" fillId="36" borderId="13" xfId="61" applyNumberFormat="1" applyFont="1" applyFill="1" applyBorder="1" applyAlignment="1">
      <alignment horizontal="center" vertical="center" wrapText="1"/>
    </xf>
    <xf numFmtId="0" fontId="3" fillId="36" borderId="11" xfId="61" applyNumberFormat="1" applyFont="1" applyFill="1" applyBorder="1" applyAlignment="1">
      <alignment horizontal="center" vertical="center" wrapText="1"/>
    </xf>
    <xf numFmtId="0" fontId="7" fillId="0" borderId="0" xfId="61" applyNumberFormat="1" applyFont="1" applyFill="1" applyBorder="1" applyAlignment="1">
      <alignment horizontal="center" vertical="center" wrapText="1"/>
    </xf>
    <xf numFmtId="1" fontId="7" fillId="0" borderId="0" xfId="61" applyNumberFormat="1" applyFont="1" applyFill="1" applyBorder="1" applyAlignment="1" applyProtection="1">
      <alignment horizontal="center" vertical="center" wrapText="1"/>
      <protection/>
    </xf>
    <xf numFmtId="172" fontId="5" fillId="0" borderId="0" xfId="61" applyNumberFormat="1" applyFont="1" applyFill="1" applyBorder="1" applyAlignment="1" applyProtection="1">
      <alignment horizontal="center" vertical="center" wrapText="1"/>
      <protection/>
    </xf>
    <xf numFmtId="2" fontId="5" fillId="0" borderId="0" xfId="61" applyNumberFormat="1" applyFont="1" applyFill="1" applyBorder="1" applyAlignment="1" applyProtection="1">
      <alignment horizontal="center" vertical="center" wrapText="1"/>
      <protection/>
    </xf>
    <xf numFmtId="9" fontId="5" fillId="0" borderId="26" xfId="58" applyFont="1" applyFill="1" applyBorder="1" applyAlignment="1" applyProtection="1">
      <alignment horizontal="center" vertical="center" wrapText="1"/>
      <protection/>
    </xf>
    <xf numFmtId="0" fontId="66" fillId="0" borderId="11" xfId="0" applyFont="1" applyBorder="1" applyAlignment="1">
      <alignment horizontal="center" vertical="center" wrapText="1"/>
    </xf>
    <xf numFmtId="0" fontId="14" fillId="0" borderId="0" xfId="0" applyFont="1" applyAlignment="1">
      <alignment/>
    </xf>
    <xf numFmtId="0" fontId="10" fillId="0" borderId="27" xfId="0" applyFont="1" applyBorder="1" applyAlignment="1">
      <alignment/>
    </xf>
    <xf numFmtId="0" fontId="10" fillId="0" borderId="11" xfId="0" applyFont="1" applyBorder="1" applyAlignment="1">
      <alignment/>
    </xf>
    <xf numFmtId="0" fontId="7" fillId="0" borderId="11" xfId="0" applyFont="1" applyBorder="1" applyAlignment="1">
      <alignment horizontal="center" vertical="center"/>
    </xf>
    <xf numFmtId="0" fontId="7" fillId="0" borderId="11" xfId="0" applyFont="1" applyBorder="1" applyAlignment="1">
      <alignment/>
    </xf>
    <xf numFmtId="0" fontId="7" fillId="0" borderId="12" xfId="0" applyFont="1" applyBorder="1" applyAlignment="1">
      <alignment horizontal="center" vertical="center"/>
    </xf>
    <xf numFmtId="0" fontId="7" fillId="0" borderId="12" xfId="0" applyFont="1" applyBorder="1" applyAlignment="1">
      <alignment/>
    </xf>
    <xf numFmtId="3" fontId="7" fillId="0" borderId="11" xfId="0" applyNumberFormat="1" applyFont="1" applyFill="1" applyBorder="1" applyAlignment="1">
      <alignment horizontal="center" vertical="center" wrapText="1"/>
    </xf>
    <xf numFmtId="0" fontId="10" fillId="0" borderId="11" xfId="0" applyFont="1" applyBorder="1" applyAlignment="1">
      <alignment horizontal="center" vertical="center"/>
    </xf>
    <xf numFmtId="10" fontId="7" fillId="0" borderId="11" xfId="61" applyNumberFormat="1" applyFont="1" applyFill="1" applyBorder="1" applyAlignment="1" applyProtection="1">
      <alignment horizontal="center" vertical="center" wrapText="1"/>
      <protection/>
    </xf>
    <xf numFmtId="0" fontId="16" fillId="0" borderId="0" xfId="0" applyFont="1" applyAlignment="1">
      <alignment horizontal="center"/>
    </xf>
    <xf numFmtId="0" fontId="16" fillId="0" borderId="0" xfId="0" applyFont="1" applyAlignment="1">
      <alignment/>
    </xf>
    <xf numFmtId="0" fontId="18" fillId="0" borderId="0" xfId="0" applyFont="1" applyAlignment="1">
      <alignment/>
    </xf>
    <xf numFmtId="0" fontId="18" fillId="0" borderId="0" xfId="0" applyFont="1" applyAlignment="1">
      <alignment horizontal="right"/>
    </xf>
    <xf numFmtId="0" fontId="18" fillId="0" borderId="0" xfId="0" applyFont="1" applyAlignment="1">
      <alignment horizontal="left"/>
    </xf>
    <xf numFmtId="0" fontId="19" fillId="0" borderId="0" xfId="61" applyNumberFormat="1" applyFont="1" applyFill="1" applyBorder="1" applyAlignment="1">
      <alignment vertical="center" wrapText="1"/>
    </xf>
    <xf numFmtId="0" fontId="16" fillId="0" borderId="0" xfId="0" applyFont="1" applyBorder="1" applyAlignment="1">
      <alignment horizontal="center"/>
    </xf>
    <xf numFmtId="0" fontId="17" fillId="0" borderId="0" xfId="0" applyFont="1" applyBorder="1" applyAlignment="1">
      <alignment horizontal="left" wrapText="1"/>
    </xf>
    <xf numFmtId="0" fontId="20" fillId="0" borderId="0" xfId="0" applyFont="1" applyBorder="1" applyAlignment="1">
      <alignment horizontal="left" vertical="center" wrapText="1"/>
    </xf>
    <xf numFmtId="0" fontId="16" fillId="0" borderId="10" xfId="61" applyNumberFormat="1" applyFont="1" applyFill="1" applyBorder="1" applyAlignment="1">
      <alignment vertical="center" shrinkToFit="1"/>
    </xf>
    <xf numFmtId="0" fontId="17" fillId="0" borderId="10" xfId="61" applyNumberFormat="1" applyFont="1" applyFill="1" applyBorder="1" applyAlignment="1">
      <alignment horizontal="left" wrapText="1" shrinkToFit="1"/>
    </xf>
    <xf numFmtId="0" fontId="19" fillId="0" borderId="10" xfId="61" applyNumberFormat="1" applyFont="1" applyFill="1" applyBorder="1" applyAlignment="1">
      <alignment horizontal="center" vertical="center" wrapText="1" shrinkToFit="1"/>
    </xf>
    <xf numFmtId="9" fontId="22" fillId="0" borderId="0" xfId="61" applyNumberFormat="1" applyFont="1" applyFill="1" applyBorder="1" applyAlignment="1" applyProtection="1">
      <alignment horizontal="center" vertical="center" wrapText="1"/>
      <protection/>
    </xf>
    <xf numFmtId="0" fontId="16" fillId="0" borderId="0" xfId="61" applyNumberFormat="1" applyFont="1" applyFill="1" applyBorder="1">
      <alignment/>
    </xf>
    <xf numFmtId="0" fontId="18" fillId="35" borderId="15" xfId="61" applyNumberFormat="1" applyFont="1" applyFill="1" applyBorder="1" applyAlignment="1">
      <alignment horizontal="center" vertical="center"/>
    </xf>
    <xf numFmtId="0" fontId="18" fillId="36" borderId="16" xfId="61" applyNumberFormat="1" applyFont="1" applyFill="1" applyBorder="1" applyAlignment="1">
      <alignment horizontal="center" vertical="center" wrapText="1"/>
    </xf>
    <xf numFmtId="0" fontId="17" fillId="36" borderId="16" xfId="61" applyNumberFormat="1" applyFont="1" applyFill="1" applyBorder="1" applyAlignment="1">
      <alignment horizontal="center" vertical="center" wrapText="1"/>
    </xf>
    <xf numFmtId="167" fontId="18" fillId="37" borderId="17" xfId="61" applyNumberFormat="1" applyFont="1" applyFill="1" applyBorder="1" applyAlignment="1">
      <alignment horizontal="center" vertical="center" wrapText="1"/>
    </xf>
    <xf numFmtId="167" fontId="18" fillId="37" borderId="18" xfId="61" applyNumberFormat="1" applyFont="1" applyFill="1" applyBorder="1" applyAlignment="1">
      <alignment horizontal="center" vertical="center" wrapText="1"/>
    </xf>
    <xf numFmtId="0" fontId="18" fillId="36" borderId="20" xfId="61" applyNumberFormat="1" applyFont="1" applyFill="1" applyBorder="1" applyAlignment="1">
      <alignment horizontal="center" vertical="center"/>
    </xf>
    <xf numFmtId="0" fontId="18" fillId="36" borderId="20" xfId="61" applyNumberFormat="1" applyFont="1" applyFill="1" applyBorder="1" applyAlignment="1">
      <alignment horizontal="center" vertical="center" wrapText="1"/>
    </xf>
    <xf numFmtId="0" fontId="18" fillId="36" borderId="21" xfId="61" applyNumberFormat="1" applyFont="1" applyFill="1" applyBorder="1" applyAlignment="1">
      <alignment horizontal="center" vertical="center" wrapText="1"/>
    </xf>
    <xf numFmtId="0" fontId="18" fillId="36" borderId="19" xfId="61" applyNumberFormat="1" applyFont="1" applyFill="1" applyBorder="1" applyAlignment="1">
      <alignment horizontal="center" vertical="center"/>
    </xf>
    <xf numFmtId="0" fontId="18" fillId="37" borderId="19" xfId="61" applyNumberFormat="1" applyFont="1" applyFill="1" applyBorder="1" applyAlignment="1">
      <alignment horizontal="center" vertical="center"/>
    </xf>
    <xf numFmtId="0" fontId="18" fillId="37" borderId="20" xfId="61" applyNumberFormat="1" applyFont="1" applyFill="1" applyBorder="1" applyAlignment="1">
      <alignment horizontal="center" vertical="center"/>
    </xf>
    <xf numFmtId="0" fontId="16" fillId="0" borderId="11" xfId="61" applyNumberFormat="1" applyFont="1" applyFill="1" applyBorder="1" applyAlignment="1">
      <alignment horizontal="center" vertical="center"/>
    </xf>
    <xf numFmtId="0" fontId="22" fillId="0" borderId="11" xfId="61" applyNumberFormat="1" applyFont="1" applyFill="1" applyBorder="1" applyAlignment="1">
      <alignment horizontal="center" vertical="center" wrapText="1"/>
    </xf>
    <xf numFmtId="1" fontId="22" fillId="0" borderId="11" xfId="61" applyNumberFormat="1" applyFont="1" applyFill="1" applyBorder="1" applyAlignment="1" applyProtection="1">
      <alignment horizontal="center" vertical="center" wrapText="1"/>
      <protection/>
    </xf>
    <xf numFmtId="172" fontId="22" fillId="0" borderId="11" xfId="61" applyNumberFormat="1" applyFont="1" applyFill="1" applyBorder="1" applyAlignment="1" applyProtection="1">
      <alignment horizontal="center" vertical="center" wrapText="1"/>
      <protection/>
    </xf>
    <xf numFmtId="10" fontId="22" fillId="0" borderId="11" xfId="61" applyNumberFormat="1" applyFont="1" applyFill="1" applyBorder="1" applyAlignment="1" applyProtection="1">
      <alignment horizontal="center" vertical="center" wrapText="1"/>
      <protection/>
    </xf>
    <xf numFmtId="2" fontId="17" fillId="0" borderId="11" xfId="61" applyNumberFormat="1" applyFont="1" applyFill="1" applyBorder="1" applyAlignment="1" applyProtection="1">
      <alignment horizontal="center" vertical="center" wrapText="1"/>
      <protection/>
    </xf>
    <xf numFmtId="0" fontId="16" fillId="0" borderId="11" xfId="61" applyNumberFormat="1" applyFont="1" applyFill="1" applyBorder="1">
      <alignment/>
    </xf>
    <xf numFmtId="0" fontId="18" fillId="38" borderId="13" xfId="61" applyNumberFormat="1" applyFont="1" applyFill="1" applyBorder="1" applyAlignment="1">
      <alignment vertical="center" wrapText="1"/>
    </xf>
    <xf numFmtId="0" fontId="18" fillId="38" borderId="14" xfId="61" applyNumberFormat="1" applyFont="1" applyFill="1" applyBorder="1" applyAlignment="1">
      <alignment vertical="center" wrapText="1"/>
    </xf>
    <xf numFmtId="1" fontId="18" fillId="38" borderId="14" xfId="61" applyNumberFormat="1" applyFont="1" applyFill="1" applyBorder="1" applyAlignment="1">
      <alignment vertical="center" wrapText="1"/>
    </xf>
    <xf numFmtId="0" fontId="18" fillId="38" borderId="18" xfId="61" applyNumberFormat="1" applyFont="1" applyFill="1" applyBorder="1" applyAlignment="1">
      <alignment horizontal="right" vertical="center" wrapText="1"/>
    </xf>
    <xf numFmtId="172" fontId="18" fillId="0" borderId="20" xfId="61" applyNumberFormat="1" applyFont="1" applyFill="1" applyBorder="1" applyAlignment="1">
      <alignment horizontal="center" vertical="center" wrapText="1"/>
    </xf>
    <xf numFmtId="0" fontId="18" fillId="38" borderId="18" xfId="61" applyNumberFormat="1" applyFont="1" applyFill="1" applyBorder="1" applyAlignment="1">
      <alignment horizontal="center" vertical="center" wrapText="1"/>
    </xf>
    <xf numFmtId="172" fontId="18" fillId="0" borderId="20" xfId="61" applyNumberFormat="1" applyFont="1" applyFill="1" applyBorder="1" applyAlignment="1">
      <alignment horizontal="center" vertical="center"/>
    </xf>
    <xf numFmtId="0" fontId="16" fillId="0" borderId="0" xfId="61" applyNumberFormat="1" applyFont="1" applyFill="1" applyBorder="1" applyAlignment="1">
      <alignment horizontal="center" vertical="center" shrinkToFit="1"/>
    </xf>
    <xf numFmtId="2" fontId="18" fillId="0" borderId="0" xfId="61" applyNumberFormat="1" applyFont="1" applyFill="1" applyBorder="1" applyAlignment="1">
      <alignment horizontal="center" vertical="center" shrinkToFit="1"/>
    </xf>
    <xf numFmtId="168" fontId="18" fillId="0" borderId="0" xfId="61" applyNumberFormat="1" applyFont="1" applyFill="1" applyBorder="1" applyAlignment="1">
      <alignment horizontal="center" vertical="center" shrinkToFit="1"/>
    </xf>
    <xf numFmtId="0" fontId="18" fillId="0" borderId="0" xfId="61" applyNumberFormat="1" applyFont="1" applyFill="1" applyBorder="1" applyAlignment="1">
      <alignment vertical="center" wrapText="1"/>
    </xf>
    <xf numFmtId="1" fontId="18" fillId="0" borderId="0" xfId="61" applyNumberFormat="1" applyFont="1" applyFill="1" applyBorder="1" applyAlignment="1">
      <alignment vertical="center" wrapText="1"/>
    </xf>
    <xf numFmtId="0" fontId="18" fillId="0" borderId="0" xfId="61" applyNumberFormat="1" applyFont="1" applyFill="1" applyBorder="1" applyAlignment="1">
      <alignment horizontal="right" vertical="center" wrapText="1"/>
    </xf>
    <xf numFmtId="4" fontId="18" fillId="0" borderId="0" xfId="61" applyNumberFormat="1" applyFont="1" applyFill="1" applyBorder="1" applyAlignment="1">
      <alignment horizontal="center" wrapText="1"/>
    </xf>
    <xf numFmtId="0" fontId="18" fillId="0" borderId="0" xfId="61" applyNumberFormat="1" applyFont="1" applyFill="1" applyBorder="1" applyAlignment="1">
      <alignment horizontal="center" vertical="center" wrapText="1"/>
    </xf>
    <xf numFmtId="4" fontId="18" fillId="0" borderId="0" xfId="61" applyNumberFormat="1" applyFont="1" applyFill="1" applyBorder="1" applyAlignment="1">
      <alignment horizontal="center" vertical="center"/>
    </xf>
    <xf numFmtId="0" fontId="16" fillId="0" borderId="0" xfId="61" applyNumberFormat="1" applyFont="1" applyFill="1" applyBorder="1" applyAlignment="1">
      <alignment horizontal="left" vertical="center" wrapText="1"/>
    </xf>
    <xf numFmtId="4" fontId="16" fillId="0" borderId="0" xfId="61" applyNumberFormat="1" applyFont="1" applyFill="1" applyBorder="1" applyAlignment="1">
      <alignment wrapText="1"/>
    </xf>
    <xf numFmtId="0" fontId="16" fillId="0" borderId="0" xfId="61" applyNumberFormat="1" applyFont="1" applyFill="1" applyBorder="1" applyAlignment="1">
      <alignment wrapText="1"/>
    </xf>
    <xf numFmtId="0" fontId="18" fillId="0" borderId="0" xfId="61" applyNumberFormat="1" applyFont="1" applyFill="1" applyBorder="1" applyAlignment="1">
      <alignment horizontal="left" wrapText="1"/>
    </xf>
    <xf numFmtId="166" fontId="18" fillId="0" borderId="0" xfId="61" applyNumberFormat="1" applyFont="1" applyFill="1" applyBorder="1" applyAlignment="1" applyProtection="1">
      <alignment horizontal="center" vertical="center" wrapText="1"/>
      <protection/>
    </xf>
    <xf numFmtId="167" fontId="18" fillId="0" borderId="0" xfId="61" applyNumberFormat="1" applyFont="1" applyFill="1" applyBorder="1" applyAlignment="1">
      <alignment horizontal="center" vertical="center" wrapText="1"/>
    </xf>
    <xf numFmtId="0" fontId="22" fillId="0" borderId="0" xfId="0" applyFont="1" applyFill="1" applyAlignment="1">
      <alignment/>
    </xf>
    <xf numFmtId="0" fontId="18" fillId="38" borderId="22" xfId="61" applyNumberFormat="1" applyFont="1" applyFill="1" applyBorder="1" applyAlignment="1">
      <alignment vertical="center" wrapText="1"/>
    </xf>
    <xf numFmtId="0" fontId="18" fillId="38" borderId="10" xfId="61" applyNumberFormat="1" applyFont="1" applyFill="1" applyBorder="1" applyAlignment="1">
      <alignment vertical="center" wrapText="1"/>
    </xf>
    <xf numFmtId="1" fontId="18" fillId="38" borderId="10" xfId="61" applyNumberFormat="1" applyFont="1" applyFill="1" applyBorder="1" applyAlignment="1">
      <alignment vertical="center" wrapText="1"/>
    </xf>
    <xf numFmtId="0" fontId="18" fillId="38" borderId="23" xfId="61" applyNumberFormat="1" applyFont="1" applyFill="1" applyBorder="1" applyAlignment="1">
      <alignment horizontal="right" vertical="center" wrapText="1"/>
    </xf>
    <xf numFmtId="172" fontId="18" fillId="0" borderId="24" xfId="61" applyNumberFormat="1" applyFont="1" applyFill="1" applyBorder="1" applyAlignment="1">
      <alignment horizontal="center" vertical="center" wrapText="1"/>
    </xf>
    <xf numFmtId="0" fontId="18" fillId="38" borderId="23" xfId="61" applyNumberFormat="1" applyFont="1" applyFill="1" applyBorder="1" applyAlignment="1">
      <alignment horizontal="center" vertical="center" wrapText="1"/>
    </xf>
    <xf numFmtId="172" fontId="18" fillId="0" borderId="24" xfId="61" applyNumberFormat="1" applyFont="1" applyFill="1" applyBorder="1" applyAlignment="1">
      <alignment horizontal="center" vertical="center"/>
    </xf>
    <xf numFmtId="0" fontId="16" fillId="0" borderId="0" xfId="0" applyFont="1" applyFill="1" applyAlignment="1">
      <alignment horizontal="center"/>
    </xf>
    <xf numFmtId="0" fontId="16" fillId="0" borderId="0" xfId="0" applyFont="1" applyFill="1" applyAlignment="1">
      <alignment/>
    </xf>
    <xf numFmtId="0" fontId="16" fillId="0" borderId="11" xfId="53" applyFont="1" applyBorder="1" applyAlignment="1">
      <alignment horizontal="center" vertical="center"/>
      <protection/>
    </xf>
    <xf numFmtId="3" fontId="16" fillId="0" borderId="11" xfId="53" applyNumberFormat="1" applyFont="1" applyFill="1" applyBorder="1" applyAlignment="1">
      <alignment horizontal="center" vertical="center"/>
      <protection/>
    </xf>
    <xf numFmtId="0" fontId="67" fillId="0" borderId="0" xfId="0" applyFont="1" applyAlignment="1">
      <alignment wrapText="1"/>
    </xf>
    <xf numFmtId="4" fontId="22" fillId="0" borderId="11" xfId="61" applyNumberFormat="1" applyFont="1" applyFill="1" applyBorder="1" applyAlignment="1" applyProtection="1">
      <alignment horizontal="center" vertical="center" wrapText="1"/>
      <protection/>
    </xf>
    <xf numFmtId="0" fontId="22" fillId="0" borderId="12" xfId="61" applyNumberFormat="1" applyFont="1" applyFill="1" applyBorder="1" applyAlignment="1">
      <alignment horizontal="center" vertical="center" wrapText="1"/>
    </xf>
    <xf numFmtId="1" fontId="22" fillId="0" borderId="12" xfId="61" applyNumberFormat="1" applyFont="1" applyFill="1" applyBorder="1" applyAlignment="1" applyProtection="1">
      <alignment horizontal="center" vertical="center" wrapText="1"/>
      <protection/>
    </xf>
    <xf numFmtId="4" fontId="22" fillId="0" borderId="12" xfId="61" applyNumberFormat="1" applyFont="1" applyFill="1" applyBorder="1" applyAlignment="1" applyProtection="1">
      <alignment horizontal="center" vertical="center" wrapText="1"/>
      <protection/>
    </xf>
    <xf numFmtId="0" fontId="18" fillId="0" borderId="13" xfId="61" applyNumberFormat="1" applyFont="1" applyFill="1" applyBorder="1" applyAlignment="1">
      <alignment vertical="center" wrapText="1"/>
    </xf>
    <xf numFmtId="0" fontId="18" fillId="0" borderId="14" xfId="61" applyNumberFormat="1" applyFont="1" applyFill="1" applyBorder="1" applyAlignment="1">
      <alignment vertical="center" wrapText="1"/>
    </xf>
    <xf numFmtId="1" fontId="18" fillId="0" borderId="14" xfId="61" applyNumberFormat="1" applyFont="1" applyFill="1" applyBorder="1" applyAlignment="1">
      <alignment vertical="center" wrapText="1"/>
    </xf>
    <xf numFmtId="0" fontId="18" fillId="0" borderId="18" xfId="61" applyNumberFormat="1" applyFont="1" applyFill="1" applyBorder="1" applyAlignment="1">
      <alignment horizontal="right" vertical="center" wrapText="1"/>
    </xf>
    <xf numFmtId="0" fontId="18" fillId="0" borderId="18" xfId="61" applyNumberFormat="1" applyFont="1" applyFill="1" applyBorder="1" applyAlignment="1">
      <alignment horizontal="center" vertical="center" wrapText="1"/>
    </xf>
    <xf numFmtId="0" fontId="22" fillId="0" borderId="0" xfId="0" applyFont="1" applyAlignment="1">
      <alignment/>
    </xf>
    <xf numFmtId="0" fontId="18" fillId="0" borderId="0" xfId="0" applyFont="1" applyAlignment="1">
      <alignment horizontal="center"/>
    </xf>
    <xf numFmtId="1" fontId="22" fillId="0" borderId="28" xfId="61" applyNumberFormat="1" applyFont="1" applyFill="1" applyBorder="1" applyAlignment="1" applyProtection="1">
      <alignment horizontal="center" vertical="center" wrapText="1"/>
      <protection/>
    </xf>
    <xf numFmtId="0" fontId="22" fillId="0" borderId="25" xfId="0" applyFont="1" applyBorder="1" applyAlignment="1">
      <alignment horizontal="center" vertical="center"/>
    </xf>
    <xf numFmtId="0" fontId="22" fillId="0" borderId="11" xfId="0" applyFont="1" applyBorder="1" applyAlignment="1">
      <alignment horizontal="center" vertical="center"/>
    </xf>
    <xf numFmtId="0" fontId="22" fillId="0" borderId="11" xfId="0" applyFont="1" applyBorder="1" applyAlignment="1">
      <alignment/>
    </xf>
    <xf numFmtId="0" fontId="18" fillId="0" borderId="10" xfId="61" applyNumberFormat="1" applyFont="1" applyFill="1" applyBorder="1" applyAlignment="1">
      <alignment vertical="center" wrapText="1"/>
    </xf>
    <xf numFmtId="0" fontId="18" fillId="39" borderId="15" xfId="61" applyNumberFormat="1" applyFont="1" applyFill="1" applyBorder="1" applyAlignment="1">
      <alignment horizontal="center" vertical="center"/>
    </xf>
    <xf numFmtId="0" fontId="18" fillId="40" borderId="16" xfId="61" applyNumberFormat="1" applyFont="1" applyFill="1" applyBorder="1" applyAlignment="1">
      <alignment horizontal="center" vertical="center" wrapText="1"/>
    </xf>
    <xf numFmtId="0" fontId="17" fillId="40" borderId="16" xfId="61" applyNumberFormat="1" applyFont="1" applyFill="1" applyBorder="1" applyAlignment="1">
      <alignment horizontal="center" vertical="center" wrapText="1"/>
    </xf>
    <xf numFmtId="0" fontId="18" fillId="40" borderId="20" xfId="61" applyNumberFormat="1" applyFont="1" applyFill="1" applyBorder="1" applyAlignment="1">
      <alignment horizontal="center" vertical="center"/>
    </xf>
    <xf numFmtId="0" fontId="18" fillId="40" borderId="20" xfId="61" applyNumberFormat="1" applyFont="1" applyFill="1" applyBorder="1" applyAlignment="1">
      <alignment horizontal="center" vertical="center" wrapText="1"/>
    </xf>
    <xf numFmtId="0" fontId="18" fillId="40" borderId="21" xfId="61" applyNumberFormat="1" applyFont="1" applyFill="1" applyBorder="1" applyAlignment="1">
      <alignment horizontal="center" vertical="center" wrapText="1"/>
    </xf>
    <xf numFmtId="0" fontId="18" fillId="40" borderId="19" xfId="61" applyNumberFormat="1" applyFont="1" applyFill="1" applyBorder="1" applyAlignment="1">
      <alignment horizontal="center" vertical="center"/>
    </xf>
    <xf numFmtId="0" fontId="16" fillId="0" borderId="11" xfId="54" applyFont="1" applyBorder="1" applyAlignment="1">
      <alignment horizontal="center" vertical="center"/>
      <protection/>
    </xf>
    <xf numFmtId="0" fontId="16" fillId="0" borderId="11" xfId="54" applyFont="1" applyBorder="1" applyAlignment="1">
      <alignment horizontal="center" vertical="center" wrapText="1"/>
      <protection/>
    </xf>
    <xf numFmtId="4" fontId="16" fillId="41" borderId="11" xfId="0" applyNumberFormat="1" applyFont="1" applyFill="1" applyBorder="1" applyAlignment="1">
      <alignment horizontal="right" vertical="center" wrapText="1"/>
    </xf>
    <xf numFmtId="4" fontId="16" fillId="41" borderId="11" xfId="0" applyNumberFormat="1" applyFont="1" applyFill="1" applyBorder="1" applyAlignment="1">
      <alignment horizontal="right" vertical="center"/>
    </xf>
    <xf numFmtId="4" fontId="16" fillId="0" borderId="11" xfId="0" applyNumberFormat="1" applyFont="1" applyBorder="1" applyAlignment="1">
      <alignment horizontal="right" vertical="center"/>
    </xf>
    <xf numFmtId="4" fontId="68" fillId="0" borderId="11" xfId="0" applyNumberFormat="1" applyFont="1" applyBorder="1" applyAlignment="1">
      <alignment horizontal="right" vertical="center" wrapText="1"/>
    </xf>
    <xf numFmtId="0" fontId="0" fillId="0" borderId="29" xfId="0" applyBorder="1" applyAlignment="1">
      <alignment horizontal="center" vertical="center"/>
    </xf>
    <xf numFmtId="0" fontId="69" fillId="0" borderId="27" xfId="0" applyFont="1" applyFill="1" applyBorder="1" applyAlignment="1">
      <alignment horizontal="center" vertical="center" wrapText="1"/>
    </xf>
    <xf numFmtId="172" fontId="69" fillId="0" borderId="11" xfId="0" applyNumberFormat="1" applyFont="1" applyFill="1" applyBorder="1" applyAlignment="1">
      <alignment horizontal="right" vertical="center" wrapText="1"/>
    </xf>
    <xf numFmtId="172" fontId="7" fillId="0" borderId="11" xfId="0" applyNumberFormat="1" applyFont="1" applyBorder="1" applyAlignment="1">
      <alignment horizontal="right" vertical="center"/>
    </xf>
    <xf numFmtId="170" fontId="70" fillId="0" borderId="11" xfId="0" applyNumberFormat="1" applyFont="1" applyBorder="1" applyAlignment="1">
      <alignment horizontal="right" vertical="center" wrapText="1"/>
    </xf>
    <xf numFmtId="0" fontId="10" fillId="0" borderId="28" xfId="0" applyFont="1" applyBorder="1" applyAlignment="1">
      <alignment horizontal="center" vertical="center" wrapText="1"/>
    </xf>
    <xf numFmtId="0" fontId="15" fillId="0" borderId="0" xfId="0" applyFont="1" applyAlignment="1">
      <alignment/>
    </xf>
    <xf numFmtId="0" fontId="23" fillId="0" borderId="0" xfId="0" applyFont="1" applyAlignment="1">
      <alignment vertical="center"/>
    </xf>
    <xf numFmtId="0" fontId="0" fillId="0" borderId="11" xfId="0" applyFill="1" applyBorder="1" applyAlignment="1">
      <alignment/>
    </xf>
    <xf numFmtId="0" fontId="7" fillId="0" borderId="11" xfId="0" applyFont="1" applyFill="1" applyBorder="1" applyAlignment="1" quotePrefix="1">
      <alignment horizontal="center" vertical="center" wrapText="1"/>
    </xf>
    <xf numFmtId="0" fontId="3" fillId="42" borderId="23" xfId="61" applyNumberFormat="1" applyFont="1" applyFill="1" applyBorder="1" applyAlignment="1">
      <alignment horizontal="center" vertical="center" wrapText="1"/>
    </xf>
    <xf numFmtId="172" fontId="3" fillId="0" borderId="23" xfId="61" applyNumberFormat="1" applyFont="1" applyFill="1" applyBorder="1" applyAlignment="1">
      <alignment horizontal="center" wrapText="1"/>
    </xf>
    <xf numFmtId="0" fontId="69" fillId="0" borderId="11" xfId="0" applyFont="1" applyBorder="1" applyAlignment="1">
      <alignment horizontal="center" vertical="center"/>
    </xf>
    <xf numFmtId="0" fontId="3" fillId="42" borderId="18" xfId="61" applyNumberFormat="1" applyFont="1" applyFill="1" applyBorder="1" applyAlignment="1">
      <alignment horizontal="right" vertical="center" wrapText="1"/>
    </xf>
    <xf numFmtId="172" fontId="3" fillId="0" borderId="18" xfId="61" applyNumberFormat="1" applyFont="1" applyFill="1" applyBorder="1" applyAlignment="1">
      <alignment horizontal="center" vertical="center" wrapText="1"/>
    </xf>
    <xf numFmtId="0" fontId="10" fillId="0" borderId="28" xfId="0" applyFont="1" applyFill="1" applyBorder="1" applyAlignment="1">
      <alignment horizontal="left" vertical="center"/>
    </xf>
    <xf numFmtId="9" fontId="5" fillId="0" borderId="28" xfId="58" applyFont="1" applyFill="1" applyBorder="1" applyAlignment="1" applyProtection="1">
      <alignment horizontal="center" vertical="center" wrapText="1"/>
      <protection/>
    </xf>
    <xf numFmtId="172" fontId="5" fillId="0" borderId="27" xfId="61" applyNumberFormat="1" applyFont="1" applyFill="1" applyBorder="1" applyAlignment="1" applyProtection="1">
      <alignment horizontal="center" vertical="center" wrapText="1"/>
      <protection/>
    </xf>
    <xf numFmtId="172" fontId="3" fillId="0" borderId="13" xfId="61" applyNumberFormat="1" applyFont="1" applyFill="1" applyBorder="1" applyAlignment="1">
      <alignment horizontal="center" vertical="center"/>
    </xf>
    <xf numFmtId="0" fontId="2" fillId="0" borderId="11" xfId="61" applyNumberFormat="1" applyFont="1" applyFill="1" applyBorder="1" applyAlignment="1">
      <alignment horizontal="center" vertical="center" shrinkToFit="1"/>
    </xf>
    <xf numFmtId="2" fontId="3" fillId="0" borderId="11" xfId="61" applyNumberFormat="1" applyFont="1" applyFill="1" applyBorder="1" applyAlignment="1">
      <alignment horizontal="center" vertical="center" shrinkToFit="1"/>
    </xf>
    <xf numFmtId="168" fontId="3" fillId="0" borderId="11" xfId="61" applyNumberFormat="1" applyFont="1" applyFill="1" applyBorder="1" applyAlignment="1">
      <alignment horizontal="center" vertical="center" shrinkToFit="1"/>
    </xf>
    <xf numFmtId="0" fontId="2" fillId="0" borderId="12" xfId="61" applyNumberFormat="1" applyFont="1" applyFill="1" applyBorder="1" applyAlignment="1">
      <alignment horizontal="center" vertical="center" wrapText="1"/>
    </xf>
    <xf numFmtId="0" fontId="3" fillId="0" borderId="0" xfId="0" applyFont="1" applyAlignment="1">
      <alignment horizontal="center" vertical="center"/>
    </xf>
    <xf numFmtId="0" fontId="4" fillId="0" borderId="0" xfId="61" applyNumberFormat="1" applyFont="1" applyFill="1" applyBorder="1" applyAlignment="1">
      <alignment horizontal="center" vertical="center" wrapText="1"/>
    </xf>
    <xf numFmtId="0" fontId="3" fillId="0" borderId="11" xfId="61" applyNumberFormat="1" applyFont="1" applyFill="1" applyBorder="1" applyAlignment="1">
      <alignment horizontal="center" vertical="center"/>
    </xf>
    <xf numFmtId="0" fontId="2" fillId="0" borderId="11" xfId="61" applyNumberFormat="1" applyFont="1" applyFill="1" applyBorder="1" applyAlignment="1">
      <alignment vertical="center" wrapText="1"/>
    </xf>
    <xf numFmtId="0" fontId="3" fillId="0" borderId="11" xfId="61" applyNumberFormat="1" applyFont="1" applyFill="1" applyBorder="1" applyAlignment="1">
      <alignment horizontal="center" vertical="center" wrapText="1"/>
    </xf>
    <xf numFmtId="2" fontId="3" fillId="0" borderId="11" xfId="61" applyNumberFormat="1" applyFont="1" applyFill="1" applyBorder="1" applyAlignment="1" applyProtection="1">
      <alignment horizontal="center" vertical="center" wrapText="1"/>
      <protection/>
    </xf>
    <xf numFmtId="0" fontId="71" fillId="0" borderId="11" xfId="61" applyNumberFormat="1" applyFont="1" applyFill="1" applyBorder="1">
      <alignment/>
    </xf>
    <xf numFmtId="0" fontId="71" fillId="0" borderId="0" xfId="0" applyFont="1" applyAlignment="1">
      <alignment/>
    </xf>
    <xf numFmtId="0" fontId="2" fillId="0" borderId="0" xfId="61" applyNumberFormat="1" applyFont="1" applyFill="1" applyBorder="1" applyAlignment="1">
      <alignment horizontal="center" vertical="center"/>
    </xf>
    <xf numFmtId="0" fontId="7" fillId="0" borderId="0" xfId="0" applyFont="1" applyAlignment="1">
      <alignment horizontal="center" vertical="center"/>
    </xf>
    <xf numFmtId="44" fontId="70" fillId="0" borderId="11" xfId="0" applyNumberFormat="1" applyFont="1" applyBorder="1" applyAlignment="1">
      <alignment horizontal="center" vertical="center"/>
    </xf>
    <xf numFmtId="44" fontId="70" fillId="0" borderId="11" xfId="0" applyNumberFormat="1" applyFont="1" applyFill="1" applyBorder="1" applyAlignment="1">
      <alignment horizontal="center" vertical="center"/>
    </xf>
    <xf numFmtId="0" fontId="3" fillId="35" borderId="15" xfId="62" applyNumberFormat="1" applyFont="1" applyFill="1" applyBorder="1" applyAlignment="1">
      <alignment horizontal="center" vertical="center"/>
    </xf>
    <xf numFmtId="0" fontId="3" fillId="36" borderId="16" xfId="62" applyNumberFormat="1" applyFont="1" applyFill="1" applyBorder="1" applyAlignment="1">
      <alignment horizontal="center" vertical="center" wrapText="1"/>
    </xf>
    <xf numFmtId="0" fontId="5" fillId="36" borderId="16" xfId="62" applyNumberFormat="1" applyFont="1" applyFill="1" applyBorder="1" applyAlignment="1">
      <alignment horizontal="center" vertical="center" wrapText="1"/>
    </xf>
    <xf numFmtId="167" fontId="3" fillId="37" borderId="17" xfId="62" applyNumberFormat="1" applyFont="1" applyFill="1" applyBorder="1" applyAlignment="1">
      <alignment horizontal="center" vertical="center" wrapText="1"/>
    </xf>
    <xf numFmtId="167" fontId="3" fillId="37" borderId="18" xfId="62" applyNumberFormat="1" applyFont="1" applyFill="1" applyBorder="1" applyAlignment="1">
      <alignment horizontal="center" vertical="center" wrapText="1"/>
    </xf>
    <xf numFmtId="0" fontId="3" fillId="36" borderId="20" xfId="62" applyNumberFormat="1" applyFont="1" applyFill="1" applyBorder="1" applyAlignment="1">
      <alignment horizontal="center" vertical="center"/>
    </xf>
    <xf numFmtId="0" fontId="3" fillId="36" borderId="20" xfId="62" applyNumberFormat="1" applyFont="1" applyFill="1" applyBorder="1" applyAlignment="1">
      <alignment horizontal="center" vertical="center" wrapText="1"/>
    </xf>
    <xf numFmtId="0" fontId="3" fillId="36" borderId="21" xfId="62" applyNumberFormat="1" applyFont="1" applyFill="1" applyBorder="1" applyAlignment="1">
      <alignment horizontal="center" vertical="center" wrapText="1"/>
    </xf>
    <xf numFmtId="0" fontId="3" fillId="36" borderId="19" xfId="62" applyNumberFormat="1" applyFont="1" applyFill="1" applyBorder="1" applyAlignment="1">
      <alignment horizontal="center" vertical="center"/>
    </xf>
    <xf numFmtId="0" fontId="3" fillId="37" borderId="19" xfId="62" applyNumberFormat="1" applyFont="1" applyFill="1" applyBorder="1" applyAlignment="1">
      <alignment horizontal="center" vertical="center"/>
    </xf>
    <xf numFmtId="0" fontId="3" fillId="37" borderId="20" xfId="62" applyNumberFormat="1" applyFont="1" applyFill="1" applyBorder="1" applyAlignment="1">
      <alignment horizontal="center" vertical="center"/>
    </xf>
    <xf numFmtId="0" fontId="2" fillId="0" borderId="11" xfId="62" applyNumberFormat="1" applyFont="1" applyFill="1" applyBorder="1" applyAlignment="1">
      <alignment horizontal="center" vertical="center"/>
    </xf>
    <xf numFmtId="0" fontId="66" fillId="0" borderId="11" xfId="55" applyFont="1" applyBorder="1" applyAlignment="1">
      <alignment horizontal="center" vertical="center" wrapText="1"/>
      <protection/>
    </xf>
    <xf numFmtId="9" fontId="7" fillId="0" borderId="11" xfId="59" applyFont="1" applyFill="1" applyBorder="1" applyAlignment="1" applyProtection="1">
      <alignment horizontal="center" vertical="center" wrapText="1"/>
      <protection/>
    </xf>
    <xf numFmtId="172" fontId="7" fillId="0" borderId="11" xfId="62" applyNumberFormat="1" applyFont="1" applyFill="1" applyBorder="1" applyAlignment="1" applyProtection="1">
      <alignment horizontal="center" vertical="center" wrapText="1"/>
      <protection/>
    </xf>
    <xf numFmtId="2" fontId="5" fillId="0" borderId="11" xfId="62" applyNumberFormat="1" applyFont="1" applyFill="1" applyBorder="1" applyAlignment="1" applyProtection="1">
      <alignment horizontal="center" vertical="center" wrapText="1"/>
      <protection/>
    </xf>
    <xf numFmtId="0" fontId="2" fillId="0" borderId="11" xfId="62" applyNumberFormat="1" applyFont="1" applyFill="1" applyBorder="1" applyAlignment="1">
      <alignment horizontal="center" vertical="center" wrapText="1"/>
    </xf>
    <xf numFmtId="0" fontId="0" fillId="0" borderId="11" xfId="55" applyBorder="1" applyAlignment="1">
      <alignment horizontal="center" vertical="center" wrapText="1"/>
      <protection/>
    </xf>
    <xf numFmtId="0" fontId="3" fillId="43" borderId="30" xfId="62" applyNumberFormat="1" applyFont="1" applyFill="1" applyBorder="1" applyAlignment="1">
      <alignment vertical="center"/>
    </xf>
    <xf numFmtId="0" fontId="3" fillId="43" borderId="31" xfId="62" applyNumberFormat="1" applyFont="1" applyFill="1" applyBorder="1" applyAlignment="1">
      <alignment vertical="center"/>
    </xf>
    <xf numFmtId="0" fontId="3" fillId="43" borderId="32" xfId="62" applyNumberFormat="1" applyFont="1" applyFill="1" applyBorder="1" applyAlignment="1">
      <alignment vertical="center"/>
    </xf>
    <xf numFmtId="167" fontId="3" fillId="37" borderId="19" xfId="62" applyNumberFormat="1" applyFont="1" applyFill="1" applyBorder="1" applyAlignment="1">
      <alignment horizontal="center" vertical="center" wrapText="1"/>
    </xf>
    <xf numFmtId="172" fontId="7" fillId="0" borderId="12" xfId="61" applyNumberFormat="1" applyFont="1" applyFill="1" applyBorder="1" applyAlignment="1" applyProtection="1">
      <alignment horizontal="center" vertical="center" wrapText="1"/>
      <protection/>
    </xf>
    <xf numFmtId="172" fontId="7" fillId="0" borderId="11" xfId="61" applyNumberFormat="1" applyFont="1" applyFill="1" applyBorder="1" applyAlignment="1" applyProtection="1">
      <alignment horizontal="center" vertical="center" wrapText="1"/>
      <protection/>
    </xf>
    <xf numFmtId="172" fontId="7" fillId="0" borderId="12" xfId="61" applyNumberFormat="1" applyFont="1" applyFill="1" applyBorder="1" applyAlignment="1" applyProtection="1">
      <alignment horizontal="center" vertical="center" wrapText="1"/>
      <protection/>
    </xf>
    <xf numFmtId="172" fontId="7" fillId="0" borderId="28" xfId="61" applyNumberFormat="1" applyFont="1" applyFill="1" applyBorder="1" applyAlignment="1" applyProtection="1">
      <alignment horizontal="center" vertical="center" wrapText="1"/>
      <protection/>
    </xf>
    <xf numFmtId="0" fontId="16" fillId="0" borderId="26" xfId="61" applyNumberFormat="1" applyFont="1" applyFill="1" applyBorder="1" applyAlignment="1">
      <alignment horizontal="center" vertical="center"/>
    </xf>
    <xf numFmtId="0" fontId="22" fillId="0" borderId="26" xfId="61" applyNumberFormat="1" applyFont="1" applyFill="1" applyBorder="1" applyAlignment="1">
      <alignment horizontal="center" vertical="center" wrapText="1"/>
    </xf>
    <xf numFmtId="1" fontId="22" fillId="0" borderId="26" xfId="61" applyNumberFormat="1" applyFont="1" applyFill="1" applyBorder="1" applyAlignment="1" applyProtection="1">
      <alignment horizontal="center" vertical="center" wrapText="1"/>
      <protection/>
    </xf>
    <xf numFmtId="172" fontId="22" fillId="0" borderId="26" xfId="61" applyNumberFormat="1" applyFont="1" applyFill="1" applyBorder="1" applyAlignment="1" applyProtection="1">
      <alignment horizontal="center" vertical="center" wrapText="1"/>
      <protection/>
    </xf>
    <xf numFmtId="0" fontId="18" fillId="0" borderId="11" xfId="61" applyNumberFormat="1" applyFont="1" applyFill="1" applyBorder="1" applyAlignment="1">
      <alignment vertical="center"/>
    </xf>
    <xf numFmtId="172" fontId="16" fillId="0" borderId="11" xfId="61" applyNumberFormat="1" applyFont="1" applyFill="1" applyBorder="1" applyAlignment="1">
      <alignment horizontal="center" vertical="center"/>
    </xf>
    <xf numFmtId="9" fontId="7" fillId="0" borderId="11" xfId="61" applyNumberFormat="1" applyFont="1" applyFill="1" applyBorder="1" applyAlignment="1" applyProtection="1">
      <alignment horizontal="center" vertical="center" wrapText="1"/>
      <protection/>
    </xf>
    <xf numFmtId="9" fontId="7" fillId="0" borderId="11" xfId="58" applyNumberFormat="1"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66" fillId="0" borderId="11" xfId="0" applyFont="1" applyBorder="1" applyAlignment="1">
      <alignment horizontal="center" wrapText="1"/>
    </xf>
    <xf numFmtId="0" fontId="7" fillId="0" borderId="0" xfId="0" applyFont="1" applyAlignment="1">
      <alignment horizontal="center" vertical="center" wrapText="1"/>
    </xf>
    <xf numFmtId="0" fontId="2" fillId="0" borderId="11" xfId="0" applyFont="1" applyBorder="1" applyAlignment="1">
      <alignment horizontal="center" vertical="center" wrapText="1"/>
    </xf>
    <xf numFmtId="0" fontId="69" fillId="0" borderId="11" xfId="0" applyFont="1" applyBorder="1" applyAlignment="1">
      <alignment horizontal="center" wrapText="1"/>
    </xf>
    <xf numFmtId="0" fontId="2" fillId="0" borderId="11" xfId="0" applyFont="1" applyFill="1" applyBorder="1" applyAlignment="1">
      <alignment horizontal="center" vertical="center" wrapText="1"/>
    </xf>
    <xf numFmtId="172" fontId="2" fillId="0" borderId="12" xfId="61" applyNumberFormat="1" applyFont="1" applyFill="1" applyBorder="1" applyAlignment="1" applyProtection="1">
      <alignment horizontal="center" vertical="center" wrapText="1"/>
      <protection/>
    </xf>
    <xf numFmtId="0" fontId="66" fillId="0" borderId="11" xfId="0" applyFont="1" applyBorder="1" applyAlignment="1">
      <alignment horizontal="center" vertical="center"/>
    </xf>
    <xf numFmtId="0" fontId="68" fillId="0" borderId="25" xfId="0" applyFont="1" applyBorder="1" applyAlignment="1">
      <alignment horizontal="center" vertical="center" wrapText="1"/>
    </xf>
    <xf numFmtId="0" fontId="68" fillId="0" borderId="11" xfId="0" applyFont="1" applyBorder="1" applyAlignment="1">
      <alignment horizontal="center" vertical="center" wrapText="1"/>
    </xf>
    <xf numFmtId="8" fontId="25" fillId="0" borderId="11" xfId="0" applyNumberFormat="1" applyFont="1" applyBorder="1" applyAlignment="1">
      <alignment horizontal="center" vertical="center"/>
    </xf>
    <xf numFmtId="0" fontId="16" fillId="0" borderId="11" xfId="0" applyFont="1" applyBorder="1" applyAlignment="1">
      <alignment horizontal="center" vertical="center" wrapText="1"/>
    </xf>
    <xf numFmtId="8" fontId="26" fillId="0" borderId="11" xfId="0" applyNumberFormat="1" applyFont="1" applyBorder="1" applyAlignment="1">
      <alignment horizontal="center" vertical="center"/>
    </xf>
    <xf numFmtId="0" fontId="68" fillId="0" borderId="11" xfId="53" applyFont="1" applyBorder="1" applyAlignment="1">
      <alignment horizontal="center" vertical="center" wrapText="1"/>
      <protection/>
    </xf>
    <xf numFmtId="0" fontId="16" fillId="0" borderId="11" xfId="53" applyFont="1" applyBorder="1" applyAlignment="1">
      <alignment horizontal="center" vertical="center" wrapText="1"/>
      <protection/>
    </xf>
    <xf numFmtId="0" fontId="16" fillId="0" borderId="11" xfId="53" applyFont="1" applyFill="1" applyBorder="1" applyAlignment="1">
      <alignment horizontal="center" vertical="center" wrapText="1"/>
      <protection/>
    </xf>
    <xf numFmtId="9" fontId="22" fillId="0" borderId="11" xfId="61" applyNumberFormat="1" applyFont="1" applyFill="1" applyBorder="1" applyAlignment="1" applyProtection="1">
      <alignment horizontal="center" vertical="center" wrapText="1"/>
      <protection/>
    </xf>
    <xf numFmtId="172" fontId="2" fillId="0" borderId="11" xfId="61" applyNumberFormat="1" applyFont="1" applyFill="1" applyBorder="1" applyAlignment="1" applyProtection="1">
      <alignment horizontal="center" vertical="center" wrapText="1"/>
      <protection/>
    </xf>
    <xf numFmtId="9" fontId="2" fillId="0" borderId="11" xfId="61" applyNumberFormat="1" applyFont="1" applyFill="1" applyBorder="1" applyAlignment="1" applyProtection="1">
      <alignment horizontal="center" vertical="center" wrapText="1"/>
      <protection/>
    </xf>
    <xf numFmtId="0" fontId="2" fillId="0" borderId="33" xfId="0" applyFont="1" applyBorder="1" applyAlignment="1" applyProtection="1">
      <alignment horizontal="center" vertical="center" wrapText="1"/>
      <protection locked="0"/>
    </xf>
    <xf numFmtId="0" fontId="72" fillId="0" borderId="11" xfId="0" applyFont="1" applyBorder="1" applyAlignment="1">
      <alignment horizontal="center" vertical="center" wrapText="1"/>
    </xf>
    <xf numFmtId="0" fontId="2" fillId="0" borderId="33" xfId="0" applyFont="1" applyBorder="1" applyAlignment="1" applyProtection="1">
      <alignment horizontal="center" vertical="top" wrapText="1"/>
      <protection locked="0"/>
    </xf>
    <xf numFmtId="0" fontId="68" fillId="0" borderId="25" xfId="55" applyFont="1" applyBorder="1" applyAlignment="1">
      <alignment horizontal="center" vertical="center" wrapText="1"/>
      <protection/>
    </xf>
    <xf numFmtId="0" fontId="68" fillId="0" borderId="11" xfId="55" applyFont="1" applyBorder="1" applyAlignment="1">
      <alignment horizontal="center" vertical="center" wrapText="1"/>
      <protection/>
    </xf>
    <xf numFmtId="8" fontId="22" fillId="0" borderId="11" xfId="55" applyNumberFormat="1" applyFont="1" applyBorder="1" applyAlignment="1">
      <alignment horizontal="center" vertical="center"/>
      <protection/>
    </xf>
    <xf numFmtId="8" fontId="22" fillId="0" borderId="11" xfId="55" applyNumberFormat="1" applyFont="1" applyBorder="1" applyAlignment="1">
      <alignment horizontal="center" vertical="center" wrapText="1"/>
      <protection/>
    </xf>
    <xf numFmtId="0" fontId="66" fillId="0" borderId="0" xfId="0" applyFont="1" applyAlignment="1">
      <alignment horizontal="center" vertical="center" wrapText="1"/>
    </xf>
    <xf numFmtId="9" fontId="22" fillId="0" borderId="11" xfId="58" applyNumberFormat="1" applyFont="1" applyFill="1" applyBorder="1" applyAlignment="1" applyProtection="1">
      <alignment horizontal="center" vertical="center" wrapText="1"/>
      <protection/>
    </xf>
    <xf numFmtId="0" fontId="16" fillId="0" borderId="11" xfId="61" applyNumberFormat="1" applyFont="1" applyFill="1" applyBorder="1" applyAlignment="1">
      <alignment horizontal="center" vertical="center" wrapText="1"/>
    </xf>
    <xf numFmtId="0" fontId="22" fillId="0" borderId="0" xfId="0" applyFont="1" applyAlignment="1">
      <alignment horizontal="center" vertical="center"/>
    </xf>
    <xf numFmtId="0" fontId="22" fillId="0" borderId="11" xfId="0" applyFont="1" applyBorder="1" applyAlignment="1">
      <alignment horizontal="center" vertical="center" wrapText="1"/>
    </xf>
    <xf numFmtId="172" fontId="16" fillId="41" borderId="11" xfId="0" applyNumberFormat="1" applyFont="1" applyFill="1" applyBorder="1" applyAlignment="1">
      <alignment horizontal="right" vertical="top" wrapText="1"/>
    </xf>
    <xf numFmtId="172" fontId="16" fillId="41" borderId="11" xfId="0" applyNumberFormat="1" applyFont="1" applyFill="1" applyBorder="1" applyAlignment="1">
      <alignment horizontal="right" vertical="top"/>
    </xf>
    <xf numFmtId="172" fontId="16" fillId="41" borderId="11" xfId="0" applyNumberFormat="1" applyFont="1" applyFill="1" applyBorder="1" applyAlignment="1">
      <alignment horizontal="right"/>
    </xf>
    <xf numFmtId="0" fontId="16" fillId="0" borderId="11" xfId="0" applyFont="1" applyFill="1" applyBorder="1" applyAlignment="1">
      <alignment horizontal="center" vertical="top" wrapText="1"/>
    </xf>
    <xf numFmtId="0" fontId="16" fillId="0" borderId="11" xfId="52" applyFont="1" applyFill="1" applyBorder="1" applyAlignment="1">
      <alignment horizontal="center" vertical="top" wrapText="1"/>
    </xf>
    <xf numFmtId="0" fontId="69" fillId="0" borderId="11"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16" fillId="0" borderId="11" xfId="56" applyFont="1" applyFill="1" applyBorder="1" applyAlignment="1">
      <alignment horizontal="center" vertical="center" wrapText="1"/>
      <protection/>
    </xf>
    <xf numFmtId="8" fontId="16" fillId="0" borderId="11" xfId="56" applyNumberFormat="1" applyFont="1" applyFill="1" applyBorder="1" applyAlignment="1">
      <alignment horizontal="center" vertical="center" wrapText="1"/>
      <protection/>
    </xf>
    <xf numFmtId="9" fontId="25" fillId="0" borderId="11" xfId="58" applyFont="1" applyBorder="1" applyAlignment="1">
      <alignment horizontal="center" vertical="center"/>
    </xf>
    <xf numFmtId="172" fontId="25" fillId="0" borderId="11" xfId="0" applyNumberFormat="1" applyFont="1" applyBorder="1" applyAlignment="1">
      <alignment horizontal="center" vertical="center"/>
    </xf>
    <xf numFmtId="0" fontId="22" fillId="0" borderId="11" xfId="0" applyFont="1" applyFill="1" applyBorder="1" applyAlignment="1">
      <alignment horizontal="center" vertical="center" wrapText="1"/>
    </xf>
    <xf numFmtId="0" fontId="16" fillId="0" borderId="11" xfId="51" applyFont="1" applyFill="1" applyBorder="1" applyAlignment="1">
      <alignment horizontal="center" vertical="center"/>
      <protection/>
    </xf>
    <xf numFmtId="2" fontId="68" fillId="0" borderId="11" xfId="0" applyNumberFormat="1" applyFont="1" applyFill="1" applyBorder="1" applyAlignment="1">
      <alignment horizontal="center" vertical="center"/>
    </xf>
    <xf numFmtId="0" fontId="22" fillId="0" borderId="12" xfId="0" applyFont="1" applyFill="1" applyBorder="1" applyAlignment="1">
      <alignment horizontal="center" vertical="center" wrapText="1"/>
    </xf>
    <xf numFmtId="0" fontId="16" fillId="0" borderId="12" xfId="51" applyFont="1" applyFill="1" applyBorder="1" applyAlignment="1">
      <alignment horizontal="center" vertical="center"/>
      <protection/>
    </xf>
    <xf numFmtId="2" fontId="68" fillId="0" borderId="12" xfId="0" applyNumberFormat="1" applyFont="1" applyFill="1" applyBorder="1" applyAlignment="1">
      <alignment horizontal="center" vertical="center"/>
    </xf>
    <xf numFmtId="172" fontId="7" fillId="0" borderId="27" xfId="61" applyNumberFormat="1" applyFont="1" applyFill="1" applyBorder="1" applyAlignment="1" applyProtection="1">
      <alignment horizontal="center" vertical="center" wrapText="1"/>
      <protection/>
    </xf>
    <xf numFmtId="9" fontId="7" fillId="0" borderId="26" xfId="58" applyFont="1" applyFill="1" applyBorder="1" applyAlignment="1" applyProtection="1">
      <alignment horizontal="center" vertical="center" wrapText="1"/>
      <protection/>
    </xf>
    <xf numFmtId="0" fontId="16" fillId="0" borderId="34" xfId="0" applyFont="1" applyBorder="1" applyAlignment="1">
      <alignment horizontal="center" vertical="center"/>
    </xf>
    <xf numFmtId="0" fontId="16" fillId="0" borderId="34" xfId="0" applyFont="1" applyFill="1" applyBorder="1" applyAlignment="1">
      <alignment horizontal="center" vertical="center"/>
    </xf>
    <xf numFmtId="4" fontId="16" fillId="0" borderId="35" xfId="0" applyNumberFormat="1" applyFont="1" applyFill="1" applyBorder="1" applyAlignment="1">
      <alignment horizontal="center" vertical="center"/>
    </xf>
    <xf numFmtId="0" fontId="26" fillId="0" borderId="36" xfId="0" applyFont="1" applyBorder="1" applyAlignment="1">
      <alignment horizontal="center" vertical="center" wrapText="1"/>
    </xf>
    <xf numFmtId="0" fontId="26" fillId="0" borderId="36" xfId="0" applyFont="1" applyBorder="1" applyAlignment="1">
      <alignment horizontal="center" vertical="center"/>
    </xf>
    <xf numFmtId="4" fontId="16" fillId="0" borderId="11" xfId="0" applyNumberFormat="1" applyFont="1" applyFill="1" applyBorder="1" applyAlignment="1">
      <alignment horizontal="center" vertical="center"/>
    </xf>
    <xf numFmtId="0" fontId="26" fillId="0" borderId="11" xfId="0" applyFont="1" applyBorder="1" applyAlignment="1">
      <alignment horizontal="center" vertical="center" wrapText="1"/>
    </xf>
    <xf numFmtId="0" fontId="26" fillId="0" borderId="11" xfId="0" applyFont="1" applyBorder="1" applyAlignment="1">
      <alignment horizontal="center" vertical="center"/>
    </xf>
    <xf numFmtId="0" fontId="16" fillId="0" borderId="34" xfId="0" applyFont="1" applyFill="1" applyBorder="1" applyAlignment="1">
      <alignment horizontal="center" vertical="center" wrapText="1"/>
    </xf>
    <xf numFmtId="0" fontId="16" fillId="0" borderId="36" xfId="0" applyFont="1" applyBorder="1" applyAlignment="1">
      <alignment horizontal="center" vertical="center" wrapText="1"/>
    </xf>
    <xf numFmtId="9" fontId="22" fillId="0" borderId="26" xfId="61" applyNumberFormat="1" applyFont="1" applyFill="1" applyBorder="1" applyAlignment="1" applyProtection="1">
      <alignment horizontal="center" vertical="center" wrapText="1"/>
      <protection/>
    </xf>
    <xf numFmtId="0" fontId="0" fillId="0" borderId="0" xfId="0" applyBorder="1" applyAlignment="1">
      <alignment/>
    </xf>
    <xf numFmtId="0" fontId="24" fillId="0" borderId="0" xfId="0" applyFont="1" applyBorder="1" applyAlignment="1">
      <alignment horizontal="center" vertical="center"/>
    </xf>
    <xf numFmtId="0" fontId="24" fillId="0" borderId="0" xfId="0" applyFont="1" applyFill="1" applyBorder="1" applyAlignment="1">
      <alignment horizontal="center" vertical="center"/>
    </xf>
    <xf numFmtId="4" fontId="24" fillId="0" borderId="0" xfId="0" applyNumberFormat="1" applyFont="1" applyFill="1" applyBorder="1" applyAlignment="1">
      <alignment horizontal="right" vertical="center"/>
    </xf>
    <xf numFmtId="0" fontId="4" fillId="0" borderId="0" xfId="61" applyFont="1" applyFill="1" applyBorder="1" applyAlignment="1">
      <alignment vertical="center" wrapText="1"/>
    </xf>
    <xf numFmtId="0" fontId="5" fillId="0" borderId="0" xfId="0" applyFont="1" applyAlignment="1">
      <alignment horizontal="left" wrapText="1"/>
    </xf>
    <xf numFmtId="0" fontId="6" fillId="0" borderId="0" xfId="0" applyFont="1" applyAlignment="1">
      <alignment horizontal="left" vertical="center" wrapText="1"/>
    </xf>
    <xf numFmtId="0" fontId="2" fillId="0" borderId="10" xfId="61" applyFont="1" applyFill="1" applyBorder="1" applyAlignment="1">
      <alignment vertical="center" shrinkToFit="1"/>
    </xf>
    <xf numFmtId="0" fontId="5" fillId="0" borderId="10" xfId="61" applyFont="1" applyFill="1" applyBorder="1" applyAlignment="1">
      <alignment horizontal="left" wrapText="1" shrinkToFit="1"/>
    </xf>
    <xf numFmtId="0" fontId="4" fillId="0" borderId="10" xfId="61" applyFont="1" applyFill="1" applyBorder="1" applyAlignment="1">
      <alignment horizontal="center" vertical="center" wrapText="1" shrinkToFit="1"/>
    </xf>
    <xf numFmtId="0" fontId="2" fillId="0" borderId="0" xfId="61" applyFont="1" applyFill="1" applyBorder="1">
      <alignment/>
    </xf>
    <xf numFmtId="0" fontId="3" fillId="35" borderId="15" xfId="61" applyFont="1" applyFill="1" applyBorder="1" applyAlignment="1">
      <alignment horizontal="center" vertical="center"/>
    </xf>
    <xf numFmtId="0" fontId="3" fillId="36" borderId="16" xfId="61" applyFont="1" applyFill="1" applyBorder="1" applyAlignment="1">
      <alignment horizontal="center" vertical="center" wrapText="1"/>
    </xf>
    <xf numFmtId="0" fontId="5" fillId="36" borderId="16" xfId="61" applyFont="1" applyFill="1" applyBorder="1" applyAlignment="1">
      <alignment horizontal="center" vertical="center" wrapText="1"/>
    </xf>
    <xf numFmtId="0" fontId="9" fillId="0" borderId="0" xfId="61" applyFont="1" applyFill="1" applyBorder="1">
      <alignment/>
    </xf>
    <xf numFmtId="0" fontId="3" fillId="36" borderId="20" xfId="61" applyFont="1" applyFill="1" applyBorder="1" applyAlignment="1">
      <alignment horizontal="center" vertical="center"/>
    </xf>
    <xf numFmtId="0" fontId="3" fillId="36" borderId="20" xfId="61" applyFont="1" applyFill="1" applyBorder="1" applyAlignment="1">
      <alignment horizontal="center" vertical="center" wrapText="1"/>
    </xf>
    <xf numFmtId="0" fontId="3" fillId="36" borderId="21" xfId="61" applyFont="1" applyFill="1" applyBorder="1" applyAlignment="1">
      <alignment horizontal="center" vertical="center" wrapText="1"/>
    </xf>
    <xf numFmtId="0" fontId="3" fillId="36" borderId="19" xfId="61" applyFont="1" applyFill="1" applyBorder="1" applyAlignment="1">
      <alignment horizontal="center" vertical="center"/>
    </xf>
    <xf numFmtId="0" fontId="3" fillId="37" borderId="19" xfId="61" applyFont="1" applyFill="1" applyBorder="1" applyAlignment="1">
      <alignment horizontal="center" vertical="center"/>
    </xf>
    <xf numFmtId="0" fontId="3" fillId="37" borderId="20" xfId="61" applyFont="1" applyFill="1" applyBorder="1" applyAlignment="1">
      <alignment horizontal="center" vertical="center"/>
    </xf>
    <xf numFmtId="0" fontId="2" fillId="0" borderId="11" xfId="61" applyFont="1" applyFill="1" applyBorder="1" applyAlignment="1">
      <alignment horizontal="center" vertical="center"/>
    </xf>
    <xf numFmtId="0" fontId="2" fillId="0" borderId="11" xfId="61" applyFont="1" applyFill="1" applyBorder="1">
      <alignment/>
    </xf>
    <xf numFmtId="0" fontId="3" fillId="34" borderId="13" xfId="61" applyFont="1" applyFill="1" applyBorder="1" applyAlignment="1">
      <alignment vertical="center" wrapText="1"/>
    </xf>
    <xf numFmtId="0" fontId="3" fillId="34" borderId="14" xfId="61" applyFont="1" applyFill="1" applyBorder="1" applyAlignment="1">
      <alignment vertical="center" wrapText="1"/>
    </xf>
    <xf numFmtId="0" fontId="3" fillId="0" borderId="18" xfId="61" applyFont="1" applyFill="1" applyBorder="1" applyAlignment="1">
      <alignment horizontal="right" vertical="center" wrapText="1"/>
    </xf>
    <xf numFmtId="0" fontId="3" fillId="0" borderId="18" xfId="61" applyFont="1" applyFill="1" applyBorder="1" applyAlignment="1">
      <alignment horizontal="center" vertical="center" wrapText="1"/>
    </xf>
    <xf numFmtId="0" fontId="2" fillId="0" borderId="0" xfId="61" applyFont="1" applyFill="1" applyBorder="1" applyAlignment="1">
      <alignment horizontal="center" vertical="center" shrinkToFit="1"/>
    </xf>
    <xf numFmtId="0" fontId="3" fillId="0" borderId="0" xfId="61" applyFont="1" applyFill="1" applyBorder="1" applyAlignment="1">
      <alignment vertical="center" wrapText="1"/>
    </xf>
    <xf numFmtId="0" fontId="3" fillId="0" borderId="0" xfId="61" applyFont="1" applyFill="1" applyBorder="1" applyAlignment="1">
      <alignment horizontal="right" vertical="center" wrapText="1"/>
    </xf>
    <xf numFmtId="0" fontId="2" fillId="0" borderId="0" xfId="61" applyFont="1" applyFill="1" applyBorder="1" applyAlignment="1">
      <alignment horizontal="left" vertical="center" wrapText="1"/>
    </xf>
    <xf numFmtId="0" fontId="9" fillId="0" borderId="0" xfId="61" applyFont="1" applyFill="1" applyBorder="1" applyAlignment="1">
      <alignment wrapText="1"/>
    </xf>
    <xf numFmtId="0" fontId="3" fillId="0" borderId="0" xfId="61" applyFont="1" applyFill="1" applyBorder="1" applyAlignment="1">
      <alignment horizontal="left" wrapText="1"/>
    </xf>
    <xf numFmtId="0" fontId="3" fillId="0" borderId="0" xfId="61" applyFont="1" applyFill="1" applyBorder="1" applyAlignment="1">
      <alignment horizontal="center" vertical="center" wrapText="1"/>
    </xf>
    <xf numFmtId="0" fontId="73" fillId="0" borderId="0" xfId="0" applyFont="1" applyAlignment="1">
      <alignment horizontal="center" wrapText="1"/>
    </xf>
    <xf numFmtId="0" fontId="3" fillId="43" borderId="37" xfId="61" applyNumberFormat="1" applyFont="1" applyFill="1" applyBorder="1" applyAlignment="1">
      <alignment horizontal="center" vertical="center"/>
    </xf>
    <xf numFmtId="0" fontId="2" fillId="0" borderId="0" xfId="61" applyNumberFormat="1" applyFont="1" applyFill="1" applyBorder="1" applyAlignment="1">
      <alignment horizontal="left" vertical="center" wrapText="1"/>
    </xf>
    <xf numFmtId="167" fontId="3" fillId="0" borderId="0" xfId="61" applyNumberFormat="1" applyFont="1" applyFill="1" applyBorder="1" applyAlignment="1">
      <alignment horizontal="center" vertical="center" wrapText="1"/>
    </xf>
    <xf numFmtId="167" fontId="3" fillId="37" borderId="19" xfId="61" applyNumberFormat="1" applyFont="1" applyFill="1" applyBorder="1" applyAlignment="1">
      <alignment horizontal="center" vertical="center" wrapText="1"/>
    </xf>
    <xf numFmtId="0" fontId="8" fillId="0" borderId="10" xfId="61" applyNumberFormat="1" applyFont="1" applyFill="1" applyBorder="1" applyAlignment="1">
      <alignment horizontal="center" vertical="center" wrapText="1" shrinkToFit="1"/>
    </xf>
    <xf numFmtId="167" fontId="5" fillId="44" borderId="20" xfId="61" applyNumberFormat="1" applyFont="1" applyFill="1" applyBorder="1" applyAlignment="1">
      <alignment horizontal="center" vertical="center" wrapText="1"/>
    </xf>
    <xf numFmtId="0" fontId="2" fillId="0" borderId="12" xfId="61" applyNumberFormat="1" applyFont="1" applyFill="1" applyBorder="1" applyAlignment="1">
      <alignment horizontal="center" vertical="center"/>
    </xf>
    <xf numFmtId="0" fontId="2" fillId="0" borderId="28" xfId="61" applyNumberFormat="1" applyFont="1" applyFill="1" applyBorder="1" applyAlignment="1">
      <alignment horizontal="center" vertical="center"/>
    </xf>
    <xf numFmtId="0" fontId="2" fillId="0" borderId="38" xfId="61" applyNumberFormat="1" applyFont="1" applyFill="1" applyBorder="1" applyAlignment="1">
      <alignment horizontal="center" vertical="center"/>
    </xf>
    <xf numFmtId="0" fontId="3" fillId="42" borderId="22" xfId="61" applyNumberFormat="1" applyFont="1" applyFill="1" applyBorder="1" applyAlignment="1">
      <alignment horizontal="right" vertical="center" wrapText="1"/>
    </xf>
    <xf numFmtId="0" fontId="3" fillId="42" borderId="10" xfId="61" applyNumberFormat="1" applyFont="1" applyFill="1" applyBorder="1" applyAlignment="1">
      <alignment horizontal="right" vertical="center" wrapText="1"/>
    </xf>
    <xf numFmtId="0" fontId="3" fillId="42" borderId="23" xfId="61" applyNumberFormat="1" applyFont="1" applyFill="1" applyBorder="1" applyAlignment="1">
      <alignment horizontal="right" vertical="center" wrapText="1"/>
    </xf>
    <xf numFmtId="0" fontId="16" fillId="0" borderId="0" xfId="61" applyNumberFormat="1" applyFont="1" applyFill="1" applyBorder="1" applyAlignment="1">
      <alignment horizontal="left" vertical="center" wrapText="1"/>
    </xf>
    <xf numFmtId="167" fontId="18" fillId="0" borderId="0" xfId="61" applyNumberFormat="1" applyFont="1" applyFill="1" applyBorder="1" applyAlignment="1">
      <alignment horizontal="center" vertical="center" wrapText="1"/>
    </xf>
    <xf numFmtId="0" fontId="17" fillId="0" borderId="0" xfId="0" applyFont="1" applyAlignment="1">
      <alignment horizontal="left"/>
    </xf>
    <xf numFmtId="0" fontId="67" fillId="0" borderId="0" xfId="0" applyFont="1" applyAlignment="1">
      <alignment horizontal="center" wrapText="1"/>
    </xf>
    <xf numFmtId="0" fontId="21" fillId="0" borderId="10" xfId="61" applyNumberFormat="1" applyFont="1" applyFill="1" applyBorder="1" applyAlignment="1">
      <alignment horizontal="center" vertical="center" wrapText="1" shrinkToFit="1"/>
    </xf>
    <xf numFmtId="167" fontId="17" fillId="44" borderId="20" xfId="61" applyNumberFormat="1" applyFont="1" applyFill="1" applyBorder="1" applyAlignment="1">
      <alignment horizontal="center" vertical="center" wrapText="1"/>
    </xf>
    <xf numFmtId="167" fontId="18" fillId="37" borderId="19" xfId="61" applyNumberFormat="1" applyFont="1" applyFill="1" applyBorder="1" applyAlignment="1">
      <alignment horizontal="center" vertical="center" wrapText="1"/>
    </xf>
    <xf numFmtId="0" fontId="18" fillId="45" borderId="37" xfId="61" applyNumberFormat="1" applyFont="1" applyFill="1" applyBorder="1" applyAlignment="1">
      <alignment horizontal="center" vertical="center"/>
    </xf>
    <xf numFmtId="0" fontId="16" fillId="0" borderId="0" xfId="61" applyNumberFormat="1"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28" xfId="0" applyFont="1" applyBorder="1" applyAlignment="1">
      <alignment horizontal="center" vertical="center" wrapText="1"/>
    </xf>
    <xf numFmtId="0" fontId="3" fillId="42" borderId="11" xfId="61" applyNumberFormat="1" applyFont="1" applyFill="1" applyBorder="1" applyAlignment="1">
      <alignment horizontal="right" vertical="center" wrapText="1"/>
    </xf>
    <xf numFmtId="0" fontId="7" fillId="0" borderId="1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28" xfId="0" applyFill="1" applyBorder="1" applyAlignment="1">
      <alignment horizontal="center" vertical="center"/>
    </xf>
    <xf numFmtId="0" fontId="7" fillId="0" borderId="26" xfId="0" applyFont="1" applyFill="1" applyBorder="1" applyAlignment="1">
      <alignment horizontal="center" vertical="center" wrapText="1"/>
    </xf>
    <xf numFmtId="0" fontId="0" fillId="0" borderId="26" xfId="0" applyFill="1" applyBorder="1" applyAlignment="1">
      <alignment horizontal="center" vertical="center"/>
    </xf>
    <xf numFmtId="0" fontId="3" fillId="43" borderId="39" xfId="61" applyNumberFormat="1" applyFont="1" applyFill="1" applyBorder="1" applyAlignment="1">
      <alignment horizontal="center" vertical="center"/>
    </xf>
    <xf numFmtId="0" fontId="7" fillId="0" borderId="26" xfId="0" applyFont="1" applyBorder="1" applyAlignment="1">
      <alignment horizontal="center" vertical="center" wrapText="1"/>
    </xf>
    <xf numFmtId="0" fontId="2" fillId="0" borderId="26" xfId="61" applyNumberFormat="1" applyFont="1" applyFill="1" applyBorder="1" applyAlignment="1">
      <alignment horizontal="center" vertical="center"/>
    </xf>
    <xf numFmtId="0" fontId="7" fillId="0" borderId="12" xfId="0" applyFont="1" applyFill="1" applyBorder="1" applyAlignment="1">
      <alignment horizontal="center" vertical="center"/>
    </xf>
    <xf numFmtId="0" fontId="7" fillId="0" borderId="26" xfId="0" applyFont="1" applyFill="1" applyBorder="1" applyAlignment="1">
      <alignment horizontal="center" vertical="center"/>
    </xf>
    <xf numFmtId="0" fontId="48" fillId="0" borderId="0" xfId="0" applyFont="1" applyAlignment="1">
      <alignment horizontal="left" wrapText="1"/>
    </xf>
    <xf numFmtId="172" fontId="7" fillId="0" borderId="12" xfId="61" applyNumberFormat="1" applyFont="1" applyFill="1" applyBorder="1" applyAlignment="1" applyProtection="1">
      <alignment horizontal="center" vertical="center" wrapText="1"/>
      <protection/>
    </xf>
    <xf numFmtId="172" fontId="7" fillId="0" borderId="28" xfId="61" applyNumberFormat="1" applyFont="1" applyFill="1" applyBorder="1" applyAlignment="1" applyProtection="1">
      <alignment horizontal="center" vertical="center" wrapText="1"/>
      <protection/>
    </xf>
    <xf numFmtId="172" fontId="7" fillId="0" borderId="38" xfId="61" applyNumberFormat="1" applyFont="1" applyFill="1" applyBorder="1" applyAlignment="1" applyProtection="1">
      <alignment horizontal="center" vertical="center" wrapText="1"/>
      <protection/>
    </xf>
    <xf numFmtId="0" fontId="2" fillId="0" borderId="12" xfId="61" applyNumberFormat="1" applyFont="1" applyFill="1" applyBorder="1" applyAlignment="1">
      <alignment horizontal="center"/>
    </xf>
    <xf numFmtId="0" fontId="2" fillId="0" borderId="28" xfId="61" applyNumberFormat="1" applyFont="1" applyFill="1" applyBorder="1" applyAlignment="1">
      <alignment horizontal="center"/>
    </xf>
    <xf numFmtId="0" fontId="2" fillId="0" borderId="26" xfId="61" applyNumberFormat="1" applyFont="1" applyFill="1" applyBorder="1" applyAlignment="1">
      <alignment horizontal="center"/>
    </xf>
    <xf numFmtId="0" fontId="74" fillId="0" borderId="0" xfId="0" applyFont="1" applyAlignment="1">
      <alignment horizontal="center" wrapText="1"/>
    </xf>
    <xf numFmtId="0" fontId="69" fillId="0" borderId="11" xfId="0" applyFont="1" applyBorder="1" applyAlignment="1">
      <alignment horizontal="center" vertical="center" wrapText="1"/>
    </xf>
    <xf numFmtId="0" fontId="7" fillId="0" borderId="11" xfId="61" applyNumberFormat="1" applyFont="1" applyFill="1" applyBorder="1" applyAlignment="1">
      <alignment horizontal="center" vertical="center" wrapText="1"/>
    </xf>
    <xf numFmtId="1" fontId="7" fillId="0" borderId="11" xfId="61" applyNumberFormat="1" applyFont="1" applyFill="1" applyBorder="1" applyAlignment="1" applyProtection="1">
      <alignment horizontal="center" vertical="center" wrapText="1"/>
      <protection/>
    </xf>
    <xf numFmtId="172" fontId="7" fillId="0" borderId="11" xfId="61" applyNumberFormat="1" applyFont="1" applyFill="1" applyBorder="1" applyAlignment="1" applyProtection="1">
      <alignment horizontal="center" vertical="center" wrapText="1"/>
      <protection/>
    </xf>
    <xf numFmtId="9" fontId="7" fillId="0" borderId="11" xfId="58" applyFont="1" applyFill="1" applyBorder="1" applyAlignment="1" applyProtection="1">
      <alignment horizontal="center" vertical="center" wrapText="1"/>
      <protection/>
    </xf>
    <xf numFmtId="2" fontId="5" fillId="0" borderId="12" xfId="61" applyNumberFormat="1" applyFont="1" applyFill="1" applyBorder="1" applyAlignment="1" applyProtection="1">
      <alignment horizontal="center" vertical="center" wrapText="1"/>
      <protection/>
    </xf>
    <xf numFmtId="2" fontId="5" fillId="0" borderId="28" xfId="61" applyNumberFormat="1" applyFont="1" applyFill="1" applyBorder="1" applyAlignment="1" applyProtection="1">
      <alignment horizontal="center" vertical="center" wrapText="1"/>
      <protection/>
    </xf>
    <xf numFmtId="2" fontId="5" fillId="0" borderId="26" xfId="61" applyNumberFormat="1" applyFont="1" applyFill="1" applyBorder="1" applyAlignment="1" applyProtection="1">
      <alignment horizontal="center" vertical="center" wrapText="1"/>
      <protection/>
    </xf>
    <xf numFmtId="0" fontId="8" fillId="0" borderId="10" xfId="61" applyFont="1" applyFill="1" applyBorder="1" applyAlignment="1">
      <alignment horizontal="center" vertical="center" wrapText="1" shrinkToFit="1"/>
    </xf>
    <xf numFmtId="0" fontId="3" fillId="43" borderId="37" xfId="61" applyFont="1" applyFill="1" applyBorder="1" applyAlignment="1">
      <alignment horizontal="center" vertical="center"/>
    </xf>
    <xf numFmtId="0" fontId="2" fillId="0" borderId="0" xfId="61" applyFont="1" applyFill="1" applyBorder="1" applyAlignment="1">
      <alignment horizontal="left" vertical="center" wrapText="1"/>
    </xf>
  </cellXfs>
  <cellStyles count="5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Normalny 2 2" xfId="52"/>
    <cellStyle name="Normalny 3" xfId="53"/>
    <cellStyle name="Normalny 4" xfId="54"/>
    <cellStyle name="Normalny 5" xfId="55"/>
    <cellStyle name="Normalny_Arkusz1" xfId="56"/>
    <cellStyle name="Obliczenia" xfId="57"/>
    <cellStyle name="Percent" xfId="58"/>
    <cellStyle name="Procentowy 2" xfId="59"/>
    <cellStyle name="Suma" xfId="60"/>
    <cellStyle name="Tekst objaśnienia" xfId="61"/>
    <cellStyle name="Tekst objaśnienia 2" xfId="62"/>
    <cellStyle name="Tekst ostrzeżenia" xfId="63"/>
    <cellStyle name="Tytuł" xfId="64"/>
    <cellStyle name="Uwaga" xfId="65"/>
    <cellStyle name="Currency" xfId="66"/>
    <cellStyle name="Currency [0]" xfId="67"/>
    <cellStyle name="Walutowy 2" xfId="68"/>
    <cellStyle name="Zły"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T46"/>
  <sheetViews>
    <sheetView tabSelected="1" zoomScalePageLayoutView="0" workbookViewId="0" topLeftCell="A1">
      <selection activeCell="B7" sqref="B7"/>
    </sheetView>
  </sheetViews>
  <sheetFormatPr defaultColWidth="9.00390625" defaultRowHeight="15"/>
  <cols>
    <col min="1" max="1" width="9.28125" style="1" customWidth="1"/>
    <col min="2" max="2" width="63.8515625" style="2" customWidth="1"/>
    <col min="3" max="3" width="4.421875" style="2" customWidth="1"/>
    <col min="4" max="4" width="11.00390625" style="2" customWidth="1"/>
    <col min="5" max="5" width="14.8515625" style="2" customWidth="1"/>
    <col min="6" max="6" width="18.8515625" style="2" customWidth="1"/>
    <col min="7" max="7" width="14.140625" style="2" customWidth="1"/>
    <col min="8" max="8" width="15.7109375" style="2" customWidth="1"/>
    <col min="9" max="9" width="13.28125" style="2" customWidth="1"/>
    <col min="10" max="10" width="16.00390625" style="2" customWidth="1"/>
    <col min="11" max="12" width="9.00390625" style="2" customWidth="1"/>
    <col min="13" max="13" width="20.140625" style="2" customWidth="1"/>
    <col min="14" max="14" width="14.140625" style="2" customWidth="1"/>
    <col min="15" max="15" width="11.421875" style="2" customWidth="1"/>
    <col min="16" max="16" width="11.8515625" style="2" bestFit="1" customWidth="1"/>
    <col min="17" max="16384" width="9.00390625" style="2" customWidth="1"/>
  </cols>
  <sheetData>
    <row r="2" spans="5:15" ht="11.25">
      <c r="E2" s="4"/>
      <c r="O2" s="28" t="s">
        <v>462</v>
      </c>
    </row>
    <row r="3" spans="1:4" s="4" customFormat="1" ht="11.25">
      <c r="A3" s="50"/>
      <c r="D3" s="4" t="s">
        <v>1</v>
      </c>
    </row>
    <row r="4" s="4" customFormat="1" ht="11.25">
      <c r="A4" s="50"/>
    </row>
    <row r="5" spans="1:12" ht="33.75" customHeight="1">
      <c r="A5" s="3"/>
      <c r="B5" s="394" t="s">
        <v>166</v>
      </c>
      <c r="C5" s="394"/>
      <c r="D5" s="394"/>
      <c r="E5" s="394"/>
      <c r="F5" s="394"/>
      <c r="G5" s="394"/>
      <c r="H5" s="100"/>
      <c r="I5" s="100"/>
      <c r="J5" s="100"/>
      <c r="K5" s="100"/>
      <c r="L5" s="100"/>
    </row>
    <row r="6" spans="1:2" ht="11.25">
      <c r="A6" s="5"/>
      <c r="B6" s="6"/>
    </row>
    <row r="7" spans="1:2" ht="12" thickBot="1">
      <c r="A7" s="5"/>
      <c r="B7" s="7" t="s">
        <v>65</v>
      </c>
    </row>
    <row r="8" spans="1:18" ht="13.5" customHeight="1" thickBot="1">
      <c r="A8" s="8"/>
      <c r="B8" s="36" t="s">
        <v>40</v>
      </c>
      <c r="C8" s="399"/>
      <c r="D8" s="399"/>
      <c r="E8" s="399"/>
      <c r="F8" s="9"/>
      <c r="G8" s="10"/>
      <c r="H8" s="11"/>
      <c r="I8" s="11"/>
      <c r="J8" s="11"/>
      <c r="K8" s="400" t="s">
        <v>2</v>
      </c>
      <c r="L8" s="400"/>
      <c r="M8" s="400"/>
      <c r="N8" s="400"/>
      <c r="O8" s="400"/>
      <c r="P8" s="11"/>
      <c r="Q8" s="11"/>
      <c r="R8" s="11"/>
    </row>
    <row r="9" spans="1:18" ht="67.5" customHeight="1" thickBot="1">
      <c r="A9" s="29" t="s">
        <v>3</v>
      </c>
      <c r="B9" s="30" t="s">
        <v>4</v>
      </c>
      <c r="C9" s="30" t="s">
        <v>19</v>
      </c>
      <c r="D9" s="31" t="s">
        <v>16</v>
      </c>
      <c r="E9" s="31" t="s">
        <v>5</v>
      </c>
      <c r="F9" s="31" t="s">
        <v>6</v>
      </c>
      <c r="G9" s="31" t="s">
        <v>15</v>
      </c>
      <c r="H9" s="31" t="s">
        <v>71</v>
      </c>
      <c r="I9" s="31" t="s">
        <v>7</v>
      </c>
      <c r="J9" s="31" t="s">
        <v>461</v>
      </c>
      <c r="K9" s="398" t="s">
        <v>8</v>
      </c>
      <c r="L9" s="398"/>
      <c r="M9" s="32" t="s">
        <v>69</v>
      </c>
      <c r="N9" s="32" t="s">
        <v>9</v>
      </c>
      <c r="O9" s="33" t="s">
        <v>10</v>
      </c>
      <c r="P9" s="46"/>
      <c r="Q9" s="46"/>
      <c r="R9" s="46"/>
    </row>
    <row r="10" spans="1:18" ht="12.75" thickBot="1">
      <c r="A10" s="38">
        <v>1</v>
      </c>
      <c r="B10" s="66">
        <v>2</v>
      </c>
      <c r="C10" s="39">
        <v>3</v>
      </c>
      <c r="D10" s="40">
        <v>4</v>
      </c>
      <c r="E10" s="40">
        <v>5</v>
      </c>
      <c r="F10" s="40">
        <v>6</v>
      </c>
      <c r="G10" s="40">
        <v>7</v>
      </c>
      <c r="H10" s="40">
        <v>8</v>
      </c>
      <c r="I10" s="40">
        <v>9</v>
      </c>
      <c r="J10" s="40">
        <v>10</v>
      </c>
      <c r="K10" s="34">
        <v>11</v>
      </c>
      <c r="L10" s="34">
        <v>12</v>
      </c>
      <c r="M10" s="34">
        <v>13</v>
      </c>
      <c r="N10" s="34">
        <v>14</v>
      </c>
      <c r="O10" s="35">
        <v>15</v>
      </c>
      <c r="P10" s="46"/>
      <c r="Q10" s="46"/>
      <c r="R10" s="46"/>
    </row>
    <row r="11" spans="1:18" ht="12">
      <c r="A11" s="395"/>
      <c r="B11" s="395"/>
      <c r="C11" s="395"/>
      <c r="D11" s="395"/>
      <c r="E11" s="395"/>
      <c r="F11" s="395"/>
      <c r="G11" s="395"/>
      <c r="H11" s="395"/>
      <c r="I11" s="395"/>
      <c r="J11" s="395"/>
      <c r="K11" s="395"/>
      <c r="L11" s="395"/>
      <c r="M11" s="395"/>
      <c r="N11" s="395"/>
      <c r="O11" s="395"/>
      <c r="P11" s="46"/>
      <c r="Q11" s="46"/>
      <c r="R11" s="46"/>
    </row>
    <row r="12" spans="1:18" ht="67.5">
      <c r="A12" s="12" t="s">
        <v>17</v>
      </c>
      <c r="B12" s="41" t="s">
        <v>86</v>
      </c>
      <c r="C12" s="41" t="s">
        <v>11</v>
      </c>
      <c r="D12" s="42">
        <v>70</v>
      </c>
      <c r="E12" s="97"/>
      <c r="F12" s="296">
        <v>0.08</v>
      </c>
      <c r="G12" s="97">
        <f>E12*1.08</f>
        <v>0</v>
      </c>
      <c r="H12" s="97">
        <f>E12*D12</f>
        <v>0</v>
      </c>
      <c r="I12" s="97">
        <f>J12-H12</f>
        <v>0</v>
      </c>
      <c r="J12" s="97">
        <f>G12*D12</f>
        <v>0</v>
      </c>
      <c r="K12" s="14"/>
      <c r="L12" s="15"/>
      <c r="M12" s="15"/>
      <c r="N12" s="15"/>
      <c r="O12" s="15"/>
      <c r="P12" s="87"/>
      <c r="Q12" s="11"/>
      <c r="R12" s="11"/>
    </row>
    <row r="13" spans="1:15" ht="78.75">
      <c r="A13" s="12" t="s">
        <v>18</v>
      </c>
      <c r="B13" s="41" t="s">
        <v>85</v>
      </c>
      <c r="C13" s="41" t="s">
        <v>11</v>
      </c>
      <c r="D13" s="42">
        <v>10</v>
      </c>
      <c r="E13" s="97"/>
      <c r="F13" s="296">
        <v>0.08</v>
      </c>
      <c r="G13" s="97">
        <f aca="true" t="shared" si="0" ref="G13:G37">E13*1.08</f>
        <v>0</v>
      </c>
      <c r="H13" s="97">
        <f aca="true" t="shared" si="1" ref="H13:H37">E13*D13</f>
        <v>0</v>
      </c>
      <c r="I13" s="97">
        <f aca="true" t="shared" si="2" ref="I13:I37">J13-H13</f>
        <v>0</v>
      </c>
      <c r="J13" s="97">
        <f aca="true" t="shared" si="3" ref="J13:J37">G13*D13</f>
        <v>0</v>
      </c>
      <c r="K13" s="14"/>
      <c r="L13" s="15"/>
      <c r="M13" s="15"/>
      <c r="N13" s="15"/>
      <c r="O13" s="15"/>
    </row>
    <row r="14" spans="1:15" ht="33.75">
      <c r="A14" s="12" t="s">
        <v>20</v>
      </c>
      <c r="B14" s="41" t="s">
        <v>84</v>
      </c>
      <c r="C14" s="41" t="s">
        <v>11</v>
      </c>
      <c r="D14" s="42">
        <v>30</v>
      </c>
      <c r="E14" s="97"/>
      <c r="F14" s="296">
        <v>0.08</v>
      </c>
      <c r="G14" s="97">
        <f t="shared" si="0"/>
        <v>0</v>
      </c>
      <c r="H14" s="97">
        <f t="shared" si="1"/>
        <v>0</v>
      </c>
      <c r="I14" s="97">
        <f t="shared" si="2"/>
        <v>0</v>
      </c>
      <c r="J14" s="97">
        <f t="shared" si="3"/>
        <v>0</v>
      </c>
      <c r="K14" s="14"/>
      <c r="L14" s="15"/>
      <c r="M14" s="15"/>
      <c r="N14" s="15"/>
      <c r="O14" s="15"/>
    </row>
    <row r="15" spans="1:15" ht="67.5">
      <c r="A15" s="12" t="s">
        <v>21</v>
      </c>
      <c r="B15" s="41" t="s">
        <v>83</v>
      </c>
      <c r="C15" s="41" t="s">
        <v>11</v>
      </c>
      <c r="D15" s="42">
        <v>40</v>
      </c>
      <c r="E15" s="97"/>
      <c r="F15" s="296">
        <v>0.08</v>
      </c>
      <c r="G15" s="97">
        <f t="shared" si="0"/>
        <v>0</v>
      </c>
      <c r="H15" s="97">
        <f t="shared" si="1"/>
        <v>0</v>
      </c>
      <c r="I15" s="97">
        <f t="shared" si="2"/>
        <v>0</v>
      </c>
      <c r="J15" s="97">
        <f t="shared" si="3"/>
        <v>0</v>
      </c>
      <c r="K15" s="14"/>
      <c r="L15" s="15"/>
      <c r="M15" s="15"/>
      <c r="N15" s="15"/>
      <c r="O15" s="15"/>
    </row>
    <row r="16" spans="1:15" ht="45">
      <c r="A16" s="12" t="s">
        <v>22</v>
      </c>
      <c r="B16" s="41" t="s">
        <v>57</v>
      </c>
      <c r="C16" s="41" t="s">
        <v>11</v>
      </c>
      <c r="D16" s="42">
        <v>20</v>
      </c>
      <c r="E16" s="97"/>
      <c r="F16" s="296">
        <v>0.08</v>
      </c>
      <c r="G16" s="97">
        <f t="shared" si="0"/>
        <v>0</v>
      </c>
      <c r="H16" s="97">
        <f t="shared" si="1"/>
        <v>0</v>
      </c>
      <c r="I16" s="97">
        <f t="shared" si="2"/>
        <v>0</v>
      </c>
      <c r="J16" s="97">
        <f t="shared" si="3"/>
        <v>0</v>
      </c>
      <c r="K16" s="14"/>
      <c r="L16" s="15"/>
      <c r="M16" s="15"/>
      <c r="N16" s="15"/>
      <c r="O16" s="15"/>
    </row>
    <row r="17" spans="1:15" ht="45">
      <c r="A17" s="12" t="s">
        <v>23</v>
      </c>
      <c r="B17" s="41" t="s">
        <v>58</v>
      </c>
      <c r="C17" s="41" t="s">
        <v>11</v>
      </c>
      <c r="D17" s="42">
        <v>20</v>
      </c>
      <c r="E17" s="97"/>
      <c r="F17" s="296">
        <v>0.08</v>
      </c>
      <c r="G17" s="97">
        <f t="shared" si="0"/>
        <v>0</v>
      </c>
      <c r="H17" s="97">
        <f t="shared" si="1"/>
        <v>0</v>
      </c>
      <c r="I17" s="97">
        <f t="shared" si="2"/>
        <v>0</v>
      </c>
      <c r="J17" s="97">
        <f t="shared" si="3"/>
        <v>0</v>
      </c>
      <c r="K17" s="14"/>
      <c r="L17" s="15"/>
      <c r="M17" s="15"/>
      <c r="N17" s="15"/>
      <c r="O17" s="15"/>
    </row>
    <row r="18" spans="1:15" ht="11.25">
      <c r="A18" s="12" t="s">
        <v>24</v>
      </c>
      <c r="B18" s="41" t="s">
        <v>59</v>
      </c>
      <c r="C18" s="41" t="s">
        <v>11</v>
      </c>
      <c r="D18" s="42">
        <v>2</v>
      </c>
      <c r="E18" s="97"/>
      <c r="F18" s="296">
        <v>0.08</v>
      </c>
      <c r="G18" s="97">
        <f t="shared" si="0"/>
        <v>0</v>
      </c>
      <c r="H18" s="97">
        <f t="shared" si="1"/>
        <v>0</v>
      </c>
      <c r="I18" s="97">
        <f t="shared" si="2"/>
        <v>0</v>
      </c>
      <c r="J18" s="97">
        <f t="shared" si="3"/>
        <v>0</v>
      </c>
      <c r="K18" s="14"/>
      <c r="L18" s="15"/>
      <c r="M18" s="15"/>
      <c r="N18" s="15"/>
      <c r="O18" s="15"/>
    </row>
    <row r="19" spans="1:15" ht="11.25">
      <c r="A19" s="12" t="s">
        <v>25</v>
      </c>
      <c r="B19" s="41" t="s">
        <v>60</v>
      </c>
      <c r="C19" s="41" t="s">
        <v>11</v>
      </c>
      <c r="D19" s="42">
        <v>5</v>
      </c>
      <c r="E19" s="97"/>
      <c r="F19" s="296">
        <v>0.08</v>
      </c>
      <c r="G19" s="97">
        <f t="shared" si="0"/>
        <v>0</v>
      </c>
      <c r="H19" s="97">
        <f t="shared" si="1"/>
        <v>0</v>
      </c>
      <c r="I19" s="97">
        <f t="shared" si="2"/>
        <v>0</v>
      </c>
      <c r="J19" s="97">
        <f t="shared" si="3"/>
        <v>0</v>
      </c>
      <c r="K19" s="14"/>
      <c r="L19" s="15"/>
      <c r="M19" s="15"/>
      <c r="N19" s="15"/>
      <c r="O19" s="15"/>
    </row>
    <row r="20" spans="1:15" ht="11.25">
      <c r="A20" s="12" t="s">
        <v>26</v>
      </c>
      <c r="B20" s="41" t="s">
        <v>82</v>
      </c>
      <c r="C20" s="41" t="s">
        <v>11</v>
      </c>
      <c r="D20" s="42">
        <v>5</v>
      </c>
      <c r="E20" s="97"/>
      <c r="F20" s="296">
        <v>0.08</v>
      </c>
      <c r="G20" s="97">
        <f t="shared" si="0"/>
        <v>0</v>
      </c>
      <c r="H20" s="97">
        <f t="shared" si="1"/>
        <v>0</v>
      </c>
      <c r="I20" s="97">
        <f t="shared" si="2"/>
        <v>0</v>
      </c>
      <c r="J20" s="97">
        <f t="shared" si="3"/>
        <v>0</v>
      </c>
      <c r="K20" s="14"/>
      <c r="L20" s="15"/>
      <c r="M20" s="15"/>
      <c r="N20" s="15"/>
      <c r="O20" s="15"/>
    </row>
    <row r="21" spans="1:15" ht="11.25">
      <c r="A21" s="12" t="s">
        <v>27</v>
      </c>
      <c r="B21" s="43" t="s">
        <v>419</v>
      </c>
      <c r="C21" s="43" t="s">
        <v>11</v>
      </c>
      <c r="D21" s="44">
        <v>5</v>
      </c>
      <c r="E21" s="286"/>
      <c r="F21" s="296">
        <v>0.08</v>
      </c>
      <c r="G21" s="97">
        <f t="shared" si="0"/>
        <v>0</v>
      </c>
      <c r="H21" s="97">
        <f t="shared" si="1"/>
        <v>0</v>
      </c>
      <c r="I21" s="97">
        <f t="shared" si="2"/>
        <v>0</v>
      </c>
      <c r="J21" s="97">
        <f t="shared" si="3"/>
        <v>0</v>
      </c>
      <c r="K21" s="14"/>
      <c r="L21" s="15"/>
      <c r="M21" s="15"/>
      <c r="N21" s="15"/>
      <c r="O21" s="15"/>
    </row>
    <row r="22" spans="1:18" ht="22.5">
      <c r="A22" s="12" t="s">
        <v>28</v>
      </c>
      <c r="B22" s="41" t="s">
        <v>75</v>
      </c>
      <c r="C22" s="41" t="s">
        <v>11</v>
      </c>
      <c r="D22" s="42">
        <v>80</v>
      </c>
      <c r="E22" s="97"/>
      <c r="F22" s="296">
        <v>0.08</v>
      </c>
      <c r="G22" s="97">
        <f t="shared" si="0"/>
        <v>0</v>
      </c>
      <c r="H22" s="97">
        <f t="shared" si="1"/>
        <v>0</v>
      </c>
      <c r="I22" s="97">
        <f t="shared" si="2"/>
        <v>0</v>
      </c>
      <c r="J22" s="97">
        <f t="shared" si="3"/>
        <v>0</v>
      </c>
      <c r="K22" s="14"/>
      <c r="L22" s="15"/>
      <c r="M22" s="15"/>
      <c r="N22" s="15"/>
      <c r="O22" s="15"/>
      <c r="P22" s="11"/>
      <c r="Q22" s="11"/>
      <c r="R22" s="11"/>
    </row>
    <row r="23" spans="1:15" ht="33.75">
      <c r="A23" s="12" t="s">
        <v>29</v>
      </c>
      <c r="B23" s="41" t="s">
        <v>78</v>
      </c>
      <c r="C23" s="41" t="s">
        <v>11</v>
      </c>
      <c r="D23" s="42">
        <v>40</v>
      </c>
      <c r="E23" s="97"/>
      <c r="F23" s="296">
        <v>0.08</v>
      </c>
      <c r="G23" s="97">
        <f t="shared" si="0"/>
        <v>0</v>
      </c>
      <c r="H23" s="97">
        <f t="shared" si="1"/>
        <v>0</v>
      </c>
      <c r="I23" s="97">
        <f t="shared" si="2"/>
        <v>0</v>
      </c>
      <c r="J23" s="97">
        <f t="shared" si="3"/>
        <v>0</v>
      </c>
      <c r="K23" s="14"/>
      <c r="L23" s="15"/>
      <c r="M23" s="15"/>
      <c r="N23" s="15"/>
      <c r="O23" s="15"/>
    </row>
    <row r="24" spans="1:15" ht="33.75">
      <c r="A24" s="12" t="s">
        <v>30</v>
      </c>
      <c r="B24" s="41" t="s">
        <v>79</v>
      </c>
      <c r="C24" s="41" t="s">
        <v>11</v>
      </c>
      <c r="D24" s="42">
        <v>30</v>
      </c>
      <c r="E24" s="97"/>
      <c r="F24" s="296">
        <v>0.08</v>
      </c>
      <c r="G24" s="97">
        <f t="shared" si="0"/>
        <v>0</v>
      </c>
      <c r="H24" s="97">
        <f t="shared" si="1"/>
        <v>0</v>
      </c>
      <c r="I24" s="97">
        <f t="shared" si="2"/>
        <v>0</v>
      </c>
      <c r="J24" s="97">
        <f t="shared" si="3"/>
        <v>0</v>
      </c>
      <c r="K24" s="14"/>
      <c r="L24" s="15"/>
      <c r="M24" s="15"/>
      <c r="N24" s="15"/>
      <c r="O24" s="15"/>
    </row>
    <row r="25" spans="1:15" ht="45">
      <c r="A25" s="12" t="s">
        <v>31</v>
      </c>
      <c r="B25" s="41" t="s">
        <v>80</v>
      </c>
      <c r="C25" s="41" t="s">
        <v>11</v>
      </c>
      <c r="D25" s="42">
        <v>80</v>
      </c>
      <c r="E25" s="97"/>
      <c r="F25" s="296">
        <v>0.08</v>
      </c>
      <c r="G25" s="97">
        <f t="shared" si="0"/>
        <v>0</v>
      </c>
      <c r="H25" s="97">
        <f t="shared" si="1"/>
        <v>0</v>
      </c>
      <c r="I25" s="97">
        <f t="shared" si="2"/>
        <v>0</v>
      </c>
      <c r="J25" s="97">
        <f t="shared" si="3"/>
        <v>0</v>
      </c>
      <c r="K25" s="14"/>
      <c r="L25" s="15"/>
      <c r="M25" s="15"/>
      <c r="N25" s="15"/>
      <c r="O25" s="15"/>
    </row>
    <row r="26" spans="1:15" ht="45">
      <c r="A26" s="12" t="s">
        <v>32</v>
      </c>
      <c r="B26" s="41" t="s">
        <v>81</v>
      </c>
      <c r="C26" s="41" t="s">
        <v>11</v>
      </c>
      <c r="D26" s="42">
        <v>20</v>
      </c>
      <c r="E26" s="97"/>
      <c r="F26" s="296">
        <v>0.08</v>
      </c>
      <c r="G26" s="97">
        <f t="shared" si="0"/>
        <v>0</v>
      </c>
      <c r="H26" s="97">
        <f t="shared" si="1"/>
        <v>0</v>
      </c>
      <c r="I26" s="97">
        <f t="shared" si="2"/>
        <v>0</v>
      </c>
      <c r="J26" s="97">
        <f t="shared" si="3"/>
        <v>0</v>
      </c>
      <c r="K26" s="14"/>
      <c r="L26" s="15"/>
      <c r="M26" s="15"/>
      <c r="N26" s="15"/>
      <c r="O26" s="15"/>
    </row>
    <row r="27" spans="1:15" ht="11.25">
      <c r="A27" s="12" t="s">
        <v>33</v>
      </c>
      <c r="B27" s="65" t="s">
        <v>55</v>
      </c>
      <c r="C27" s="41" t="s">
        <v>11</v>
      </c>
      <c r="D27" s="58">
        <v>50</v>
      </c>
      <c r="E27" s="97"/>
      <c r="F27" s="296">
        <v>0.08</v>
      </c>
      <c r="G27" s="97">
        <f t="shared" si="0"/>
        <v>0</v>
      </c>
      <c r="H27" s="97">
        <f t="shared" si="1"/>
        <v>0</v>
      </c>
      <c r="I27" s="97">
        <f t="shared" si="2"/>
        <v>0</v>
      </c>
      <c r="J27" s="97">
        <f t="shared" si="3"/>
        <v>0</v>
      </c>
      <c r="K27" s="14"/>
      <c r="L27" s="15"/>
      <c r="M27" s="15"/>
      <c r="N27" s="15"/>
      <c r="O27" s="15"/>
    </row>
    <row r="28" spans="1:20" ht="30" customHeight="1">
      <c r="A28" s="12" t="s">
        <v>34</v>
      </c>
      <c r="B28" s="43" t="s">
        <v>418</v>
      </c>
      <c r="C28" s="43" t="s">
        <v>11</v>
      </c>
      <c r="D28" s="44">
        <v>50</v>
      </c>
      <c r="E28" s="286"/>
      <c r="F28" s="296">
        <v>0.08</v>
      </c>
      <c r="G28" s="97">
        <f t="shared" si="0"/>
        <v>0</v>
      </c>
      <c r="H28" s="97">
        <f t="shared" si="1"/>
        <v>0</v>
      </c>
      <c r="I28" s="97">
        <f t="shared" si="2"/>
        <v>0</v>
      </c>
      <c r="J28" s="97">
        <f t="shared" si="3"/>
        <v>0</v>
      </c>
      <c r="K28" s="14"/>
      <c r="L28" s="15"/>
      <c r="M28" s="15"/>
      <c r="N28" s="15"/>
      <c r="O28" s="15"/>
      <c r="P28" s="59"/>
      <c r="Q28" s="59"/>
      <c r="R28" s="59"/>
      <c r="S28" s="59"/>
      <c r="T28" s="59"/>
    </row>
    <row r="29" spans="1:20" ht="22.5">
      <c r="A29" s="12" t="s">
        <v>35</v>
      </c>
      <c r="B29" s="69" t="s">
        <v>119</v>
      </c>
      <c r="C29" s="43" t="s">
        <v>0</v>
      </c>
      <c r="D29" s="42">
        <v>25</v>
      </c>
      <c r="E29" s="97"/>
      <c r="F29" s="296">
        <v>0.08</v>
      </c>
      <c r="G29" s="97">
        <f t="shared" si="0"/>
        <v>0</v>
      </c>
      <c r="H29" s="97">
        <f t="shared" si="1"/>
        <v>0</v>
      </c>
      <c r="I29" s="97">
        <f t="shared" si="2"/>
        <v>0</v>
      </c>
      <c r="J29" s="97">
        <f t="shared" si="3"/>
        <v>0</v>
      </c>
      <c r="K29" s="14"/>
      <c r="L29" s="15"/>
      <c r="M29" s="15"/>
      <c r="N29" s="15"/>
      <c r="O29" s="15"/>
      <c r="P29" s="59"/>
      <c r="Q29" s="59"/>
      <c r="R29" s="59"/>
      <c r="S29" s="59"/>
      <c r="T29" s="59"/>
    </row>
    <row r="30" spans="1:15" ht="15">
      <c r="A30" s="12" t="s">
        <v>63</v>
      </c>
      <c r="B30" s="41" t="s">
        <v>157</v>
      </c>
      <c r="C30" s="96" t="s">
        <v>11</v>
      </c>
      <c r="D30" s="41">
        <v>12</v>
      </c>
      <c r="E30" s="97"/>
      <c r="F30" s="98">
        <v>0.08</v>
      </c>
      <c r="G30" s="97">
        <f t="shared" si="0"/>
        <v>0</v>
      </c>
      <c r="H30" s="97">
        <f t="shared" si="1"/>
        <v>0</v>
      </c>
      <c r="I30" s="97">
        <f t="shared" si="2"/>
        <v>0</v>
      </c>
      <c r="J30" s="97">
        <f t="shared" si="3"/>
        <v>0</v>
      </c>
      <c r="K30" s="14"/>
      <c r="L30" s="15"/>
      <c r="M30" s="15"/>
      <c r="N30" s="15"/>
      <c r="O30" s="93"/>
    </row>
    <row r="31" spans="1:15" ht="67.5">
      <c r="A31" s="12" t="s">
        <v>64</v>
      </c>
      <c r="B31" s="41" t="s">
        <v>420</v>
      </c>
      <c r="C31" s="96" t="s">
        <v>11</v>
      </c>
      <c r="D31" s="42">
        <v>30</v>
      </c>
      <c r="E31" s="97"/>
      <c r="F31" s="98">
        <v>0.08</v>
      </c>
      <c r="G31" s="97">
        <f t="shared" si="0"/>
        <v>0</v>
      </c>
      <c r="H31" s="97">
        <f t="shared" si="1"/>
        <v>0</v>
      </c>
      <c r="I31" s="97">
        <f t="shared" si="2"/>
        <v>0</v>
      </c>
      <c r="J31" s="97">
        <f t="shared" si="3"/>
        <v>0</v>
      </c>
      <c r="K31" s="14"/>
      <c r="L31" s="15"/>
      <c r="M31" s="15"/>
      <c r="N31" s="15"/>
      <c r="O31" s="15"/>
    </row>
    <row r="32" spans="1:15" ht="78.75">
      <c r="A32" s="12" t="s">
        <v>279</v>
      </c>
      <c r="B32" s="41" t="s">
        <v>421</v>
      </c>
      <c r="C32" s="96" t="s">
        <v>11</v>
      </c>
      <c r="D32" s="42">
        <v>30</v>
      </c>
      <c r="E32" s="97"/>
      <c r="F32" s="98">
        <v>0.08</v>
      </c>
      <c r="G32" s="97">
        <f t="shared" si="0"/>
        <v>0</v>
      </c>
      <c r="H32" s="97">
        <f t="shared" si="1"/>
        <v>0</v>
      </c>
      <c r="I32" s="97">
        <f t="shared" si="2"/>
        <v>0</v>
      </c>
      <c r="J32" s="97">
        <f t="shared" si="3"/>
        <v>0</v>
      </c>
      <c r="K32" s="14"/>
      <c r="L32" s="15"/>
      <c r="M32" s="15"/>
      <c r="N32" s="15"/>
      <c r="O32" s="15"/>
    </row>
    <row r="33" spans="1:15" ht="15">
      <c r="A33" s="12" t="s">
        <v>281</v>
      </c>
      <c r="B33" s="41" t="s">
        <v>422</v>
      </c>
      <c r="C33" s="96" t="s">
        <v>11</v>
      </c>
      <c r="D33" s="42">
        <v>24</v>
      </c>
      <c r="E33" s="97"/>
      <c r="F33" s="98">
        <v>0.08</v>
      </c>
      <c r="G33" s="97">
        <f t="shared" si="0"/>
        <v>0</v>
      </c>
      <c r="H33" s="97">
        <f t="shared" si="1"/>
        <v>0</v>
      </c>
      <c r="I33" s="97">
        <f t="shared" si="2"/>
        <v>0</v>
      </c>
      <c r="J33" s="97">
        <f t="shared" si="3"/>
        <v>0</v>
      </c>
      <c r="K33" s="14"/>
      <c r="L33" s="15"/>
      <c r="M33" s="15"/>
      <c r="N33" s="15"/>
      <c r="O33" s="15"/>
    </row>
    <row r="34" spans="1:15" ht="15">
      <c r="A34" s="12" t="s">
        <v>283</v>
      </c>
      <c r="B34" s="41" t="s">
        <v>423</v>
      </c>
      <c r="C34" s="96" t="s">
        <v>11</v>
      </c>
      <c r="D34" s="42">
        <v>24</v>
      </c>
      <c r="E34" s="97"/>
      <c r="F34" s="98">
        <v>0.08</v>
      </c>
      <c r="G34" s="97">
        <f t="shared" si="0"/>
        <v>0</v>
      </c>
      <c r="H34" s="97">
        <f t="shared" si="1"/>
        <v>0</v>
      </c>
      <c r="I34" s="97">
        <f t="shared" si="2"/>
        <v>0</v>
      </c>
      <c r="J34" s="97">
        <f t="shared" si="3"/>
        <v>0</v>
      </c>
      <c r="K34" s="14"/>
      <c r="L34" s="15"/>
      <c r="M34" s="15"/>
      <c r="N34" s="15"/>
      <c r="O34" s="15"/>
    </row>
    <row r="35" spans="1:15" ht="22.5">
      <c r="A35" s="12" t="s">
        <v>285</v>
      </c>
      <c r="B35" s="41" t="s">
        <v>424</v>
      </c>
      <c r="C35" s="96" t="s">
        <v>11</v>
      </c>
      <c r="D35" s="42">
        <v>50</v>
      </c>
      <c r="E35" s="97"/>
      <c r="F35" s="98">
        <v>0.08</v>
      </c>
      <c r="G35" s="97">
        <f t="shared" si="0"/>
        <v>0</v>
      </c>
      <c r="H35" s="97">
        <f t="shared" si="1"/>
        <v>0</v>
      </c>
      <c r="I35" s="97">
        <f t="shared" si="2"/>
        <v>0</v>
      </c>
      <c r="J35" s="97">
        <f t="shared" si="3"/>
        <v>0</v>
      </c>
      <c r="K35" s="14"/>
      <c r="L35" s="15"/>
      <c r="M35" s="15"/>
      <c r="N35" s="15"/>
      <c r="O35" s="15"/>
    </row>
    <row r="36" spans="1:15" ht="22.5">
      <c r="A36" s="12" t="s">
        <v>287</v>
      </c>
      <c r="B36" s="41" t="s">
        <v>425</v>
      </c>
      <c r="C36" s="96" t="s">
        <v>11</v>
      </c>
      <c r="D36" s="42">
        <v>50</v>
      </c>
      <c r="E36" s="97"/>
      <c r="F36" s="98">
        <v>0.08</v>
      </c>
      <c r="G36" s="97">
        <f t="shared" si="0"/>
        <v>0</v>
      </c>
      <c r="H36" s="97">
        <f t="shared" si="1"/>
        <v>0</v>
      </c>
      <c r="I36" s="97">
        <f t="shared" si="2"/>
        <v>0</v>
      </c>
      <c r="J36" s="97">
        <f t="shared" si="3"/>
        <v>0</v>
      </c>
      <c r="K36" s="14"/>
      <c r="L36" s="15"/>
      <c r="M36" s="15"/>
      <c r="N36" s="15"/>
      <c r="O36" s="15"/>
    </row>
    <row r="37" spans="1:15" ht="23.25" thickBot="1">
      <c r="A37" s="12" t="s">
        <v>289</v>
      </c>
      <c r="B37" s="41" t="s">
        <v>426</v>
      </c>
      <c r="C37" s="96" t="s">
        <v>11</v>
      </c>
      <c r="D37" s="42">
        <v>50</v>
      </c>
      <c r="E37" s="97"/>
      <c r="F37" s="98">
        <v>0.08</v>
      </c>
      <c r="G37" s="97">
        <f t="shared" si="0"/>
        <v>0</v>
      </c>
      <c r="H37" s="97">
        <f t="shared" si="1"/>
        <v>0</v>
      </c>
      <c r="I37" s="97">
        <f t="shared" si="2"/>
        <v>0</v>
      </c>
      <c r="J37" s="97">
        <f t="shared" si="3"/>
        <v>0</v>
      </c>
      <c r="K37" s="14"/>
      <c r="L37" s="15"/>
      <c r="M37" s="15"/>
      <c r="N37" s="15"/>
      <c r="O37" s="15"/>
    </row>
    <row r="38" spans="1:15" s="47" customFormat="1" ht="12.75" thickBot="1">
      <c r="A38" s="61"/>
      <c r="B38" s="71"/>
      <c r="C38" s="62"/>
      <c r="D38" s="90"/>
      <c r="E38" s="71"/>
      <c r="F38" s="71"/>
      <c r="G38" s="67" t="s">
        <v>70</v>
      </c>
      <c r="H38" s="101">
        <f>SUM(H12:H37)</f>
        <v>0</v>
      </c>
      <c r="I38" s="64" t="s">
        <v>182</v>
      </c>
      <c r="J38" s="95">
        <f>SUM(J12:J37)</f>
        <v>0</v>
      </c>
      <c r="K38" s="51"/>
      <c r="L38" s="52"/>
      <c r="M38" s="52"/>
      <c r="N38" s="52"/>
      <c r="O38" s="53"/>
    </row>
    <row r="39" spans="1:15" s="47" customFormat="1" ht="12">
      <c r="A39" s="54"/>
      <c r="B39" s="54"/>
      <c r="C39" s="54"/>
      <c r="D39" s="55"/>
      <c r="E39" s="54"/>
      <c r="F39" s="54"/>
      <c r="G39" s="56"/>
      <c r="H39" s="37"/>
      <c r="I39" s="25"/>
      <c r="J39" s="45"/>
      <c r="K39" s="51"/>
      <c r="L39" s="52"/>
      <c r="M39" s="52"/>
      <c r="N39" s="52"/>
      <c r="O39" s="53"/>
    </row>
    <row r="40" spans="1:15" s="47" customFormat="1" ht="24" customHeight="1">
      <c r="A40" s="46"/>
      <c r="B40" s="396" t="s">
        <v>12</v>
      </c>
      <c r="C40" s="396"/>
      <c r="D40" s="396"/>
      <c r="E40" s="396"/>
      <c r="F40" s="396"/>
      <c r="G40" s="396"/>
      <c r="H40" s="48"/>
      <c r="I40" s="49"/>
      <c r="J40" s="49"/>
      <c r="K40" s="46"/>
      <c r="L40" s="46"/>
      <c r="M40" s="46"/>
      <c r="N40" s="46"/>
      <c r="O40" s="46"/>
    </row>
    <row r="41" spans="1:15" s="47" customFormat="1" ht="12">
      <c r="A41" s="46"/>
      <c r="B41" s="21"/>
      <c r="C41" s="21"/>
      <c r="D41" s="21"/>
      <c r="E41" s="21"/>
      <c r="F41" s="21"/>
      <c r="G41" s="21"/>
      <c r="H41" s="48"/>
      <c r="I41" s="49"/>
      <c r="J41" s="49"/>
      <c r="K41" s="46"/>
      <c r="L41" s="46"/>
      <c r="M41" s="46"/>
      <c r="N41" s="46"/>
      <c r="O41" s="46"/>
    </row>
    <row r="42" spans="1:15" s="47" customFormat="1" ht="12">
      <c r="A42" s="46"/>
      <c r="B42" s="21"/>
      <c r="C42" s="21"/>
      <c r="D42" s="21"/>
      <c r="E42" s="21"/>
      <c r="F42" s="21"/>
      <c r="G42" s="21"/>
      <c r="H42" s="48"/>
      <c r="I42" s="49"/>
      <c r="J42" s="49"/>
      <c r="K42" s="46"/>
      <c r="L42" s="46"/>
      <c r="M42" s="46"/>
      <c r="N42" s="46"/>
      <c r="O42" s="46"/>
    </row>
    <row r="43" spans="1:15" s="47" customFormat="1" ht="12">
      <c r="A43" s="46"/>
      <c r="B43" s="24" t="s">
        <v>61</v>
      </c>
      <c r="C43" s="25"/>
      <c r="D43" s="25"/>
      <c r="E43" s="26"/>
      <c r="F43" s="27"/>
      <c r="G43" s="397" t="s">
        <v>13</v>
      </c>
      <c r="H43" s="397"/>
      <c r="I43" s="397"/>
      <c r="J43" s="49"/>
      <c r="K43" s="46"/>
      <c r="L43" s="46"/>
      <c r="M43" s="46"/>
      <c r="N43" s="46"/>
      <c r="O43" s="46"/>
    </row>
    <row r="44" spans="1:15" s="47" customFormat="1" ht="12">
      <c r="A44" s="46"/>
      <c r="B44" s="24"/>
      <c r="C44" s="25"/>
      <c r="D44" s="25"/>
      <c r="E44" s="26"/>
      <c r="F44" s="27"/>
      <c r="G44" s="397" t="s">
        <v>14</v>
      </c>
      <c r="H44" s="397"/>
      <c r="I44" s="397"/>
      <c r="J44" s="46"/>
      <c r="K44" s="46"/>
      <c r="L44" s="46"/>
      <c r="M44" s="46"/>
      <c r="N44" s="46"/>
      <c r="O44" s="46"/>
    </row>
    <row r="45" spans="1:15" s="47" customFormat="1" ht="12">
      <c r="A45" s="57"/>
      <c r="B45" s="57"/>
      <c r="C45" s="57"/>
      <c r="D45" s="57"/>
      <c r="E45" s="57"/>
      <c r="F45" s="57"/>
      <c r="G45" s="57"/>
      <c r="H45" s="57"/>
      <c r="I45" s="57"/>
      <c r="J45" s="57"/>
      <c r="K45" s="57"/>
      <c r="L45" s="57"/>
      <c r="M45" s="57"/>
      <c r="N45" s="57"/>
      <c r="O45" s="57"/>
    </row>
    <row r="46" spans="1:15" ht="11.25">
      <c r="A46" s="60"/>
      <c r="B46" s="59"/>
      <c r="C46" s="59"/>
      <c r="D46" s="59"/>
      <c r="E46" s="59"/>
      <c r="F46" s="59"/>
      <c r="G46" s="59"/>
      <c r="H46" s="59"/>
      <c r="I46" s="59"/>
      <c r="J46" s="59"/>
      <c r="K46" s="59"/>
      <c r="L46" s="59"/>
      <c r="M46" s="59"/>
      <c r="N46" s="59"/>
      <c r="O46" s="59"/>
    </row>
  </sheetData>
  <sheetProtection/>
  <mergeCells count="8">
    <mergeCell ref="B5:G5"/>
    <mergeCell ref="A11:O11"/>
    <mergeCell ref="B40:G40"/>
    <mergeCell ref="G43:I43"/>
    <mergeCell ref="G44:I44"/>
    <mergeCell ref="K9:L9"/>
    <mergeCell ref="C8:E8"/>
    <mergeCell ref="K8:O8"/>
  </mergeCells>
  <printOptions/>
  <pageMargins left="0.7" right="0.7" top="0.75" bottom="0.75" header="0.511805555555555" footer="0.511805555555555"/>
  <pageSetup fitToHeight="1" fitToWidth="1" horizontalDpi="300" verticalDpi="300" orientation="landscape" paperSize="9" scale="42" r:id="rId1"/>
</worksheet>
</file>

<file path=xl/worksheets/sheet10.xml><?xml version="1.0" encoding="utf-8"?>
<worksheet xmlns="http://schemas.openxmlformats.org/spreadsheetml/2006/main" xmlns:r="http://schemas.openxmlformats.org/officeDocument/2006/relationships">
  <sheetPr>
    <pageSetUpPr fitToPage="1"/>
  </sheetPr>
  <dimension ref="A1:O31"/>
  <sheetViews>
    <sheetView zoomScalePageLayoutView="0" workbookViewId="0" topLeftCell="A4">
      <selection activeCell="B5" sqref="B5"/>
    </sheetView>
  </sheetViews>
  <sheetFormatPr defaultColWidth="9.140625" defaultRowHeight="15"/>
  <cols>
    <col min="2" max="2" width="51.28125" style="0" customWidth="1"/>
    <col min="5" max="5" width="10.8515625" style="0" bestFit="1" customWidth="1"/>
    <col min="7" max="7" width="10.8515625" style="0" bestFit="1" customWidth="1"/>
    <col min="8" max="8" width="14.57421875" style="0" bestFit="1" customWidth="1"/>
    <col min="9" max="9" width="10.8515625" style="0" bestFit="1" customWidth="1"/>
    <col min="10" max="10" width="14.8515625" style="0" bestFit="1" customWidth="1"/>
  </cols>
  <sheetData>
    <row r="1" spans="1:15" ht="15">
      <c r="A1" s="1"/>
      <c r="B1" s="2"/>
      <c r="C1" s="2"/>
      <c r="D1" s="2"/>
      <c r="E1" s="4"/>
      <c r="F1" s="2"/>
      <c r="G1" s="2"/>
      <c r="H1" s="2"/>
      <c r="I1" s="2"/>
      <c r="J1" s="2"/>
      <c r="K1" s="2"/>
      <c r="L1" s="2"/>
      <c r="M1" s="2"/>
      <c r="N1" s="2"/>
      <c r="O1" s="28" t="s">
        <v>462</v>
      </c>
    </row>
    <row r="2" spans="1:15" ht="15">
      <c r="A2" s="3"/>
      <c r="B2" s="4"/>
      <c r="C2" s="4"/>
      <c r="D2" s="4" t="s">
        <v>1</v>
      </c>
      <c r="E2" s="4"/>
      <c r="F2" s="4"/>
      <c r="G2" s="4"/>
      <c r="H2" s="4"/>
      <c r="I2" s="4"/>
      <c r="J2" s="4"/>
      <c r="K2" s="4"/>
      <c r="L2" s="4"/>
      <c r="M2" s="4"/>
      <c r="N2" s="4"/>
      <c r="O2" s="4"/>
    </row>
    <row r="3" spans="1:15" ht="15">
      <c r="A3" s="3"/>
      <c r="B3" s="100"/>
      <c r="C3" s="100"/>
      <c r="D3" s="100"/>
      <c r="E3" s="100"/>
      <c r="F3" s="100"/>
      <c r="G3" s="100"/>
      <c r="H3" s="100"/>
      <c r="I3" s="100"/>
      <c r="J3" s="100"/>
      <c r="K3" s="100"/>
      <c r="L3" s="100"/>
      <c r="M3" s="2"/>
      <c r="N3" s="2"/>
      <c r="O3" s="2"/>
    </row>
    <row r="4" spans="1:15" ht="42" customHeight="1">
      <c r="A4" s="5"/>
      <c r="B4" s="394" t="s">
        <v>166</v>
      </c>
      <c r="C4" s="394"/>
      <c r="D4" s="394"/>
      <c r="E4" s="394"/>
      <c r="F4" s="394"/>
      <c r="G4" s="394"/>
      <c r="H4" s="394"/>
      <c r="I4" s="394"/>
      <c r="J4" s="2"/>
      <c r="K4" s="2"/>
      <c r="L4" s="2"/>
      <c r="M4" s="2"/>
      <c r="N4" s="2"/>
      <c r="O4" s="2"/>
    </row>
    <row r="5" spans="1:15" ht="15.75" thickBot="1">
      <c r="A5" s="5"/>
      <c r="B5" s="7" t="s">
        <v>433</v>
      </c>
      <c r="C5" s="2"/>
      <c r="D5" s="2"/>
      <c r="E5" s="2"/>
      <c r="F5" s="2"/>
      <c r="G5" s="2"/>
      <c r="H5" s="2"/>
      <c r="I5" s="2"/>
      <c r="J5" s="2"/>
      <c r="K5" s="2"/>
      <c r="L5" s="2"/>
      <c r="M5" s="2"/>
      <c r="N5" s="2"/>
      <c r="O5" s="2"/>
    </row>
    <row r="6" spans="1:15" ht="24" customHeight="1" thickBot="1">
      <c r="A6" s="8"/>
      <c r="B6" s="36" t="s">
        <v>40</v>
      </c>
      <c r="C6" s="399"/>
      <c r="D6" s="399"/>
      <c r="E6" s="399"/>
      <c r="F6" s="9"/>
      <c r="G6" s="10"/>
      <c r="H6" s="11"/>
      <c r="I6" s="11"/>
      <c r="J6" s="11"/>
      <c r="K6" s="400" t="s">
        <v>2</v>
      </c>
      <c r="L6" s="400"/>
      <c r="M6" s="400"/>
      <c r="N6" s="400"/>
      <c r="O6" s="400"/>
    </row>
    <row r="7" spans="1:15" ht="147" thickBot="1">
      <c r="A7" s="29" t="s">
        <v>3</v>
      </c>
      <c r="B7" s="30" t="s">
        <v>4</v>
      </c>
      <c r="C7" s="30" t="s">
        <v>19</v>
      </c>
      <c r="D7" s="31" t="s">
        <v>16</v>
      </c>
      <c r="E7" s="31" t="s">
        <v>5</v>
      </c>
      <c r="F7" s="31" t="s">
        <v>6</v>
      </c>
      <c r="G7" s="31" t="s">
        <v>15</v>
      </c>
      <c r="H7" s="31" t="s">
        <v>71</v>
      </c>
      <c r="I7" s="31" t="s">
        <v>7</v>
      </c>
      <c r="J7" s="31" t="s">
        <v>461</v>
      </c>
      <c r="K7" s="398" t="s">
        <v>8</v>
      </c>
      <c r="L7" s="398"/>
      <c r="M7" s="32" t="s">
        <v>69</v>
      </c>
      <c r="N7" s="32" t="s">
        <v>9</v>
      </c>
      <c r="O7" s="33" t="s">
        <v>10</v>
      </c>
    </row>
    <row r="8" spans="1:15" ht="15.75" thickBot="1">
      <c r="A8" s="38">
        <v>1</v>
      </c>
      <c r="B8" s="66">
        <v>2</v>
      </c>
      <c r="C8" s="39">
        <v>3</v>
      </c>
      <c r="D8" s="40">
        <v>4</v>
      </c>
      <c r="E8" s="40">
        <v>5</v>
      </c>
      <c r="F8" s="40">
        <v>6</v>
      </c>
      <c r="G8" s="40">
        <v>7</v>
      </c>
      <c r="H8" s="40">
        <v>8</v>
      </c>
      <c r="I8" s="40">
        <v>9</v>
      </c>
      <c r="J8" s="40">
        <v>10</v>
      </c>
      <c r="K8" s="34">
        <v>11</v>
      </c>
      <c r="L8" s="34">
        <v>12</v>
      </c>
      <c r="M8" s="34">
        <v>13</v>
      </c>
      <c r="N8" s="34">
        <v>14</v>
      </c>
      <c r="O8" s="35">
        <v>15</v>
      </c>
    </row>
    <row r="9" spans="1:15" ht="15">
      <c r="A9" s="395"/>
      <c r="B9" s="395"/>
      <c r="C9" s="395"/>
      <c r="D9" s="395"/>
      <c r="E9" s="395"/>
      <c r="F9" s="395"/>
      <c r="G9" s="395"/>
      <c r="H9" s="395"/>
      <c r="I9" s="395"/>
      <c r="J9" s="395"/>
      <c r="K9" s="395"/>
      <c r="L9" s="395"/>
      <c r="M9" s="395"/>
      <c r="N9" s="395"/>
      <c r="O9" s="395"/>
    </row>
    <row r="10" spans="1:15" ht="67.5">
      <c r="A10" s="12" t="s">
        <v>18</v>
      </c>
      <c r="B10" s="41" t="s">
        <v>192</v>
      </c>
      <c r="C10" s="96" t="s">
        <v>11</v>
      </c>
      <c r="D10" s="41">
        <v>10</v>
      </c>
      <c r="E10" s="97"/>
      <c r="F10" s="98">
        <v>0.08</v>
      </c>
      <c r="G10" s="97">
        <f>E10*1.08</f>
        <v>0</v>
      </c>
      <c r="H10" s="97">
        <f>E10*D10</f>
        <v>0</v>
      </c>
      <c r="I10" s="97">
        <f>J10-H10</f>
        <v>0</v>
      </c>
      <c r="J10" s="97">
        <f>G10*D10</f>
        <v>0</v>
      </c>
      <c r="K10" s="14"/>
      <c r="L10" s="15"/>
      <c r="M10" s="15"/>
      <c r="N10" s="15"/>
      <c r="O10" s="93"/>
    </row>
    <row r="11" spans="1:15" ht="67.5">
      <c r="A11" s="12" t="s">
        <v>20</v>
      </c>
      <c r="B11" s="41" t="s">
        <v>193</v>
      </c>
      <c r="C11" s="96" t="s">
        <v>11</v>
      </c>
      <c r="D11" s="41">
        <v>10</v>
      </c>
      <c r="E11" s="97"/>
      <c r="F11" s="98">
        <v>0.08</v>
      </c>
      <c r="G11" s="97">
        <f aca="true" t="shared" si="0" ref="G11:G23">E11*1.08</f>
        <v>0</v>
      </c>
      <c r="H11" s="97">
        <f aca="true" t="shared" si="1" ref="H11:H23">E11*D11</f>
        <v>0</v>
      </c>
      <c r="I11" s="97">
        <f aca="true" t="shared" si="2" ref="I11:I23">J11-H11</f>
        <v>0</v>
      </c>
      <c r="J11" s="97">
        <f aca="true" t="shared" si="3" ref="J11:J23">G11*D11</f>
        <v>0</v>
      </c>
      <c r="K11" s="14"/>
      <c r="L11" s="15"/>
      <c r="M11" s="15"/>
      <c r="N11" s="15"/>
      <c r="O11" s="93"/>
    </row>
    <row r="12" spans="1:15" ht="67.5">
      <c r="A12" s="12" t="s">
        <v>21</v>
      </c>
      <c r="B12" s="41" t="s">
        <v>194</v>
      </c>
      <c r="C12" s="96" t="s">
        <v>11</v>
      </c>
      <c r="D12" s="41">
        <v>10</v>
      </c>
      <c r="E12" s="97"/>
      <c r="F12" s="98">
        <v>0.08</v>
      </c>
      <c r="G12" s="97">
        <f t="shared" si="0"/>
        <v>0</v>
      </c>
      <c r="H12" s="97">
        <f t="shared" si="1"/>
        <v>0</v>
      </c>
      <c r="I12" s="97">
        <f t="shared" si="2"/>
        <v>0</v>
      </c>
      <c r="J12" s="97">
        <f t="shared" si="3"/>
        <v>0</v>
      </c>
      <c r="K12" s="14"/>
      <c r="L12" s="15"/>
      <c r="M12" s="15"/>
      <c r="N12" s="15"/>
      <c r="O12" s="93"/>
    </row>
    <row r="13" spans="1:15" ht="67.5">
      <c r="A13" s="12" t="s">
        <v>22</v>
      </c>
      <c r="B13" s="41" t="s">
        <v>195</v>
      </c>
      <c r="C13" s="96" t="s">
        <v>11</v>
      </c>
      <c r="D13" s="41">
        <v>10</v>
      </c>
      <c r="E13" s="97"/>
      <c r="F13" s="98">
        <v>0.08</v>
      </c>
      <c r="G13" s="97">
        <f t="shared" si="0"/>
        <v>0</v>
      </c>
      <c r="H13" s="97">
        <f t="shared" si="1"/>
        <v>0</v>
      </c>
      <c r="I13" s="97">
        <f t="shared" si="2"/>
        <v>0</v>
      </c>
      <c r="J13" s="97">
        <f t="shared" si="3"/>
        <v>0</v>
      </c>
      <c r="K13" s="14"/>
      <c r="L13" s="15"/>
      <c r="M13" s="15"/>
      <c r="N13" s="15"/>
      <c r="O13" s="93"/>
    </row>
    <row r="14" spans="1:15" ht="90">
      <c r="A14" s="12" t="s">
        <v>23</v>
      </c>
      <c r="B14" s="41" t="s">
        <v>196</v>
      </c>
      <c r="C14" s="96" t="s">
        <v>11</v>
      </c>
      <c r="D14" s="41">
        <v>10</v>
      </c>
      <c r="E14" s="97"/>
      <c r="F14" s="98">
        <v>0.08</v>
      </c>
      <c r="G14" s="97">
        <f t="shared" si="0"/>
        <v>0</v>
      </c>
      <c r="H14" s="97">
        <f t="shared" si="1"/>
        <v>0</v>
      </c>
      <c r="I14" s="97">
        <f t="shared" si="2"/>
        <v>0</v>
      </c>
      <c r="J14" s="97">
        <f t="shared" si="3"/>
        <v>0</v>
      </c>
      <c r="K14" s="14"/>
      <c r="L14" s="15"/>
      <c r="M14" s="15"/>
      <c r="N14" s="15"/>
      <c r="O14" s="93"/>
    </row>
    <row r="15" spans="1:15" ht="90">
      <c r="A15" s="12" t="s">
        <v>24</v>
      </c>
      <c r="B15" s="41" t="s">
        <v>197</v>
      </c>
      <c r="C15" s="96" t="s">
        <v>11</v>
      </c>
      <c r="D15" s="41">
        <v>10</v>
      </c>
      <c r="E15" s="97"/>
      <c r="F15" s="98">
        <v>0.08</v>
      </c>
      <c r="G15" s="97">
        <f t="shared" si="0"/>
        <v>0</v>
      </c>
      <c r="H15" s="97">
        <f t="shared" si="1"/>
        <v>0</v>
      </c>
      <c r="I15" s="97">
        <f t="shared" si="2"/>
        <v>0</v>
      </c>
      <c r="J15" s="97">
        <f t="shared" si="3"/>
        <v>0</v>
      </c>
      <c r="K15" s="14"/>
      <c r="L15" s="15"/>
      <c r="M15" s="15"/>
      <c r="N15" s="15"/>
      <c r="O15" s="93"/>
    </row>
    <row r="16" spans="1:15" ht="90">
      <c r="A16" s="12" t="s">
        <v>25</v>
      </c>
      <c r="B16" s="41" t="s">
        <v>198</v>
      </c>
      <c r="C16" s="96" t="s">
        <v>11</v>
      </c>
      <c r="D16" s="41">
        <v>10</v>
      </c>
      <c r="E16" s="97"/>
      <c r="F16" s="98">
        <v>0.08</v>
      </c>
      <c r="G16" s="97">
        <f t="shared" si="0"/>
        <v>0</v>
      </c>
      <c r="H16" s="97">
        <f t="shared" si="1"/>
        <v>0</v>
      </c>
      <c r="I16" s="97">
        <f t="shared" si="2"/>
        <v>0</v>
      </c>
      <c r="J16" s="97">
        <f t="shared" si="3"/>
        <v>0</v>
      </c>
      <c r="K16" s="14"/>
      <c r="L16" s="15"/>
      <c r="M16" s="15"/>
      <c r="N16" s="15"/>
      <c r="O16" s="93"/>
    </row>
    <row r="17" spans="1:15" ht="90">
      <c r="A17" s="12" t="s">
        <v>26</v>
      </c>
      <c r="B17" s="41" t="s">
        <v>199</v>
      </c>
      <c r="C17" s="96" t="s">
        <v>11</v>
      </c>
      <c r="D17" s="41">
        <v>10</v>
      </c>
      <c r="E17" s="97"/>
      <c r="F17" s="98">
        <v>0.08</v>
      </c>
      <c r="G17" s="97">
        <f t="shared" si="0"/>
        <v>0</v>
      </c>
      <c r="H17" s="97">
        <f t="shared" si="1"/>
        <v>0</v>
      </c>
      <c r="I17" s="97">
        <f t="shared" si="2"/>
        <v>0</v>
      </c>
      <c r="J17" s="97">
        <f t="shared" si="3"/>
        <v>0</v>
      </c>
      <c r="K17" s="14"/>
      <c r="L17" s="15"/>
      <c r="M17" s="15"/>
      <c r="N17" s="15"/>
      <c r="O17" s="93"/>
    </row>
    <row r="18" spans="1:15" ht="90">
      <c r="A18" s="12" t="s">
        <v>27</v>
      </c>
      <c r="B18" s="41" t="s">
        <v>200</v>
      </c>
      <c r="C18" s="96" t="s">
        <v>11</v>
      </c>
      <c r="D18" s="41">
        <v>10</v>
      </c>
      <c r="E18" s="97"/>
      <c r="F18" s="98">
        <v>0.08</v>
      </c>
      <c r="G18" s="97">
        <f t="shared" si="0"/>
        <v>0</v>
      </c>
      <c r="H18" s="97">
        <f t="shared" si="1"/>
        <v>0</v>
      </c>
      <c r="I18" s="97">
        <f t="shared" si="2"/>
        <v>0</v>
      </c>
      <c r="J18" s="97">
        <f t="shared" si="3"/>
        <v>0</v>
      </c>
      <c r="K18" s="14"/>
      <c r="L18" s="15"/>
      <c r="M18" s="15"/>
      <c r="N18" s="15"/>
      <c r="O18" s="93"/>
    </row>
    <row r="19" spans="1:15" ht="71.25" customHeight="1">
      <c r="A19" s="12" t="s">
        <v>28</v>
      </c>
      <c r="B19" s="41" t="s">
        <v>201</v>
      </c>
      <c r="C19" s="96" t="s">
        <v>11</v>
      </c>
      <c r="D19" s="41">
        <v>10</v>
      </c>
      <c r="E19" s="97"/>
      <c r="F19" s="98">
        <v>0.08</v>
      </c>
      <c r="G19" s="97">
        <f t="shared" si="0"/>
        <v>0</v>
      </c>
      <c r="H19" s="97">
        <f t="shared" si="1"/>
        <v>0</v>
      </c>
      <c r="I19" s="97">
        <f t="shared" si="2"/>
        <v>0</v>
      </c>
      <c r="J19" s="97">
        <f t="shared" si="3"/>
        <v>0</v>
      </c>
      <c r="K19" s="14"/>
      <c r="L19" s="15"/>
      <c r="M19" s="15"/>
      <c r="N19" s="15"/>
      <c r="O19" s="93"/>
    </row>
    <row r="20" spans="1:15" ht="67.5">
      <c r="A20" s="12" t="s">
        <v>29</v>
      </c>
      <c r="B20" s="41" t="s">
        <v>202</v>
      </c>
      <c r="C20" s="96" t="s">
        <v>11</v>
      </c>
      <c r="D20" s="41">
        <v>10</v>
      </c>
      <c r="E20" s="97"/>
      <c r="F20" s="98">
        <v>0.08</v>
      </c>
      <c r="G20" s="97">
        <f t="shared" si="0"/>
        <v>0</v>
      </c>
      <c r="H20" s="97">
        <f t="shared" si="1"/>
        <v>0</v>
      </c>
      <c r="I20" s="97">
        <f t="shared" si="2"/>
        <v>0</v>
      </c>
      <c r="J20" s="97">
        <f t="shared" si="3"/>
        <v>0</v>
      </c>
      <c r="K20" s="14"/>
      <c r="L20" s="15"/>
      <c r="M20" s="15"/>
      <c r="N20" s="15"/>
      <c r="O20" s="93"/>
    </row>
    <row r="21" spans="1:15" ht="67.5">
      <c r="A21" s="12" t="s">
        <v>30</v>
      </c>
      <c r="B21" s="41" t="s">
        <v>203</v>
      </c>
      <c r="C21" s="96" t="s">
        <v>11</v>
      </c>
      <c r="D21" s="41">
        <v>10</v>
      </c>
      <c r="E21" s="97"/>
      <c r="F21" s="98">
        <v>0.08</v>
      </c>
      <c r="G21" s="97">
        <f t="shared" si="0"/>
        <v>0</v>
      </c>
      <c r="H21" s="97">
        <f t="shared" si="1"/>
        <v>0</v>
      </c>
      <c r="I21" s="97">
        <f t="shared" si="2"/>
        <v>0</v>
      </c>
      <c r="J21" s="97">
        <f t="shared" si="3"/>
        <v>0</v>
      </c>
      <c r="K21" s="14"/>
      <c r="L21" s="15"/>
      <c r="M21" s="15"/>
      <c r="N21" s="15"/>
      <c r="O21" s="93"/>
    </row>
    <row r="22" spans="1:15" ht="67.5">
      <c r="A22" s="12" t="s">
        <v>31</v>
      </c>
      <c r="B22" s="41" t="s">
        <v>204</v>
      </c>
      <c r="C22" s="96" t="s">
        <v>11</v>
      </c>
      <c r="D22" s="41">
        <v>10</v>
      </c>
      <c r="E22" s="97"/>
      <c r="F22" s="98">
        <v>0.08</v>
      </c>
      <c r="G22" s="97">
        <f t="shared" si="0"/>
        <v>0</v>
      </c>
      <c r="H22" s="97">
        <f t="shared" si="1"/>
        <v>0</v>
      </c>
      <c r="I22" s="97">
        <f t="shared" si="2"/>
        <v>0</v>
      </c>
      <c r="J22" s="97">
        <f t="shared" si="3"/>
        <v>0</v>
      </c>
      <c r="K22" s="14"/>
      <c r="L22" s="15"/>
      <c r="M22" s="15"/>
      <c r="N22" s="15"/>
      <c r="O22" s="93"/>
    </row>
    <row r="23" spans="1:15" ht="68.25" thickBot="1">
      <c r="A23" s="12" t="s">
        <v>32</v>
      </c>
      <c r="B23" s="41" t="s">
        <v>205</v>
      </c>
      <c r="C23" s="96" t="s">
        <v>11</v>
      </c>
      <c r="D23" s="41">
        <v>10</v>
      </c>
      <c r="E23" s="289"/>
      <c r="F23" s="98">
        <v>0.08</v>
      </c>
      <c r="G23" s="97">
        <f t="shared" si="0"/>
        <v>0</v>
      </c>
      <c r="H23" s="97">
        <f t="shared" si="1"/>
        <v>0</v>
      </c>
      <c r="I23" s="97">
        <f t="shared" si="2"/>
        <v>0</v>
      </c>
      <c r="J23" s="97">
        <f t="shared" si="3"/>
        <v>0</v>
      </c>
      <c r="K23" s="14"/>
      <c r="L23" s="15"/>
      <c r="M23" s="15"/>
      <c r="N23" s="15"/>
      <c r="O23" s="93"/>
    </row>
    <row r="24" spans="1:14" ht="15.75" thickBot="1">
      <c r="A24" s="61"/>
      <c r="B24" s="62"/>
      <c r="C24" s="71"/>
      <c r="D24" s="63"/>
      <c r="E24" s="62"/>
      <c r="F24" s="62"/>
      <c r="G24" s="67" t="s">
        <v>70</v>
      </c>
      <c r="H24" s="101">
        <f>SUM(H10:H23)</f>
        <v>0</v>
      </c>
      <c r="I24" s="64" t="s">
        <v>185</v>
      </c>
      <c r="J24" s="95">
        <f>SUM(J10:J23)</f>
        <v>0</v>
      </c>
      <c r="K24" s="51"/>
      <c r="L24" s="52"/>
      <c r="M24" s="52"/>
      <c r="N24" s="52"/>
    </row>
    <row r="25" spans="1:14" ht="15">
      <c r="A25" s="54"/>
      <c r="B25" s="54"/>
      <c r="C25" s="54"/>
      <c r="D25" s="55"/>
      <c r="E25" s="54"/>
      <c r="F25" s="54"/>
      <c r="G25" s="56"/>
      <c r="H25" s="37"/>
      <c r="I25" s="56"/>
      <c r="J25" s="45"/>
      <c r="K25" s="51"/>
      <c r="L25" s="52"/>
      <c r="M25" s="52"/>
      <c r="N25" s="52"/>
    </row>
    <row r="26" spans="1:14" ht="28.5" customHeight="1">
      <c r="A26" s="11"/>
      <c r="B26" s="396" t="s">
        <v>12</v>
      </c>
      <c r="C26" s="396"/>
      <c r="D26" s="396"/>
      <c r="E26" s="396"/>
      <c r="F26" s="396"/>
      <c r="G26" s="396"/>
      <c r="H26" s="22"/>
      <c r="I26" s="23"/>
      <c r="J26" s="23"/>
      <c r="K26" s="11"/>
      <c r="L26" s="11"/>
      <c r="M26" s="11"/>
      <c r="N26" s="11"/>
    </row>
    <row r="27" spans="1:14" ht="15">
      <c r="A27" s="11"/>
      <c r="B27" s="21"/>
      <c r="C27" s="21"/>
      <c r="D27" s="21"/>
      <c r="E27" s="21"/>
      <c r="F27" s="21"/>
      <c r="G27" s="21"/>
      <c r="H27" s="22"/>
      <c r="I27" s="23"/>
      <c r="J27" s="23"/>
      <c r="K27" s="11"/>
      <c r="L27" s="11"/>
      <c r="M27" s="11"/>
      <c r="N27" s="11"/>
    </row>
    <row r="28" spans="1:14" ht="15">
      <c r="A28" s="11"/>
      <c r="B28" s="21"/>
      <c r="C28" s="21"/>
      <c r="D28" s="21"/>
      <c r="E28" s="21"/>
      <c r="F28" s="21"/>
      <c r="G28" s="21"/>
      <c r="H28" s="22"/>
      <c r="I28" s="23"/>
      <c r="J28" s="23"/>
      <c r="K28" s="11"/>
      <c r="L28" s="11"/>
      <c r="M28" s="11"/>
      <c r="N28" s="11"/>
    </row>
    <row r="29" spans="1:14" ht="15">
      <c r="A29" s="11"/>
      <c r="B29" s="24" t="s">
        <v>47</v>
      </c>
      <c r="C29" s="25"/>
      <c r="D29" s="25"/>
      <c r="E29" s="26"/>
      <c r="F29" s="27"/>
      <c r="G29" s="397" t="s">
        <v>13</v>
      </c>
      <c r="H29" s="397"/>
      <c r="I29" s="397"/>
      <c r="J29" s="23"/>
      <c r="K29" s="11"/>
      <c r="L29" s="11"/>
      <c r="M29" s="11"/>
      <c r="N29" s="11"/>
    </row>
    <row r="30" spans="1:14" ht="15">
      <c r="A30" s="11"/>
      <c r="B30" s="24"/>
      <c r="C30" s="25"/>
      <c r="D30" s="25"/>
      <c r="E30" s="26"/>
      <c r="F30" s="27"/>
      <c r="G30" s="397" t="s">
        <v>14</v>
      </c>
      <c r="H30" s="397"/>
      <c r="I30" s="397"/>
      <c r="J30" s="11"/>
      <c r="K30" s="11"/>
      <c r="L30" s="11"/>
      <c r="M30" s="11"/>
      <c r="N30" s="11"/>
    </row>
    <row r="31" spans="1:14" ht="15">
      <c r="A31" s="20"/>
      <c r="B31" s="20"/>
      <c r="C31" s="20"/>
      <c r="D31" s="20"/>
      <c r="E31" s="20"/>
      <c r="F31" s="20"/>
      <c r="G31" s="20"/>
      <c r="H31" s="20"/>
      <c r="I31" s="20"/>
      <c r="J31" s="20"/>
      <c r="K31" s="20"/>
      <c r="L31" s="20"/>
      <c r="M31" s="20"/>
      <c r="N31" s="20"/>
    </row>
  </sheetData>
  <sheetProtection/>
  <mergeCells count="8">
    <mergeCell ref="B4:I4"/>
    <mergeCell ref="G29:I29"/>
    <mergeCell ref="G30:I30"/>
    <mergeCell ref="C6:E6"/>
    <mergeCell ref="K6:O6"/>
    <mergeCell ref="K7:L7"/>
    <mergeCell ref="A9:O9"/>
    <mergeCell ref="B26:G26"/>
  </mergeCells>
  <printOptions/>
  <pageMargins left="0.7" right="0.7" top="0.75" bottom="0.75" header="0.3" footer="0.3"/>
  <pageSetup fitToHeight="0"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A1">
      <selection activeCell="B5" sqref="B5"/>
    </sheetView>
  </sheetViews>
  <sheetFormatPr defaultColWidth="9.140625" defaultRowHeight="15"/>
  <cols>
    <col min="2" max="2" width="72.00390625" style="0" customWidth="1"/>
    <col min="5" max="5" width="10.8515625" style="0" bestFit="1" customWidth="1"/>
    <col min="7" max="7" width="10.8515625" style="0" bestFit="1" customWidth="1"/>
    <col min="8" max="8" width="14.57421875" style="0" bestFit="1" customWidth="1"/>
    <col min="9" max="9" width="11.8515625" style="0" bestFit="1" customWidth="1"/>
    <col min="10" max="10" width="14.8515625" style="0" bestFit="1" customWidth="1"/>
  </cols>
  <sheetData>
    <row r="1" spans="1:15" ht="15">
      <c r="A1" s="1"/>
      <c r="B1" s="2"/>
      <c r="C1" s="2"/>
      <c r="D1" s="2"/>
      <c r="E1" s="4"/>
      <c r="F1" s="2"/>
      <c r="G1" s="2"/>
      <c r="H1" s="2"/>
      <c r="I1" s="2"/>
      <c r="J1" s="2"/>
      <c r="K1" s="2"/>
      <c r="L1" s="2"/>
      <c r="M1" s="2"/>
      <c r="N1" s="2"/>
      <c r="O1" s="28" t="s">
        <v>462</v>
      </c>
    </row>
    <row r="2" spans="1:15" ht="15">
      <c r="A2" s="3"/>
      <c r="B2" s="4"/>
      <c r="C2" s="4"/>
      <c r="D2" s="4" t="s">
        <v>1</v>
      </c>
      <c r="E2" s="4"/>
      <c r="F2" s="4"/>
      <c r="G2" s="4"/>
      <c r="H2" s="4"/>
      <c r="I2" s="4"/>
      <c r="J2" s="4"/>
      <c r="K2" s="4"/>
      <c r="L2" s="4"/>
      <c r="M2" s="4"/>
      <c r="N2" s="4"/>
      <c r="O2" s="4"/>
    </row>
    <row r="3" spans="1:15" ht="29.25" customHeight="1">
      <c r="A3" s="3"/>
      <c r="B3" s="394" t="s">
        <v>166</v>
      </c>
      <c r="C3" s="394"/>
      <c r="D3" s="394"/>
      <c r="E3" s="394"/>
      <c r="F3" s="394"/>
      <c r="G3" s="394"/>
      <c r="H3" s="394"/>
      <c r="I3" s="394"/>
      <c r="J3" s="100"/>
      <c r="K3" s="100"/>
      <c r="L3" s="100"/>
      <c r="M3" s="2"/>
      <c r="N3" s="2"/>
      <c r="O3" s="2"/>
    </row>
    <row r="4" spans="1:15" ht="15">
      <c r="A4" s="5"/>
      <c r="B4" s="6"/>
      <c r="C4" s="2"/>
      <c r="D4" s="2"/>
      <c r="E4" s="2"/>
      <c r="F4" s="2"/>
      <c r="G4" s="2"/>
      <c r="H4" s="2"/>
      <c r="I4" s="2"/>
      <c r="J4" s="2"/>
      <c r="K4" s="2"/>
      <c r="L4" s="2"/>
      <c r="M4" s="2"/>
      <c r="N4" s="2"/>
      <c r="O4" s="2"/>
    </row>
    <row r="5" spans="1:15" ht="23.25" thickBot="1">
      <c r="A5" s="5"/>
      <c r="B5" s="7" t="s">
        <v>434</v>
      </c>
      <c r="C5" s="2"/>
      <c r="D5" s="2"/>
      <c r="E5" s="2"/>
      <c r="F5" s="2"/>
      <c r="G5" s="2"/>
      <c r="H5" s="2"/>
      <c r="I5" s="2"/>
      <c r="J5" s="2"/>
      <c r="K5" s="2"/>
      <c r="L5" s="2"/>
      <c r="M5" s="2"/>
      <c r="N5" s="2"/>
      <c r="O5" s="2"/>
    </row>
    <row r="6" spans="1:15" ht="25.5" customHeight="1" thickBot="1">
      <c r="A6" s="8"/>
      <c r="B6" s="36" t="s">
        <v>40</v>
      </c>
      <c r="C6" s="399"/>
      <c r="D6" s="399"/>
      <c r="E6" s="399"/>
      <c r="F6" s="9"/>
      <c r="G6" s="10"/>
      <c r="H6" s="11"/>
      <c r="I6" s="11"/>
      <c r="J6" s="11"/>
      <c r="K6" s="400" t="s">
        <v>2</v>
      </c>
      <c r="L6" s="400"/>
      <c r="M6" s="400"/>
      <c r="N6" s="400"/>
      <c r="O6" s="400"/>
    </row>
    <row r="7" spans="1:15" ht="147" thickBot="1">
      <c r="A7" s="29" t="s">
        <v>3</v>
      </c>
      <c r="B7" s="30" t="s">
        <v>4</v>
      </c>
      <c r="C7" s="30" t="s">
        <v>19</v>
      </c>
      <c r="D7" s="31" t="s">
        <v>16</v>
      </c>
      <c r="E7" s="31" t="s">
        <v>5</v>
      </c>
      <c r="F7" s="31" t="s">
        <v>6</v>
      </c>
      <c r="G7" s="31" t="s">
        <v>15</v>
      </c>
      <c r="H7" s="31" t="s">
        <v>71</v>
      </c>
      <c r="I7" s="31" t="s">
        <v>7</v>
      </c>
      <c r="J7" s="31" t="s">
        <v>461</v>
      </c>
      <c r="K7" s="398" t="s">
        <v>8</v>
      </c>
      <c r="L7" s="398"/>
      <c r="M7" s="32" t="s">
        <v>69</v>
      </c>
      <c r="N7" s="32" t="s">
        <v>9</v>
      </c>
      <c r="O7" s="33" t="s">
        <v>10</v>
      </c>
    </row>
    <row r="8" spans="1:15" ht="15.75" thickBot="1">
      <c r="A8" s="38">
        <v>1</v>
      </c>
      <c r="B8" s="66">
        <v>2</v>
      </c>
      <c r="C8" s="39">
        <v>3</v>
      </c>
      <c r="D8" s="40">
        <v>4</v>
      </c>
      <c r="E8" s="40">
        <v>5</v>
      </c>
      <c r="F8" s="40">
        <v>6</v>
      </c>
      <c r="G8" s="40">
        <v>7</v>
      </c>
      <c r="H8" s="40">
        <v>8</v>
      </c>
      <c r="I8" s="40">
        <v>9</v>
      </c>
      <c r="J8" s="40">
        <v>10</v>
      </c>
      <c r="K8" s="34">
        <v>11</v>
      </c>
      <c r="L8" s="34">
        <v>12</v>
      </c>
      <c r="M8" s="34">
        <v>13</v>
      </c>
      <c r="N8" s="34">
        <v>14</v>
      </c>
      <c r="O8" s="35">
        <v>15</v>
      </c>
    </row>
    <row r="9" spans="1:15" ht="15">
      <c r="A9" s="395"/>
      <c r="B9" s="395"/>
      <c r="C9" s="395"/>
      <c r="D9" s="395"/>
      <c r="E9" s="395"/>
      <c r="F9" s="395"/>
      <c r="G9" s="395"/>
      <c r="H9" s="395"/>
      <c r="I9" s="395"/>
      <c r="J9" s="395"/>
      <c r="K9" s="395"/>
      <c r="L9" s="395"/>
      <c r="M9" s="395"/>
      <c r="N9" s="395"/>
      <c r="O9" s="395"/>
    </row>
    <row r="10" spans="1:15" ht="135.75" thickBot="1">
      <c r="A10" s="12" t="s">
        <v>17</v>
      </c>
      <c r="B10" s="300" t="s">
        <v>225</v>
      </c>
      <c r="C10" s="126" t="s">
        <v>11</v>
      </c>
      <c r="D10" s="41">
        <v>20</v>
      </c>
      <c r="E10" s="97"/>
      <c r="F10" s="98">
        <v>0.08</v>
      </c>
      <c r="G10" s="97">
        <f>E10*1.08</f>
        <v>0</v>
      </c>
      <c r="H10" s="97">
        <f>E10*D10</f>
        <v>0</v>
      </c>
      <c r="I10" s="97">
        <f>J10-H10</f>
        <v>0</v>
      </c>
      <c r="J10" s="97">
        <f>G10*D10</f>
        <v>0</v>
      </c>
      <c r="K10" s="14"/>
      <c r="L10" s="15"/>
      <c r="M10" s="15"/>
      <c r="N10" s="15"/>
      <c r="O10" s="93"/>
    </row>
    <row r="11" spans="1:14" ht="15.75" thickBot="1">
      <c r="A11" s="61"/>
      <c r="B11" s="62"/>
      <c r="C11" s="71"/>
      <c r="D11" s="63"/>
      <c r="E11" s="62"/>
      <c r="F11" s="62"/>
      <c r="G11" s="67" t="s">
        <v>70</v>
      </c>
      <c r="H11" s="101">
        <f>SUM(H10)</f>
        <v>0</v>
      </c>
      <c r="I11" s="64" t="s">
        <v>184</v>
      </c>
      <c r="J11" s="95">
        <f>SUM(J10)</f>
        <v>0</v>
      </c>
      <c r="K11" s="51"/>
      <c r="L11" s="52"/>
      <c r="M11" s="52"/>
      <c r="N11" s="52"/>
    </row>
    <row r="12" spans="1:14" ht="15">
      <c r="A12" s="54"/>
      <c r="B12" s="54"/>
      <c r="C12" s="54"/>
      <c r="D12" s="55"/>
      <c r="E12" s="54"/>
      <c r="F12" s="54"/>
      <c r="G12" s="56"/>
      <c r="H12" s="37"/>
      <c r="I12" s="56"/>
      <c r="J12" s="45"/>
      <c r="K12" s="51"/>
      <c r="L12" s="52"/>
      <c r="M12" s="52"/>
      <c r="N12" s="52"/>
    </row>
    <row r="13" spans="1:14" ht="23.25" customHeight="1">
      <c r="A13" s="11"/>
      <c r="B13" s="396" t="s">
        <v>12</v>
      </c>
      <c r="C13" s="396"/>
      <c r="D13" s="396"/>
      <c r="E13" s="396"/>
      <c r="F13" s="396"/>
      <c r="G13" s="396"/>
      <c r="H13" s="22"/>
      <c r="I13" s="23"/>
      <c r="J13" s="23"/>
      <c r="K13" s="11"/>
      <c r="L13" s="11"/>
      <c r="M13" s="11"/>
      <c r="N13" s="11"/>
    </row>
    <row r="14" spans="1:14" ht="15">
      <c r="A14" s="11"/>
      <c r="B14" s="21"/>
      <c r="C14" s="21"/>
      <c r="D14" s="21"/>
      <c r="E14" s="21"/>
      <c r="F14" s="21"/>
      <c r="G14" s="21"/>
      <c r="H14" s="22"/>
      <c r="I14" s="23"/>
      <c r="J14" s="23"/>
      <c r="K14" s="11"/>
      <c r="L14" s="11"/>
      <c r="M14" s="11"/>
      <c r="N14" s="11"/>
    </row>
    <row r="15" spans="1:14" ht="15">
      <c r="A15" s="11"/>
      <c r="B15" s="21"/>
      <c r="C15" s="21"/>
      <c r="D15" s="21"/>
      <c r="E15" s="21"/>
      <c r="F15" s="21"/>
      <c r="G15" s="21"/>
      <c r="H15" s="22"/>
      <c r="I15" s="23"/>
      <c r="J15" s="23"/>
      <c r="K15" s="11"/>
      <c r="L15" s="11"/>
      <c r="M15" s="11"/>
      <c r="N15" s="11"/>
    </row>
    <row r="16" spans="1:14" ht="15">
      <c r="A16" s="11"/>
      <c r="B16" s="24" t="s">
        <v>47</v>
      </c>
      <c r="C16" s="25"/>
      <c r="D16" s="25"/>
      <c r="E16" s="26"/>
      <c r="F16" s="27"/>
      <c r="G16" s="397" t="s">
        <v>13</v>
      </c>
      <c r="H16" s="397"/>
      <c r="I16" s="397"/>
      <c r="J16" s="23"/>
      <c r="K16" s="11"/>
      <c r="L16" s="11"/>
      <c r="M16" s="11"/>
      <c r="N16" s="11"/>
    </row>
    <row r="17" spans="1:14" ht="15">
      <c r="A17" s="11"/>
      <c r="B17" s="24"/>
      <c r="C17" s="25"/>
      <c r="D17" s="25"/>
      <c r="E17" s="26"/>
      <c r="F17" s="27"/>
      <c r="G17" s="397" t="s">
        <v>14</v>
      </c>
      <c r="H17" s="397"/>
      <c r="I17" s="397"/>
      <c r="J17" s="11"/>
      <c r="K17" s="11"/>
      <c r="L17" s="11"/>
      <c r="M17" s="11"/>
      <c r="N17" s="11"/>
    </row>
    <row r="18" spans="1:14" ht="15">
      <c r="A18" s="20"/>
      <c r="B18" s="20"/>
      <c r="C18" s="20"/>
      <c r="D18" s="20"/>
      <c r="E18" s="20"/>
      <c r="F18" s="20"/>
      <c r="G18" s="20"/>
      <c r="H18" s="20"/>
      <c r="I18" s="20"/>
      <c r="J18" s="20"/>
      <c r="K18" s="20"/>
      <c r="L18" s="20"/>
      <c r="M18" s="20"/>
      <c r="N18" s="20"/>
    </row>
    <row r="43" ht="15">
      <c r="B43" s="112"/>
    </row>
    <row r="44" ht="15">
      <c r="B44" s="112"/>
    </row>
    <row r="45" ht="15">
      <c r="B45" s="112"/>
    </row>
    <row r="46" ht="15">
      <c r="B46" s="112"/>
    </row>
    <row r="47" ht="15">
      <c r="B47" s="112"/>
    </row>
    <row r="48" ht="15">
      <c r="B48" s="112"/>
    </row>
    <row r="49" ht="15">
      <c r="B49" s="112"/>
    </row>
  </sheetData>
  <sheetProtection/>
  <mergeCells count="8">
    <mergeCell ref="G16:I16"/>
    <mergeCell ref="G17:I17"/>
    <mergeCell ref="B3:I3"/>
    <mergeCell ref="C6:E6"/>
    <mergeCell ref="K6:O6"/>
    <mergeCell ref="K7:L7"/>
    <mergeCell ref="A9:O9"/>
    <mergeCell ref="B13:G13"/>
  </mergeCells>
  <printOptions/>
  <pageMargins left="0.7" right="0.7" top="0.75" bottom="0.75" header="0.3" footer="0.3"/>
  <pageSetup fitToHeight="1" fitToWidth="1"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sheetPr>
    <pageSetUpPr fitToPage="1"/>
  </sheetPr>
  <dimension ref="A1:O39"/>
  <sheetViews>
    <sheetView zoomScalePageLayoutView="0" workbookViewId="0" topLeftCell="A1">
      <selection activeCell="B5" sqref="B5"/>
    </sheetView>
  </sheetViews>
  <sheetFormatPr defaultColWidth="9.140625" defaultRowHeight="15"/>
  <cols>
    <col min="2" max="2" width="58.140625" style="0" customWidth="1"/>
    <col min="5" max="5" width="10.8515625" style="0" bestFit="1" customWidth="1"/>
    <col min="6" max="6" width="8.421875" style="0" bestFit="1" customWidth="1"/>
    <col min="7" max="7" width="10.8515625" style="0" bestFit="1" customWidth="1"/>
    <col min="8" max="8" width="13.421875" style="0" bestFit="1" customWidth="1"/>
    <col min="9" max="9" width="10.8515625" style="0" bestFit="1" customWidth="1"/>
    <col min="10" max="10" width="13.7109375" style="0" bestFit="1" customWidth="1"/>
  </cols>
  <sheetData>
    <row r="1" spans="1:15" ht="15">
      <c r="A1" s="1"/>
      <c r="B1" s="2"/>
      <c r="C1" s="2"/>
      <c r="D1" s="2"/>
      <c r="E1" s="4"/>
      <c r="F1" s="2"/>
      <c r="G1" s="2"/>
      <c r="H1" s="2"/>
      <c r="I1" s="2"/>
      <c r="J1" s="2"/>
      <c r="K1" s="2"/>
      <c r="L1" s="2"/>
      <c r="M1" s="2"/>
      <c r="N1" s="2"/>
      <c r="O1" s="28" t="s">
        <v>462</v>
      </c>
    </row>
    <row r="2" spans="1:15" ht="15">
      <c r="A2" s="3"/>
      <c r="B2" s="4"/>
      <c r="C2" s="4"/>
      <c r="D2" s="4" t="s">
        <v>1</v>
      </c>
      <c r="E2" s="4"/>
      <c r="F2" s="4"/>
      <c r="G2" s="4"/>
      <c r="H2" s="4"/>
      <c r="I2" s="4"/>
      <c r="J2" s="4"/>
      <c r="K2" s="4"/>
      <c r="L2" s="4"/>
      <c r="M2" s="4"/>
      <c r="N2" s="4"/>
      <c r="O2" s="4"/>
    </row>
    <row r="3" spans="1:15" ht="44.25" customHeight="1">
      <c r="A3" s="3"/>
      <c r="B3" s="394" t="s">
        <v>166</v>
      </c>
      <c r="C3" s="394"/>
      <c r="D3" s="394"/>
      <c r="E3" s="394"/>
      <c r="F3" s="394"/>
      <c r="G3" s="394"/>
      <c r="H3" s="394"/>
      <c r="I3" s="394"/>
      <c r="J3" s="100"/>
      <c r="K3" s="100"/>
      <c r="L3" s="100"/>
      <c r="M3" s="2"/>
      <c r="N3" s="2"/>
      <c r="O3" s="2"/>
    </row>
    <row r="4" spans="1:15" ht="15">
      <c r="A4" s="5"/>
      <c r="B4" s="6"/>
      <c r="C4" s="2"/>
      <c r="D4" s="2"/>
      <c r="E4" s="2"/>
      <c r="F4" s="2"/>
      <c r="G4" s="2"/>
      <c r="H4" s="2"/>
      <c r="I4" s="2"/>
      <c r="J4" s="2"/>
      <c r="K4" s="2"/>
      <c r="L4" s="2"/>
      <c r="M4" s="2"/>
      <c r="N4" s="2"/>
      <c r="O4" s="2"/>
    </row>
    <row r="5" spans="1:15" ht="15.75" thickBot="1">
      <c r="A5" s="5"/>
      <c r="B5" s="7" t="s">
        <v>435</v>
      </c>
      <c r="C5" s="2"/>
      <c r="D5" s="2"/>
      <c r="E5" s="2"/>
      <c r="F5" s="2"/>
      <c r="G5" s="2"/>
      <c r="H5" s="2"/>
      <c r="I5" s="2"/>
      <c r="J5" s="2"/>
      <c r="K5" s="2"/>
      <c r="L5" s="2"/>
      <c r="M5" s="2"/>
      <c r="N5" s="2"/>
      <c r="O5" s="2"/>
    </row>
    <row r="6" spans="1:15" ht="30" customHeight="1" thickBot="1">
      <c r="A6" s="8"/>
      <c r="B6" s="36" t="s">
        <v>40</v>
      </c>
      <c r="C6" s="399"/>
      <c r="D6" s="399"/>
      <c r="E6" s="399"/>
      <c r="F6" s="9"/>
      <c r="G6" s="10"/>
      <c r="H6" s="11"/>
      <c r="I6" s="11"/>
      <c r="J6" s="11"/>
      <c r="K6" s="400" t="s">
        <v>2</v>
      </c>
      <c r="L6" s="400"/>
      <c r="M6" s="400"/>
      <c r="N6" s="400"/>
      <c r="O6" s="400"/>
    </row>
    <row r="7" spans="1:15" ht="147" thickBot="1">
      <c r="A7" s="29" t="s">
        <v>3</v>
      </c>
      <c r="B7" s="30" t="s">
        <v>4</v>
      </c>
      <c r="C7" s="30" t="s">
        <v>19</v>
      </c>
      <c r="D7" s="31" t="s">
        <v>16</v>
      </c>
      <c r="E7" s="31" t="s">
        <v>5</v>
      </c>
      <c r="F7" s="31" t="s">
        <v>6</v>
      </c>
      <c r="G7" s="31" t="s">
        <v>15</v>
      </c>
      <c r="H7" s="31" t="s">
        <v>71</v>
      </c>
      <c r="I7" s="31" t="s">
        <v>7</v>
      </c>
      <c r="J7" s="31" t="s">
        <v>461</v>
      </c>
      <c r="K7" s="398" t="s">
        <v>8</v>
      </c>
      <c r="L7" s="398"/>
      <c r="M7" s="32" t="s">
        <v>69</v>
      </c>
      <c r="N7" s="32" t="s">
        <v>9</v>
      </c>
      <c r="O7" s="33" t="s">
        <v>10</v>
      </c>
    </row>
    <row r="8" spans="1:15" ht="15.75" thickBot="1">
      <c r="A8" s="38">
        <v>1</v>
      </c>
      <c r="B8" s="66">
        <v>2</v>
      </c>
      <c r="C8" s="39">
        <v>3</v>
      </c>
      <c r="D8" s="40">
        <v>4</v>
      </c>
      <c r="E8" s="40">
        <v>5</v>
      </c>
      <c r="F8" s="40">
        <v>6</v>
      </c>
      <c r="G8" s="40">
        <v>7</v>
      </c>
      <c r="H8" s="40">
        <v>8</v>
      </c>
      <c r="I8" s="40">
        <v>9</v>
      </c>
      <c r="J8" s="40">
        <v>10</v>
      </c>
      <c r="K8" s="34">
        <v>11</v>
      </c>
      <c r="L8" s="34">
        <v>12</v>
      </c>
      <c r="M8" s="34">
        <v>13</v>
      </c>
      <c r="N8" s="34">
        <v>14</v>
      </c>
      <c r="O8" s="35">
        <v>15</v>
      </c>
    </row>
    <row r="9" spans="1:15" ht="15">
      <c r="A9" s="395"/>
      <c r="B9" s="395"/>
      <c r="C9" s="395"/>
      <c r="D9" s="395"/>
      <c r="E9" s="395"/>
      <c r="F9" s="395"/>
      <c r="G9" s="395"/>
      <c r="H9" s="395"/>
      <c r="I9" s="395"/>
      <c r="J9" s="395"/>
      <c r="K9" s="395"/>
      <c r="L9" s="395"/>
      <c r="M9" s="395"/>
      <c r="N9" s="395"/>
      <c r="O9" s="395"/>
    </row>
    <row r="10" spans="1:15" ht="101.25" customHeight="1" thickBot="1">
      <c r="A10" s="12" t="s">
        <v>17</v>
      </c>
      <c r="B10" s="300" t="s">
        <v>429</v>
      </c>
      <c r="C10" s="96" t="s">
        <v>11</v>
      </c>
      <c r="D10" s="41">
        <v>12</v>
      </c>
      <c r="E10" s="97"/>
      <c r="F10" s="98">
        <v>0.08</v>
      </c>
      <c r="G10" s="97">
        <f>E10*1.08</f>
        <v>0</v>
      </c>
      <c r="H10" s="97">
        <f>E10*D10</f>
        <v>0</v>
      </c>
      <c r="I10" s="97">
        <f>J10-H10</f>
        <v>0</v>
      </c>
      <c r="J10" s="97">
        <f>G10*D10</f>
        <v>0</v>
      </c>
      <c r="K10" s="14"/>
      <c r="L10" s="15"/>
      <c r="M10" s="15"/>
      <c r="N10" s="15"/>
      <c r="O10" s="93"/>
    </row>
    <row r="11" spans="1:14" ht="15.75" thickBot="1">
      <c r="A11" s="61"/>
      <c r="B11" s="62"/>
      <c r="C11" s="71"/>
      <c r="D11" s="63"/>
      <c r="E11" s="62"/>
      <c r="F11" s="62"/>
      <c r="G11" s="67" t="s">
        <v>70</v>
      </c>
      <c r="H11" s="101">
        <f>SUM(H10)</f>
        <v>0</v>
      </c>
      <c r="I11" s="64" t="s">
        <v>184</v>
      </c>
      <c r="J11" s="95">
        <f>SUM(J10)</f>
        <v>0</v>
      </c>
      <c r="K11" s="51"/>
      <c r="L11" s="52"/>
      <c r="M11" s="52"/>
      <c r="N11" s="52"/>
    </row>
    <row r="12" spans="1:14" ht="15">
      <c r="A12" s="54"/>
      <c r="B12" s="54"/>
      <c r="C12" s="54"/>
      <c r="D12" s="55"/>
      <c r="E12" s="54"/>
      <c r="F12" s="54"/>
      <c r="G12" s="56"/>
      <c r="H12" s="37"/>
      <c r="I12" s="56"/>
      <c r="J12" s="45"/>
      <c r="K12" s="51"/>
      <c r="L12" s="52"/>
      <c r="M12" s="52"/>
      <c r="N12" s="52"/>
    </row>
    <row r="13" spans="1:14" ht="26.25" customHeight="1">
      <c r="A13" s="11"/>
      <c r="B13" s="396" t="s">
        <v>12</v>
      </c>
      <c r="C13" s="396"/>
      <c r="D13" s="396"/>
      <c r="E13" s="396"/>
      <c r="F13" s="396"/>
      <c r="G13" s="396"/>
      <c r="H13" s="22"/>
      <c r="I13" s="23"/>
      <c r="J13" s="23"/>
      <c r="K13" s="11"/>
      <c r="L13" s="11"/>
      <c r="M13" s="11"/>
      <c r="N13" s="11"/>
    </row>
    <row r="14" spans="1:14" ht="15">
      <c r="A14" s="11"/>
      <c r="B14" s="21"/>
      <c r="C14" s="21"/>
      <c r="D14" s="21"/>
      <c r="E14" s="21"/>
      <c r="F14" s="21"/>
      <c r="G14" s="21"/>
      <c r="H14" s="22"/>
      <c r="I14" s="23"/>
      <c r="J14" s="23"/>
      <c r="K14" s="11"/>
      <c r="L14" s="11"/>
      <c r="M14" s="11"/>
      <c r="N14" s="11"/>
    </row>
    <row r="15" spans="1:14" ht="15">
      <c r="A15" s="11"/>
      <c r="B15" s="21"/>
      <c r="C15" s="21"/>
      <c r="D15" s="21"/>
      <c r="E15" s="21"/>
      <c r="F15" s="21"/>
      <c r="G15" s="21"/>
      <c r="H15" s="22"/>
      <c r="I15" s="23"/>
      <c r="J15" s="23"/>
      <c r="K15" s="11"/>
      <c r="L15" s="11"/>
      <c r="M15" s="11"/>
      <c r="N15" s="11"/>
    </row>
    <row r="16" spans="1:14" ht="15">
      <c r="A16" s="11"/>
      <c r="B16" s="24" t="s">
        <v>47</v>
      </c>
      <c r="C16" s="25"/>
      <c r="D16" s="25"/>
      <c r="E16" s="26"/>
      <c r="F16" s="27"/>
      <c r="G16" s="397" t="s">
        <v>13</v>
      </c>
      <c r="H16" s="397"/>
      <c r="I16" s="397"/>
      <c r="J16" s="23"/>
      <c r="K16" s="11"/>
      <c r="L16" s="11"/>
      <c r="M16" s="11"/>
      <c r="N16" s="11"/>
    </row>
    <row r="17" spans="1:14" ht="15">
      <c r="A17" s="11"/>
      <c r="B17" s="24"/>
      <c r="C17" s="25"/>
      <c r="D17" s="25"/>
      <c r="E17" s="26"/>
      <c r="F17" s="27"/>
      <c r="G17" s="397" t="s">
        <v>14</v>
      </c>
      <c r="H17" s="397"/>
      <c r="I17" s="397"/>
      <c r="J17" s="11"/>
      <c r="K17" s="11"/>
      <c r="L17" s="11"/>
      <c r="M17" s="11"/>
      <c r="N17" s="11"/>
    </row>
    <row r="18" spans="1:14" ht="15">
      <c r="A18" s="20"/>
      <c r="B18" s="20"/>
      <c r="C18" s="20"/>
      <c r="D18" s="20"/>
      <c r="E18" s="20"/>
      <c r="F18" s="20"/>
      <c r="G18" s="20"/>
      <c r="H18" s="20"/>
      <c r="I18" s="20"/>
      <c r="J18" s="20"/>
      <c r="K18" s="20"/>
      <c r="L18" s="20"/>
      <c r="M18" s="20"/>
      <c r="N18" s="20"/>
    </row>
    <row r="39" ht="15">
      <c r="B39" t="s">
        <v>251</v>
      </c>
    </row>
  </sheetData>
  <sheetProtection/>
  <mergeCells count="8">
    <mergeCell ref="G16:I16"/>
    <mergeCell ref="G17:I17"/>
    <mergeCell ref="B3:I3"/>
    <mergeCell ref="C6:E6"/>
    <mergeCell ref="K6:O6"/>
    <mergeCell ref="K7:L7"/>
    <mergeCell ref="A9:O9"/>
    <mergeCell ref="B13:G13"/>
  </mergeCells>
  <printOptions/>
  <pageMargins left="0.7" right="0.7" top="0.75" bottom="0.75" header="0.3" footer="0.3"/>
  <pageSetup fitToHeight="1" fitToWidth="1" horizontalDpi="600" verticalDpi="600" orientation="landscape" paperSize="9" scale="58" r:id="rId1"/>
</worksheet>
</file>

<file path=xl/worksheets/sheet13.xml><?xml version="1.0" encoding="utf-8"?>
<worksheet xmlns="http://schemas.openxmlformats.org/spreadsheetml/2006/main" xmlns:r="http://schemas.openxmlformats.org/officeDocument/2006/relationships">
  <sheetPr>
    <pageSetUpPr fitToPage="1"/>
  </sheetPr>
  <dimension ref="A1:O18"/>
  <sheetViews>
    <sheetView zoomScalePageLayoutView="0" workbookViewId="0" topLeftCell="A1">
      <selection activeCell="B5" sqref="B5"/>
    </sheetView>
  </sheetViews>
  <sheetFormatPr defaultColWidth="9.140625" defaultRowHeight="15"/>
  <cols>
    <col min="2" max="2" width="81.140625" style="0" customWidth="1"/>
    <col min="8" max="8" width="13.421875" style="0" bestFit="1" customWidth="1"/>
    <col min="9" max="9" width="10.8515625" style="0" bestFit="1" customWidth="1"/>
    <col min="10" max="10" width="13.7109375" style="0" bestFit="1" customWidth="1"/>
  </cols>
  <sheetData>
    <row r="1" spans="1:15" ht="15">
      <c r="A1" s="1"/>
      <c r="B1" s="2"/>
      <c r="C1" s="2"/>
      <c r="D1" s="2"/>
      <c r="E1" s="4"/>
      <c r="F1" s="2"/>
      <c r="G1" s="2"/>
      <c r="H1" s="2"/>
      <c r="I1" s="2"/>
      <c r="J1" s="2"/>
      <c r="K1" s="2"/>
      <c r="L1" s="2"/>
      <c r="M1" s="2"/>
      <c r="N1" s="2"/>
      <c r="O1" s="28" t="s">
        <v>462</v>
      </c>
    </row>
    <row r="2" spans="1:15" ht="15">
      <c r="A2" s="3"/>
      <c r="B2" s="4"/>
      <c r="C2" s="4"/>
      <c r="D2" s="4" t="s">
        <v>1</v>
      </c>
      <c r="E2" s="4"/>
      <c r="F2" s="4"/>
      <c r="G2" s="4"/>
      <c r="H2" s="4"/>
      <c r="I2" s="4"/>
      <c r="J2" s="4"/>
      <c r="K2" s="4"/>
      <c r="L2" s="4"/>
      <c r="M2" s="4"/>
      <c r="N2" s="4"/>
      <c r="O2" s="4"/>
    </row>
    <row r="3" spans="1:15" ht="38.25" customHeight="1">
      <c r="A3" s="3"/>
      <c r="B3" s="394" t="s">
        <v>166</v>
      </c>
      <c r="C3" s="394"/>
      <c r="D3" s="394"/>
      <c r="E3" s="394"/>
      <c r="F3" s="394"/>
      <c r="G3" s="394"/>
      <c r="H3" s="394"/>
      <c r="I3" s="394"/>
      <c r="J3" s="100"/>
      <c r="K3" s="100"/>
      <c r="L3" s="100"/>
      <c r="M3" s="2"/>
      <c r="N3" s="2"/>
      <c r="O3" s="2"/>
    </row>
    <row r="4" spans="1:15" ht="15">
      <c r="A4" s="5"/>
      <c r="B4" s="6"/>
      <c r="C4" s="2"/>
      <c r="D4" s="2"/>
      <c r="E4" s="2"/>
      <c r="F4" s="2"/>
      <c r="G4" s="2"/>
      <c r="H4" s="2"/>
      <c r="I4" s="2"/>
      <c r="J4" s="2"/>
      <c r="K4" s="2"/>
      <c r="L4" s="2"/>
      <c r="M4" s="2"/>
      <c r="N4" s="2"/>
      <c r="O4" s="2"/>
    </row>
    <row r="5" spans="1:15" ht="15.75" thickBot="1">
      <c r="A5" s="5"/>
      <c r="B5" s="7" t="s">
        <v>436</v>
      </c>
      <c r="C5" s="2"/>
      <c r="D5" s="2"/>
      <c r="E5" s="2"/>
      <c r="F5" s="2"/>
      <c r="G5" s="2"/>
      <c r="H5" s="2"/>
      <c r="I5" s="2"/>
      <c r="J5" s="2"/>
      <c r="K5" s="2"/>
      <c r="L5" s="2"/>
      <c r="M5" s="2"/>
      <c r="N5" s="2"/>
      <c r="O5" s="2"/>
    </row>
    <row r="6" spans="1:15" ht="24.75" customHeight="1" thickBot="1">
      <c r="A6" s="8"/>
      <c r="B6" s="36" t="s">
        <v>40</v>
      </c>
      <c r="C6" s="399"/>
      <c r="D6" s="399"/>
      <c r="E6" s="399"/>
      <c r="F6" s="9"/>
      <c r="G6" s="10"/>
      <c r="H6" s="11"/>
      <c r="I6" s="11"/>
      <c r="J6" s="11"/>
      <c r="K6" s="400" t="s">
        <v>2</v>
      </c>
      <c r="L6" s="400"/>
      <c r="M6" s="400"/>
      <c r="N6" s="400"/>
      <c r="O6" s="400"/>
    </row>
    <row r="7" spans="1:15" ht="147" thickBot="1">
      <c r="A7" s="29" t="s">
        <v>3</v>
      </c>
      <c r="B7" s="30" t="s">
        <v>4</v>
      </c>
      <c r="C7" s="30" t="s">
        <v>19</v>
      </c>
      <c r="D7" s="31" t="s">
        <v>16</v>
      </c>
      <c r="E7" s="31" t="s">
        <v>5</v>
      </c>
      <c r="F7" s="31" t="s">
        <v>6</v>
      </c>
      <c r="G7" s="31" t="s">
        <v>15</v>
      </c>
      <c r="H7" s="31" t="s">
        <v>71</v>
      </c>
      <c r="I7" s="31" t="s">
        <v>7</v>
      </c>
      <c r="J7" s="31" t="s">
        <v>461</v>
      </c>
      <c r="K7" s="398" t="s">
        <v>8</v>
      </c>
      <c r="L7" s="398"/>
      <c r="M7" s="32" t="s">
        <v>69</v>
      </c>
      <c r="N7" s="32" t="s">
        <v>9</v>
      </c>
      <c r="O7" s="33" t="s">
        <v>10</v>
      </c>
    </row>
    <row r="8" spans="1:15" ht="15.75" thickBot="1">
      <c r="A8" s="38">
        <v>1</v>
      </c>
      <c r="B8" s="66">
        <v>2</v>
      </c>
      <c r="C8" s="39">
        <v>3</v>
      </c>
      <c r="D8" s="40">
        <v>4</v>
      </c>
      <c r="E8" s="40">
        <v>5</v>
      </c>
      <c r="F8" s="40">
        <v>6</v>
      </c>
      <c r="G8" s="40">
        <v>7</v>
      </c>
      <c r="H8" s="40">
        <v>8</v>
      </c>
      <c r="I8" s="40">
        <v>9</v>
      </c>
      <c r="J8" s="40">
        <v>10</v>
      </c>
      <c r="K8" s="34">
        <v>11</v>
      </c>
      <c r="L8" s="34">
        <v>12</v>
      </c>
      <c r="M8" s="34">
        <v>13</v>
      </c>
      <c r="N8" s="34">
        <v>14</v>
      </c>
      <c r="O8" s="35">
        <v>15</v>
      </c>
    </row>
    <row r="9" spans="1:15" ht="15">
      <c r="A9" s="395"/>
      <c r="B9" s="395"/>
      <c r="C9" s="395"/>
      <c r="D9" s="395"/>
      <c r="E9" s="395"/>
      <c r="F9" s="395"/>
      <c r="G9" s="395"/>
      <c r="H9" s="395"/>
      <c r="I9" s="395"/>
      <c r="J9" s="395"/>
      <c r="K9" s="395"/>
      <c r="L9" s="395"/>
      <c r="M9" s="395"/>
      <c r="N9" s="395"/>
      <c r="O9" s="395"/>
    </row>
    <row r="10" spans="1:15" ht="90.75" thickBot="1">
      <c r="A10" s="12" t="s">
        <v>17</v>
      </c>
      <c r="B10" s="41" t="s">
        <v>167</v>
      </c>
      <c r="C10" s="96" t="s">
        <v>11</v>
      </c>
      <c r="D10" s="41">
        <v>100</v>
      </c>
      <c r="E10" s="97"/>
      <c r="F10" s="98">
        <v>0.08</v>
      </c>
      <c r="G10" s="97">
        <f>E10*1.08</f>
        <v>0</v>
      </c>
      <c r="H10" s="97">
        <f>E10*D10</f>
        <v>0</v>
      </c>
      <c r="I10" s="97"/>
      <c r="J10" s="97">
        <f>G10*D10</f>
        <v>0</v>
      </c>
      <c r="K10" s="14"/>
      <c r="L10" s="15"/>
      <c r="M10" s="15"/>
      <c r="N10" s="15"/>
      <c r="O10" s="93"/>
    </row>
    <row r="11" spans="1:14" ht="15.75" thickBot="1">
      <c r="A11" s="61"/>
      <c r="B11" s="62"/>
      <c r="C11" s="71"/>
      <c r="D11" s="63"/>
      <c r="E11" s="62"/>
      <c r="F11" s="62"/>
      <c r="G11" s="67" t="s">
        <v>70</v>
      </c>
      <c r="H11" s="101">
        <f>SUM(H10)</f>
        <v>0</v>
      </c>
      <c r="I11" s="64" t="s">
        <v>184</v>
      </c>
      <c r="J11" s="95">
        <f>SUM(J10)</f>
        <v>0</v>
      </c>
      <c r="K11" s="51"/>
      <c r="L11" s="52"/>
      <c r="M11" s="52"/>
      <c r="N11" s="52"/>
    </row>
    <row r="12" spans="1:14" ht="15">
      <c r="A12" s="54"/>
      <c r="B12" s="54"/>
      <c r="C12" s="54"/>
      <c r="D12" s="55"/>
      <c r="E12" s="54"/>
      <c r="F12" s="54"/>
      <c r="G12" s="56"/>
      <c r="H12" s="37"/>
      <c r="I12" s="56"/>
      <c r="J12" s="45"/>
      <c r="K12" s="51"/>
      <c r="L12" s="52"/>
      <c r="M12" s="52"/>
      <c r="N12" s="52"/>
    </row>
    <row r="13" spans="1:14" ht="21" customHeight="1">
      <c r="A13" s="11"/>
      <c r="B13" s="396" t="s">
        <v>12</v>
      </c>
      <c r="C13" s="396"/>
      <c r="D13" s="396"/>
      <c r="E13" s="396"/>
      <c r="F13" s="396"/>
      <c r="G13" s="396"/>
      <c r="H13" s="22"/>
      <c r="I13" s="23"/>
      <c r="J13" s="23"/>
      <c r="K13" s="11"/>
      <c r="L13" s="11"/>
      <c r="M13" s="11"/>
      <c r="N13" s="11"/>
    </row>
    <row r="14" spans="1:14" ht="15">
      <c r="A14" s="11"/>
      <c r="B14" s="21"/>
      <c r="C14" s="21"/>
      <c r="D14" s="21"/>
      <c r="E14" s="21"/>
      <c r="F14" s="21"/>
      <c r="G14" s="21"/>
      <c r="H14" s="22"/>
      <c r="I14" s="23"/>
      <c r="J14" s="23"/>
      <c r="K14" s="11"/>
      <c r="L14" s="11"/>
      <c r="M14" s="11"/>
      <c r="N14" s="11"/>
    </row>
    <row r="15" spans="1:14" ht="15">
      <c r="A15" s="11"/>
      <c r="B15" s="21"/>
      <c r="C15" s="21"/>
      <c r="D15" s="21"/>
      <c r="E15" s="21"/>
      <c r="F15" s="21"/>
      <c r="G15" s="21"/>
      <c r="H15" s="22"/>
      <c r="I15" s="23"/>
      <c r="J15" s="23"/>
      <c r="K15" s="11"/>
      <c r="L15" s="11"/>
      <c r="M15" s="11"/>
      <c r="N15" s="11"/>
    </row>
    <row r="16" spans="1:14" ht="15">
      <c r="A16" s="11"/>
      <c r="B16" s="24" t="s">
        <v>47</v>
      </c>
      <c r="C16" s="25"/>
      <c r="D16" s="25"/>
      <c r="E16" s="26"/>
      <c r="F16" s="27"/>
      <c r="G16" s="397" t="s">
        <v>13</v>
      </c>
      <c r="H16" s="397"/>
      <c r="I16" s="397"/>
      <c r="J16" s="23"/>
      <c r="K16" s="11"/>
      <c r="L16" s="11"/>
      <c r="M16" s="11"/>
      <c r="N16" s="11"/>
    </row>
    <row r="17" spans="1:14" ht="15">
      <c r="A17" s="11"/>
      <c r="B17" s="24"/>
      <c r="C17" s="25"/>
      <c r="D17" s="25"/>
      <c r="E17" s="26"/>
      <c r="F17" s="27"/>
      <c r="G17" s="397" t="s">
        <v>14</v>
      </c>
      <c r="H17" s="397"/>
      <c r="I17" s="397"/>
      <c r="J17" s="11"/>
      <c r="K17" s="11"/>
      <c r="L17" s="11"/>
      <c r="M17" s="11"/>
      <c r="N17" s="11"/>
    </row>
    <row r="18" spans="1:14" ht="15">
      <c r="A18" s="20"/>
      <c r="B18" s="20"/>
      <c r="C18" s="20"/>
      <c r="D18" s="20"/>
      <c r="E18" s="20"/>
      <c r="F18" s="20"/>
      <c r="G18" s="20"/>
      <c r="H18" s="20"/>
      <c r="I18" s="20"/>
      <c r="J18" s="20"/>
      <c r="K18" s="20"/>
      <c r="L18" s="20"/>
      <c r="M18" s="20"/>
      <c r="N18" s="20"/>
    </row>
  </sheetData>
  <sheetProtection/>
  <mergeCells count="8">
    <mergeCell ref="G16:I16"/>
    <mergeCell ref="G17:I17"/>
    <mergeCell ref="B3:I3"/>
    <mergeCell ref="C6:E6"/>
    <mergeCell ref="K6:O6"/>
    <mergeCell ref="K7:L7"/>
    <mergeCell ref="A9:O9"/>
    <mergeCell ref="B13:G13"/>
  </mergeCells>
  <printOptions/>
  <pageMargins left="0.7" right="0.7" top="0.75" bottom="0.75" header="0.3" footer="0.3"/>
  <pageSetup fitToHeight="1" fitToWidth="1" horizontalDpi="600" verticalDpi="600" orientation="landscape" paperSize="9" scale="59" r:id="rId1"/>
</worksheet>
</file>

<file path=xl/worksheets/sheet14.xml><?xml version="1.0" encoding="utf-8"?>
<worksheet xmlns="http://schemas.openxmlformats.org/spreadsheetml/2006/main" xmlns:r="http://schemas.openxmlformats.org/officeDocument/2006/relationships">
  <sheetPr>
    <pageSetUpPr fitToPage="1"/>
  </sheetPr>
  <dimension ref="A1:O31"/>
  <sheetViews>
    <sheetView zoomScale="90" zoomScaleNormal="90" zoomScalePageLayoutView="0" workbookViewId="0" topLeftCell="A1">
      <selection activeCell="B5" sqref="B5"/>
    </sheetView>
  </sheetViews>
  <sheetFormatPr defaultColWidth="9.140625" defaultRowHeight="15"/>
  <cols>
    <col min="2" max="2" width="63.8515625" style="0" customWidth="1"/>
    <col min="8" max="8" width="16.8515625" style="0" customWidth="1"/>
    <col min="9" max="9" width="13.00390625" style="0" customWidth="1"/>
    <col min="10" max="10" width="14.8515625" style="0" bestFit="1" customWidth="1"/>
  </cols>
  <sheetData>
    <row r="1" spans="1:15" ht="15">
      <c r="A1" s="1"/>
      <c r="B1" s="2"/>
      <c r="C1" s="2"/>
      <c r="D1" s="2"/>
      <c r="E1" s="4"/>
      <c r="F1" s="2"/>
      <c r="G1" s="2"/>
      <c r="H1" s="2"/>
      <c r="I1" s="2"/>
      <c r="J1" s="2"/>
      <c r="K1" s="2"/>
      <c r="L1" s="2"/>
      <c r="M1" s="2"/>
      <c r="N1" s="2"/>
      <c r="O1" s="28" t="s">
        <v>462</v>
      </c>
    </row>
    <row r="2" spans="1:15" ht="15">
      <c r="A2" s="3"/>
      <c r="B2" s="4"/>
      <c r="C2" s="4"/>
      <c r="D2" s="4" t="s">
        <v>1</v>
      </c>
      <c r="E2" s="4"/>
      <c r="F2" s="4"/>
      <c r="G2" s="4"/>
      <c r="H2" s="4"/>
      <c r="I2" s="4"/>
      <c r="J2" s="4"/>
      <c r="K2" s="4"/>
      <c r="L2" s="4"/>
      <c r="M2" s="4"/>
      <c r="N2" s="4"/>
      <c r="O2" s="4"/>
    </row>
    <row r="3" spans="1:15" ht="39" customHeight="1">
      <c r="A3" s="3"/>
      <c r="B3" s="394" t="s">
        <v>166</v>
      </c>
      <c r="C3" s="394"/>
      <c r="D3" s="394"/>
      <c r="E3" s="394"/>
      <c r="F3" s="394"/>
      <c r="G3" s="394"/>
      <c r="H3" s="394"/>
      <c r="I3" s="394"/>
      <c r="J3" s="100"/>
      <c r="K3" s="100"/>
      <c r="L3" s="100"/>
      <c r="M3" s="2"/>
      <c r="N3" s="2"/>
      <c r="O3" s="2"/>
    </row>
    <row r="4" spans="1:15" ht="15">
      <c r="A4" s="5"/>
      <c r="B4" s="6"/>
      <c r="C4" s="2"/>
      <c r="D4" s="2"/>
      <c r="E4" s="2"/>
      <c r="F4" s="2"/>
      <c r="G4" s="2"/>
      <c r="H4" s="2"/>
      <c r="I4" s="2"/>
      <c r="J4" s="2"/>
      <c r="K4" s="2"/>
      <c r="L4" s="2"/>
      <c r="M4" s="2"/>
      <c r="N4" s="2"/>
      <c r="O4" s="2"/>
    </row>
    <row r="5" spans="1:15" ht="15" customHeight="1" thickBot="1">
      <c r="A5" s="5"/>
      <c r="B5" s="7" t="s">
        <v>437</v>
      </c>
      <c r="C5" s="2"/>
      <c r="D5" s="2"/>
      <c r="E5" s="2"/>
      <c r="F5" s="2"/>
      <c r="G5" s="2"/>
      <c r="H5" s="2"/>
      <c r="I5" s="2"/>
      <c r="J5" s="2"/>
      <c r="K5" s="2"/>
      <c r="L5" s="2"/>
      <c r="M5" s="2"/>
      <c r="N5" s="2"/>
      <c r="O5" s="2"/>
    </row>
    <row r="6" spans="1:15" ht="26.25" customHeight="1" thickBot="1">
      <c r="A6" s="8"/>
      <c r="B6" s="36" t="s">
        <v>183</v>
      </c>
      <c r="C6" s="399"/>
      <c r="D6" s="399"/>
      <c r="E6" s="399"/>
      <c r="F6" s="9"/>
      <c r="G6" s="10"/>
      <c r="H6" s="11"/>
      <c r="I6" s="11"/>
      <c r="J6" s="11"/>
      <c r="K6" s="400" t="s">
        <v>2</v>
      </c>
      <c r="L6" s="400"/>
      <c r="M6" s="400"/>
      <c r="N6" s="400"/>
      <c r="O6" s="400"/>
    </row>
    <row r="7" spans="1:15" ht="147" thickBot="1">
      <c r="A7" s="29" t="s">
        <v>3</v>
      </c>
      <c r="B7" s="30" t="s">
        <v>4</v>
      </c>
      <c r="C7" s="30" t="s">
        <v>19</v>
      </c>
      <c r="D7" s="31" t="s">
        <v>16</v>
      </c>
      <c r="E7" s="31" t="s">
        <v>5</v>
      </c>
      <c r="F7" s="31" t="s">
        <v>6</v>
      </c>
      <c r="G7" s="31" t="s">
        <v>15</v>
      </c>
      <c r="H7" s="31" t="s">
        <v>71</v>
      </c>
      <c r="I7" s="31" t="s">
        <v>7</v>
      </c>
      <c r="J7" s="31" t="s">
        <v>461</v>
      </c>
      <c r="K7" s="398" t="s">
        <v>8</v>
      </c>
      <c r="L7" s="398"/>
      <c r="M7" s="32" t="s">
        <v>69</v>
      </c>
      <c r="N7" s="32" t="s">
        <v>9</v>
      </c>
      <c r="O7" s="33" t="s">
        <v>10</v>
      </c>
    </row>
    <row r="8" spans="1:15" ht="15.75" thickBot="1">
      <c r="A8" s="38">
        <v>1</v>
      </c>
      <c r="B8" s="66">
        <v>2</v>
      </c>
      <c r="C8" s="39">
        <v>3</v>
      </c>
      <c r="D8" s="40">
        <v>4</v>
      </c>
      <c r="E8" s="40">
        <v>5</v>
      </c>
      <c r="F8" s="40">
        <v>6</v>
      </c>
      <c r="G8" s="40">
        <v>7</v>
      </c>
      <c r="H8" s="40">
        <v>8</v>
      </c>
      <c r="I8" s="40">
        <v>9</v>
      </c>
      <c r="J8" s="40">
        <v>10</v>
      </c>
      <c r="K8" s="34">
        <v>11</v>
      </c>
      <c r="L8" s="34">
        <v>12</v>
      </c>
      <c r="M8" s="34">
        <v>13</v>
      </c>
      <c r="N8" s="34">
        <v>14</v>
      </c>
      <c r="O8" s="35">
        <v>15</v>
      </c>
    </row>
    <row r="9" spans="1:15" ht="15">
      <c r="A9" s="395"/>
      <c r="B9" s="395"/>
      <c r="C9" s="395"/>
      <c r="D9" s="395"/>
      <c r="E9" s="395"/>
      <c r="F9" s="395"/>
      <c r="G9" s="395"/>
      <c r="H9" s="395"/>
      <c r="I9" s="395"/>
      <c r="J9" s="395"/>
      <c r="K9" s="395"/>
      <c r="L9" s="395"/>
      <c r="M9" s="395"/>
      <c r="N9" s="395"/>
      <c r="O9" s="395"/>
    </row>
    <row r="10" spans="1:15" ht="85.5" customHeight="1">
      <c r="A10" s="12" t="s">
        <v>17</v>
      </c>
      <c r="B10" s="298" t="s">
        <v>168</v>
      </c>
      <c r="C10" s="126" t="s">
        <v>11</v>
      </c>
      <c r="D10" s="126">
        <v>24</v>
      </c>
      <c r="E10" s="262"/>
      <c r="F10" s="98">
        <v>0.08</v>
      </c>
      <c r="G10" s="97">
        <f>E10*1.08</f>
        <v>0</v>
      </c>
      <c r="H10" s="97">
        <f>E10*D10</f>
        <v>0</v>
      </c>
      <c r="I10" s="97">
        <f>J10-H10</f>
        <v>0</v>
      </c>
      <c r="J10" s="97">
        <f>G10*D10</f>
        <v>0</v>
      </c>
      <c r="K10" s="14"/>
      <c r="L10" s="15"/>
      <c r="M10" s="15"/>
      <c r="N10" s="15"/>
      <c r="O10" s="127"/>
    </row>
    <row r="11" spans="1:15" ht="22.5">
      <c r="A11" s="12" t="s">
        <v>18</v>
      </c>
      <c r="B11" s="298" t="s">
        <v>169</v>
      </c>
      <c r="C11" s="126" t="s">
        <v>11</v>
      </c>
      <c r="D11" s="126">
        <v>96</v>
      </c>
      <c r="E11" s="262"/>
      <c r="F11" s="98">
        <v>0.08</v>
      </c>
      <c r="G11" s="97">
        <f aca="true" t="shared" si="0" ref="G11:G22">E11*1.08</f>
        <v>0</v>
      </c>
      <c r="H11" s="97">
        <f aca="true" t="shared" si="1" ref="H11:H22">E11*D11</f>
        <v>0</v>
      </c>
      <c r="I11" s="97">
        <f aca="true" t="shared" si="2" ref="I11:I22">J11-H11</f>
        <v>0</v>
      </c>
      <c r="J11" s="97">
        <f aca="true" t="shared" si="3" ref="J11:J22">G11*D11</f>
        <v>0</v>
      </c>
      <c r="K11" s="14"/>
      <c r="L11" s="15"/>
      <c r="M11" s="15"/>
      <c r="N11" s="15"/>
      <c r="O11" s="127"/>
    </row>
    <row r="12" spans="1:15" ht="15">
      <c r="A12" s="12" t="s">
        <v>20</v>
      </c>
      <c r="B12" s="298" t="s">
        <v>170</v>
      </c>
      <c r="C12" s="126" t="s">
        <v>11</v>
      </c>
      <c r="D12" s="126">
        <v>96</v>
      </c>
      <c r="E12" s="262"/>
      <c r="F12" s="98">
        <v>0.08</v>
      </c>
      <c r="G12" s="97">
        <f t="shared" si="0"/>
        <v>0</v>
      </c>
      <c r="H12" s="97">
        <f t="shared" si="1"/>
        <v>0</v>
      </c>
      <c r="I12" s="97">
        <f t="shared" si="2"/>
        <v>0</v>
      </c>
      <c r="J12" s="97">
        <f t="shared" si="3"/>
        <v>0</v>
      </c>
      <c r="K12" s="14"/>
      <c r="L12" s="15"/>
      <c r="M12" s="15"/>
      <c r="N12" s="15"/>
      <c r="O12" s="127"/>
    </row>
    <row r="13" spans="1:15" ht="33.75">
      <c r="A13" s="12" t="s">
        <v>21</v>
      </c>
      <c r="B13" s="301" t="s">
        <v>171</v>
      </c>
      <c r="C13" s="126" t="s">
        <v>11</v>
      </c>
      <c r="D13" s="126">
        <v>24</v>
      </c>
      <c r="E13" s="262"/>
      <c r="F13" s="98">
        <v>0.08</v>
      </c>
      <c r="G13" s="97">
        <f t="shared" si="0"/>
        <v>0</v>
      </c>
      <c r="H13" s="97">
        <f t="shared" si="1"/>
        <v>0</v>
      </c>
      <c r="I13" s="97">
        <f t="shared" si="2"/>
        <v>0</v>
      </c>
      <c r="J13" s="97">
        <f t="shared" si="3"/>
        <v>0</v>
      </c>
      <c r="K13" s="14"/>
      <c r="L13" s="15"/>
      <c r="M13" s="15"/>
      <c r="N13" s="15"/>
      <c r="O13" s="127"/>
    </row>
    <row r="14" spans="1:15" ht="41.25" customHeight="1">
      <c r="A14" s="12" t="s">
        <v>22</v>
      </c>
      <c r="B14" s="301" t="s">
        <v>172</v>
      </c>
      <c r="C14" s="126" t="s">
        <v>11</v>
      </c>
      <c r="D14" s="126">
        <v>24</v>
      </c>
      <c r="E14" s="262"/>
      <c r="F14" s="98">
        <v>0.08</v>
      </c>
      <c r="G14" s="97">
        <f t="shared" si="0"/>
        <v>0</v>
      </c>
      <c r="H14" s="97">
        <f t="shared" si="1"/>
        <v>0</v>
      </c>
      <c r="I14" s="97">
        <f t="shared" si="2"/>
        <v>0</v>
      </c>
      <c r="J14" s="97">
        <f t="shared" si="3"/>
        <v>0</v>
      </c>
      <c r="K14" s="14"/>
      <c r="L14" s="15"/>
      <c r="M14" s="15"/>
      <c r="N14" s="15"/>
      <c r="O14" s="127"/>
    </row>
    <row r="15" spans="1:15" ht="33.75">
      <c r="A15" s="12" t="s">
        <v>23</v>
      </c>
      <c r="B15" s="301" t="s">
        <v>173</v>
      </c>
      <c r="C15" s="126" t="s">
        <v>11</v>
      </c>
      <c r="D15" s="126">
        <v>24</v>
      </c>
      <c r="E15" s="262"/>
      <c r="F15" s="98">
        <v>0.08</v>
      </c>
      <c r="G15" s="97">
        <f t="shared" si="0"/>
        <v>0</v>
      </c>
      <c r="H15" s="97">
        <f t="shared" si="1"/>
        <v>0</v>
      </c>
      <c r="I15" s="97">
        <f t="shared" si="2"/>
        <v>0</v>
      </c>
      <c r="J15" s="97">
        <f t="shared" si="3"/>
        <v>0</v>
      </c>
      <c r="K15" s="14"/>
      <c r="L15" s="15"/>
      <c r="M15" s="15"/>
      <c r="N15" s="15"/>
      <c r="O15" s="127"/>
    </row>
    <row r="16" spans="1:15" ht="45">
      <c r="A16" s="12" t="s">
        <v>24</v>
      </c>
      <c r="B16" s="301" t="s">
        <v>174</v>
      </c>
      <c r="C16" s="128" t="s">
        <v>11</v>
      </c>
      <c r="D16" s="126">
        <v>24</v>
      </c>
      <c r="E16" s="262"/>
      <c r="F16" s="98">
        <v>0.08</v>
      </c>
      <c r="G16" s="97">
        <f t="shared" si="0"/>
        <v>0</v>
      </c>
      <c r="H16" s="97">
        <f t="shared" si="1"/>
        <v>0</v>
      </c>
      <c r="I16" s="97">
        <f t="shared" si="2"/>
        <v>0</v>
      </c>
      <c r="J16" s="97">
        <f t="shared" si="3"/>
        <v>0</v>
      </c>
      <c r="K16" s="102"/>
      <c r="L16" s="103"/>
      <c r="M16" s="103"/>
      <c r="N16" s="103"/>
      <c r="O16" s="129"/>
    </row>
    <row r="17" spans="1:15" ht="35.25">
      <c r="A17" s="12" t="s">
        <v>25</v>
      </c>
      <c r="B17" s="302" t="s">
        <v>175</v>
      </c>
      <c r="C17" s="126" t="s">
        <v>11</v>
      </c>
      <c r="D17" s="126">
        <v>24</v>
      </c>
      <c r="E17" s="263"/>
      <c r="F17" s="98">
        <v>0.08</v>
      </c>
      <c r="G17" s="97">
        <f t="shared" si="0"/>
        <v>0</v>
      </c>
      <c r="H17" s="97">
        <f t="shared" si="1"/>
        <v>0</v>
      </c>
      <c r="I17" s="97">
        <f t="shared" si="2"/>
        <v>0</v>
      </c>
      <c r="J17" s="97">
        <f t="shared" si="3"/>
        <v>0</v>
      </c>
      <c r="K17" s="14"/>
      <c r="L17" s="15"/>
      <c r="M17" s="15"/>
      <c r="N17" s="15"/>
      <c r="O17" s="127"/>
    </row>
    <row r="18" spans="1:15" ht="15">
      <c r="A18" s="12" t="s">
        <v>26</v>
      </c>
      <c r="B18" s="302" t="s">
        <v>406</v>
      </c>
      <c r="C18" s="126" t="s">
        <v>11</v>
      </c>
      <c r="D18" s="126">
        <v>24</v>
      </c>
      <c r="E18" s="263"/>
      <c r="F18" s="98"/>
      <c r="G18" s="97">
        <f t="shared" si="0"/>
        <v>0</v>
      </c>
      <c r="H18" s="97">
        <f t="shared" si="1"/>
        <v>0</v>
      </c>
      <c r="I18" s="97">
        <f t="shared" si="2"/>
        <v>0</v>
      </c>
      <c r="J18" s="97">
        <f t="shared" si="3"/>
        <v>0</v>
      </c>
      <c r="K18" s="14"/>
      <c r="L18" s="15"/>
      <c r="M18" s="15"/>
      <c r="N18" s="15"/>
      <c r="O18" s="127"/>
    </row>
    <row r="19" spans="1:15" ht="123.75">
      <c r="A19" s="12" t="s">
        <v>27</v>
      </c>
      <c r="B19" s="303" t="s">
        <v>176</v>
      </c>
      <c r="C19" s="126" t="s">
        <v>11</v>
      </c>
      <c r="D19" s="126">
        <v>24</v>
      </c>
      <c r="E19" s="263"/>
      <c r="F19" s="98">
        <v>0.08</v>
      </c>
      <c r="G19" s="97">
        <f t="shared" si="0"/>
        <v>0</v>
      </c>
      <c r="H19" s="97">
        <f t="shared" si="1"/>
        <v>0</v>
      </c>
      <c r="I19" s="97">
        <f t="shared" si="2"/>
        <v>0</v>
      </c>
      <c r="J19" s="97">
        <f t="shared" si="3"/>
        <v>0</v>
      </c>
      <c r="K19" s="14"/>
      <c r="L19" s="15"/>
      <c r="M19" s="15"/>
      <c r="N19" s="15"/>
      <c r="O19" s="127"/>
    </row>
    <row r="20" spans="1:15" ht="15">
      <c r="A20" s="12" t="s">
        <v>28</v>
      </c>
      <c r="B20" s="303" t="s">
        <v>177</v>
      </c>
      <c r="C20" s="126" t="s">
        <v>11</v>
      </c>
      <c r="D20" s="126">
        <v>24</v>
      </c>
      <c r="E20" s="263"/>
      <c r="F20" s="98">
        <v>0.08</v>
      </c>
      <c r="G20" s="97">
        <f t="shared" si="0"/>
        <v>0</v>
      </c>
      <c r="H20" s="97">
        <f t="shared" si="1"/>
        <v>0</v>
      </c>
      <c r="I20" s="97">
        <f t="shared" si="2"/>
        <v>0</v>
      </c>
      <c r="J20" s="97">
        <f t="shared" si="3"/>
        <v>0</v>
      </c>
      <c r="K20" s="14"/>
      <c r="L20" s="15"/>
      <c r="M20" s="15"/>
      <c r="N20" s="15"/>
      <c r="O20" s="127"/>
    </row>
    <row r="21" spans="1:15" ht="15">
      <c r="A21" s="12" t="s">
        <v>29</v>
      </c>
      <c r="B21" s="303" t="s">
        <v>178</v>
      </c>
      <c r="C21" s="126" t="s">
        <v>11</v>
      </c>
      <c r="D21" s="126">
        <v>24</v>
      </c>
      <c r="E21" s="263"/>
      <c r="F21" s="98">
        <v>0.08</v>
      </c>
      <c r="G21" s="97">
        <f t="shared" si="0"/>
        <v>0</v>
      </c>
      <c r="H21" s="97">
        <f t="shared" si="1"/>
        <v>0</v>
      </c>
      <c r="I21" s="97">
        <f t="shared" si="2"/>
        <v>0</v>
      </c>
      <c r="J21" s="97">
        <f t="shared" si="3"/>
        <v>0</v>
      </c>
      <c r="K21" s="14"/>
      <c r="L21" s="15"/>
      <c r="M21" s="15"/>
      <c r="N21" s="15"/>
      <c r="O21" s="127"/>
    </row>
    <row r="22" spans="1:15" ht="15">
      <c r="A22" s="12" t="s">
        <v>30</v>
      </c>
      <c r="B22" s="303" t="s">
        <v>179</v>
      </c>
      <c r="C22" s="126" t="s">
        <v>11</v>
      </c>
      <c r="D22" s="126">
        <v>96</v>
      </c>
      <c r="E22" s="263"/>
      <c r="F22" s="98">
        <v>0.08</v>
      </c>
      <c r="G22" s="97">
        <f t="shared" si="0"/>
        <v>0</v>
      </c>
      <c r="H22" s="97">
        <f t="shared" si="1"/>
        <v>0</v>
      </c>
      <c r="I22" s="97">
        <f t="shared" si="2"/>
        <v>0</v>
      </c>
      <c r="J22" s="97">
        <f t="shared" si="3"/>
        <v>0</v>
      </c>
      <c r="K22" s="14"/>
      <c r="L22" s="15"/>
      <c r="M22" s="15"/>
      <c r="N22" s="15"/>
      <c r="O22" s="127"/>
    </row>
    <row r="23" spans="1:14" ht="15.75" thickBot="1">
      <c r="A23" s="89"/>
      <c r="B23" s="71"/>
      <c r="C23" s="71"/>
      <c r="D23" s="90"/>
      <c r="E23" s="71"/>
      <c r="F23" s="71"/>
      <c r="G23" s="91" t="s">
        <v>70</v>
      </c>
      <c r="H23" s="105">
        <f>SUM(H10:H22)</f>
        <v>0</v>
      </c>
      <c r="I23" s="92" t="s">
        <v>184</v>
      </c>
      <c r="J23" s="104">
        <f>SUM(J10:J22)</f>
        <v>0</v>
      </c>
      <c r="K23" s="51"/>
      <c r="L23" s="52"/>
      <c r="M23" s="52"/>
      <c r="N23" s="52"/>
    </row>
    <row r="24" spans="1:14" ht="15">
      <c r="A24" s="54"/>
      <c r="B24" s="54"/>
      <c r="C24" s="54"/>
      <c r="D24" s="55"/>
      <c r="E24" s="54"/>
      <c r="F24" s="54"/>
      <c r="G24" s="56"/>
      <c r="H24" s="37"/>
      <c r="I24" s="56"/>
      <c r="J24" s="45"/>
      <c r="K24" s="51"/>
      <c r="L24" s="52"/>
      <c r="M24" s="52"/>
      <c r="N24" s="52"/>
    </row>
    <row r="25" spans="1:14" ht="27.75" customHeight="1">
      <c r="A25" s="11"/>
      <c r="B25" s="396" t="s">
        <v>12</v>
      </c>
      <c r="C25" s="396"/>
      <c r="D25" s="396"/>
      <c r="E25" s="396"/>
      <c r="F25" s="396"/>
      <c r="G25" s="396"/>
      <c r="H25" s="22"/>
      <c r="I25" s="23"/>
      <c r="J25" s="23"/>
      <c r="K25" s="11"/>
      <c r="L25" s="11"/>
      <c r="M25" s="11"/>
      <c r="N25" s="11"/>
    </row>
    <row r="26" spans="1:14" ht="15">
      <c r="A26" s="11"/>
      <c r="B26" s="21"/>
      <c r="C26" s="21"/>
      <c r="D26" s="21"/>
      <c r="E26" s="21"/>
      <c r="F26" s="21"/>
      <c r="G26" s="21"/>
      <c r="H26" s="22"/>
      <c r="I26" s="23"/>
      <c r="J26" s="23"/>
      <c r="K26" s="11"/>
      <c r="L26" s="11"/>
      <c r="M26" s="11"/>
      <c r="N26" s="11"/>
    </row>
    <row r="27" spans="1:14" ht="15">
      <c r="A27" s="11"/>
      <c r="B27" s="21"/>
      <c r="C27" s="21"/>
      <c r="D27" s="21"/>
      <c r="E27" s="21"/>
      <c r="F27" s="21"/>
      <c r="G27" s="21"/>
      <c r="H27" s="22"/>
      <c r="I27" s="23"/>
      <c r="J27" s="23"/>
      <c r="K27" s="11"/>
      <c r="L27" s="11"/>
      <c r="M27" s="11"/>
      <c r="N27" s="11"/>
    </row>
    <row r="28" spans="1:14" ht="15">
      <c r="A28" s="11"/>
      <c r="B28" s="24" t="s">
        <v>47</v>
      </c>
      <c r="C28" s="25"/>
      <c r="D28" s="25"/>
      <c r="E28" s="26"/>
      <c r="F28" s="27"/>
      <c r="G28" s="397" t="s">
        <v>13</v>
      </c>
      <c r="H28" s="397"/>
      <c r="I28" s="397"/>
      <c r="J28" s="23"/>
      <c r="K28" s="11"/>
      <c r="L28" s="11"/>
      <c r="M28" s="11"/>
      <c r="N28" s="11"/>
    </row>
    <row r="29" spans="1:14" ht="15">
      <c r="A29" s="11"/>
      <c r="B29" s="24"/>
      <c r="C29" s="25"/>
      <c r="D29" s="25"/>
      <c r="E29" s="26"/>
      <c r="F29" s="27"/>
      <c r="G29" s="397" t="s">
        <v>14</v>
      </c>
      <c r="H29" s="397"/>
      <c r="I29" s="397"/>
      <c r="J29" s="11"/>
      <c r="K29" s="11"/>
      <c r="L29" s="11"/>
      <c r="M29" s="11"/>
      <c r="N29" s="11"/>
    </row>
    <row r="30" spans="1:14" ht="15">
      <c r="A30" s="20"/>
      <c r="B30" s="20"/>
      <c r="C30" s="20"/>
      <c r="D30" s="20"/>
      <c r="E30" s="20"/>
      <c r="F30" s="20"/>
      <c r="G30" s="20"/>
      <c r="H30" s="20"/>
      <c r="I30" s="20"/>
      <c r="J30" s="20"/>
      <c r="K30" s="20"/>
      <c r="L30" s="20"/>
      <c r="M30" s="20"/>
      <c r="N30" s="20"/>
    </row>
    <row r="31" spans="1:14" ht="15">
      <c r="A31" s="1"/>
      <c r="B31" s="2"/>
      <c r="C31" s="2"/>
      <c r="D31" s="2"/>
      <c r="E31" s="2"/>
      <c r="F31" s="2"/>
      <c r="G31" s="2"/>
      <c r="H31" s="2"/>
      <c r="I31" s="2"/>
      <c r="J31" s="2"/>
      <c r="K31" s="2"/>
      <c r="L31" s="2"/>
      <c r="M31" s="2"/>
      <c r="N31" s="2"/>
    </row>
  </sheetData>
  <sheetProtection/>
  <mergeCells count="8">
    <mergeCell ref="G28:I28"/>
    <mergeCell ref="G29:I29"/>
    <mergeCell ref="B3:I3"/>
    <mergeCell ref="C6:E6"/>
    <mergeCell ref="K6:O6"/>
    <mergeCell ref="K7:L7"/>
    <mergeCell ref="A9:O9"/>
    <mergeCell ref="B25:G25"/>
  </mergeCells>
  <printOptions/>
  <pageMargins left="0.7" right="0.7" top="0.75" bottom="0.75" header="0.3" footer="0.3"/>
  <pageSetup fitToHeight="0" fitToWidth="1" horizontalDpi="600" verticalDpi="600" orientation="landscape" paperSize="9" scale="62" r:id="rId1"/>
</worksheet>
</file>

<file path=xl/worksheets/sheet15.xml><?xml version="1.0" encoding="utf-8"?>
<worksheet xmlns="http://schemas.openxmlformats.org/spreadsheetml/2006/main" xmlns:r="http://schemas.openxmlformats.org/officeDocument/2006/relationships">
  <sheetPr>
    <pageSetUpPr fitToPage="1"/>
  </sheetPr>
  <dimension ref="A1:O22"/>
  <sheetViews>
    <sheetView zoomScalePageLayoutView="0" workbookViewId="0" topLeftCell="A4">
      <selection activeCell="B5" sqref="B5"/>
    </sheetView>
  </sheetViews>
  <sheetFormatPr defaultColWidth="9.140625" defaultRowHeight="15"/>
  <cols>
    <col min="2" max="2" width="93.28125" style="0" customWidth="1"/>
    <col min="5" max="5" width="9.8515625" style="0" bestFit="1" customWidth="1"/>
    <col min="7" max="7" width="10.8515625" style="0" bestFit="1" customWidth="1"/>
    <col min="8" max="8" width="14.57421875" style="0" bestFit="1" customWidth="1"/>
    <col min="9" max="9" width="10.8515625" style="0" bestFit="1" customWidth="1"/>
    <col min="10" max="10" width="14.8515625" style="0" bestFit="1" customWidth="1"/>
  </cols>
  <sheetData>
    <row r="1" spans="1:15" ht="15">
      <c r="A1" s="1"/>
      <c r="B1" s="2"/>
      <c r="C1" s="2"/>
      <c r="D1" s="2"/>
      <c r="E1" s="4"/>
      <c r="F1" s="2"/>
      <c r="G1" s="2"/>
      <c r="H1" s="2"/>
      <c r="I1" s="2"/>
      <c r="J1" s="2"/>
      <c r="K1" s="2"/>
      <c r="L1" s="2"/>
      <c r="M1" s="2"/>
      <c r="N1" s="2"/>
      <c r="O1" s="28" t="s">
        <v>462</v>
      </c>
    </row>
    <row r="2" spans="1:15" ht="15">
      <c r="A2" s="3"/>
      <c r="B2" s="4"/>
      <c r="C2" s="4"/>
      <c r="D2" s="4" t="s">
        <v>1</v>
      </c>
      <c r="E2" s="4"/>
      <c r="F2" s="4"/>
      <c r="G2" s="4"/>
      <c r="H2" s="4"/>
      <c r="I2" s="4"/>
      <c r="J2" s="4"/>
      <c r="K2" s="4"/>
      <c r="L2" s="4"/>
      <c r="M2" s="4"/>
      <c r="N2" s="4"/>
      <c r="O2" s="4"/>
    </row>
    <row r="3" spans="1:15" ht="35.25" customHeight="1">
      <c r="A3" s="3"/>
      <c r="B3" s="394" t="s">
        <v>166</v>
      </c>
      <c r="C3" s="394"/>
      <c r="D3" s="394"/>
      <c r="E3" s="394"/>
      <c r="F3" s="394"/>
      <c r="G3" s="394"/>
      <c r="H3" s="394"/>
      <c r="I3" s="394"/>
      <c r="J3" s="100"/>
      <c r="K3" s="100"/>
      <c r="L3" s="100"/>
      <c r="M3" s="2"/>
      <c r="N3" s="2"/>
      <c r="O3" s="2"/>
    </row>
    <row r="4" spans="1:15" ht="15">
      <c r="A4" s="5"/>
      <c r="B4" s="6"/>
      <c r="C4" s="2"/>
      <c r="D4" s="2"/>
      <c r="E4" s="2"/>
      <c r="F4" s="2"/>
      <c r="G4" s="2"/>
      <c r="H4" s="2"/>
      <c r="I4" s="2"/>
      <c r="J4" s="2"/>
      <c r="K4" s="2"/>
      <c r="L4" s="2"/>
      <c r="M4" s="2"/>
      <c r="N4" s="2"/>
      <c r="O4" s="2"/>
    </row>
    <row r="5" spans="1:15" ht="15.75" thickBot="1">
      <c r="A5" s="5"/>
      <c r="B5" s="7" t="s">
        <v>438</v>
      </c>
      <c r="C5" s="2"/>
      <c r="D5" s="2"/>
      <c r="E5" s="2"/>
      <c r="F5" s="2"/>
      <c r="G5" s="2"/>
      <c r="H5" s="2"/>
      <c r="I5" s="2"/>
      <c r="J5" s="2"/>
      <c r="K5" s="2"/>
      <c r="L5" s="2"/>
      <c r="M5" s="2"/>
      <c r="N5" s="2"/>
      <c r="O5" s="2"/>
    </row>
    <row r="6" spans="1:15" ht="27.75" customHeight="1" thickBot="1">
      <c r="A6" s="8"/>
      <c r="B6" s="36" t="s">
        <v>183</v>
      </c>
      <c r="C6" s="399"/>
      <c r="D6" s="399"/>
      <c r="E6" s="399"/>
      <c r="F6" s="9"/>
      <c r="G6" s="10"/>
      <c r="H6" s="11"/>
      <c r="I6" s="11"/>
      <c r="J6" s="11"/>
      <c r="K6" s="400" t="s">
        <v>2</v>
      </c>
      <c r="L6" s="400"/>
      <c r="M6" s="400"/>
      <c r="N6" s="400"/>
      <c r="O6" s="400"/>
    </row>
    <row r="7" spans="1:15" ht="147" thickBot="1">
      <c r="A7" s="29" t="s">
        <v>3</v>
      </c>
      <c r="B7" s="30" t="s">
        <v>4</v>
      </c>
      <c r="C7" s="30" t="s">
        <v>19</v>
      </c>
      <c r="D7" s="31" t="s">
        <v>16</v>
      </c>
      <c r="E7" s="31" t="s">
        <v>5</v>
      </c>
      <c r="F7" s="31" t="s">
        <v>6</v>
      </c>
      <c r="G7" s="31" t="s">
        <v>15</v>
      </c>
      <c r="H7" s="31" t="s">
        <v>71</v>
      </c>
      <c r="I7" s="31" t="s">
        <v>7</v>
      </c>
      <c r="J7" s="31" t="s">
        <v>461</v>
      </c>
      <c r="K7" s="398" t="s">
        <v>8</v>
      </c>
      <c r="L7" s="398"/>
      <c r="M7" s="32" t="s">
        <v>69</v>
      </c>
      <c r="N7" s="32" t="s">
        <v>9</v>
      </c>
      <c r="O7" s="33" t="s">
        <v>10</v>
      </c>
    </row>
    <row r="8" spans="1:15" ht="15.75" thickBot="1">
      <c r="A8" s="38">
        <v>1</v>
      </c>
      <c r="B8" s="66">
        <v>2</v>
      </c>
      <c r="C8" s="39">
        <v>3</v>
      </c>
      <c r="D8" s="40">
        <v>4</v>
      </c>
      <c r="E8" s="40">
        <v>5</v>
      </c>
      <c r="F8" s="40">
        <v>6</v>
      </c>
      <c r="G8" s="40">
        <v>7</v>
      </c>
      <c r="H8" s="40">
        <v>8</v>
      </c>
      <c r="I8" s="40">
        <v>9</v>
      </c>
      <c r="J8" s="40">
        <v>10</v>
      </c>
      <c r="K8" s="34">
        <v>11</v>
      </c>
      <c r="L8" s="34">
        <v>12</v>
      </c>
      <c r="M8" s="34">
        <v>13</v>
      </c>
      <c r="N8" s="34">
        <v>14</v>
      </c>
      <c r="O8" s="35">
        <v>15</v>
      </c>
    </row>
    <row r="9" spans="1:15" ht="15">
      <c r="A9" s="395"/>
      <c r="B9" s="395"/>
      <c r="C9" s="395"/>
      <c r="D9" s="395"/>
      <c r="E9" s="395"/>
      <c r="F9" s="395"/>
      <c r="G9" s="395"/>
      <c r="H9" s="395"/>
      <c r="I9" s="395"/>
      <c r="J9" s="395"/>
      <c r="K9" s="395"/>
      <c r="L9" s="395"/>
      <c r="M9" s="395"/>
      <c r="N9" s="395"/>
      <c r="O9" s="395"/>
    </row>
    <row r="10" spans="1:15" ht="78.75">
      <c r="A10" s="12" t="s">
        <v>17</v>
      </c>
      <c r="B10" s="113" t="s">
        <v>226</v>
      </c>
      <c r="C10" s="114" t="s">
        <v>36</v>
      </c>
      <c r="D10" s="114">
        <v>10</v>
      </c>
      <c r="E10" s="110"/>
      <c r="F10" s="98">
        <v>0.08</v>
      </c>
      <c r="G10" s="97">
        <f>E10*1.08</f>
        <v>0</v>
      </c>
      <c r="H10" s="97">
        <f>E10*D10</f>
        <v>0</v>
      </c>
      <c r="I10" s="97">
        <f>J10-H10</f>
        <v>0</v>
      </c>
      <c r="J10" s="97">
        <f>G10*D10</f>
        <v>0</v>
      </c>
      <c r="K10" s="14"/>
      <c r="L10" s="15"/>
      <c r="M10" s="15"/>
      <c r="N10" s="15"/>
      <c r="O10" s="93"/>
    </row>
    <row r="11" spans="1:15" ht="90">
      <c r="A11" s="12" t="s">
        <v>18</v>
      </c>
      <c r="B11" s="109" t="s">
        <v>227</v>
      </c>
      <c r="C11" s="114" t="s">
        <v>36</v>
      </c>
      <c r="D11" s="114">
        <v>10</v>
      </c>
      <c r="E11" s="110"/>
      <c r="F11" s="98">
        <v>0.08</v>
      </c>
      <c r="G11" s="97">
        <f>E11*1.08</f>
        <v>0</v>
      </c>
      <c r="H11" s="97">
        <f>E11*D11</f>
        <v>0</v>
      </c>
      <c r="I11" s="97">
        <f>J11-H11</f>
        <v>0</v>
      </c>
      <c r="J11" s="97">
        <f>G11*D11</f>
        <v>0</v>
      </c>
      <c r="K11" s="14"/>
      <c r="L11" s="15"/>
      <c r="M11" s="15"/>
      <c r="N11" s="15"/>
      <c r="O11" s="93"/>
    </row>
    <row r="12" spans="1:15" ht="15">
      <c r="A12" s="12" t="s">
        <v>20</v>
      </c>
      <c r="B12" s="109" t="s">
        <v>228</v>
      </c>
      <c r="C12" s="114" t="s">
        <v>230</v>
      </c>
      <c r="D12" s="114">
        <v>1</v>
      </c>
      <c r="E12" s="110"/>
      <c r="F12" s="98">
        <v>0.08</v>
      </c>
      <c r="G12" s="97">
        <f>E12*1.08</f>
        <v>0</v>
      </c>
      <c r="H12" s="97">
        <f>E12*D12</f>
        <v>0</v>
      </c>
      <c r="I12" s="97">
        <f>J12-H12</f>
        <v>0</v>
      </c>
      <c r="J12" s="97">
        <f>G12*D12</f>
        <v>0</v>
      </c>
      <c r="K12" s="14"/>
      <c r="L12" s="15"/>
      <c r="M12" s="15"/>
      <c r="N12" s="15"/>
      <c r="O12" s="93"/>
    </row>
    <row r="13" spans="1:15" ht="15">
      <c r="A13" s="12" t="s">
        <v>21</v>
      </c>
      <c r="B13" s="109" t="s">
        <v>229</v>
      </c>
      <c r="C13" s="114" t="s">
        <v>230</v>
      </c>
      <c r="D13" s="114">
        <v>1</v>
      </c>
      <c r="E13" s="110"/>
      <c r="F13" s="98">
        <v>0.08</v>
      </c>
      <c r="G13" s="97">
        <f>E13*1.08</f>
        <v>0</v>
      </c>
      <c r="H13" s="97">
        <f>E13*D13</f>
        <v>0</v>
      </c>
      <c r="I13" s="97">
        <f>J13-H13</f>
        <v>0</v>
      </c>
      <c r="J13" s="97">
        <f>G13*D13</f>
        <v>0</v>
      </c>
      <c r="K13" s="14"/>
      <c r="L13" s="15"/>
      <c r="M13" s="15"/>
      <c r="N13" s="15"/>
      <c r="O13" s="93"/>
    </row>
    <row r="14" spans="1:14" ht="15.75" thickBot="1">
      <c r="A14" s="89"/>
      <c r="B14" s="71"/>
      <c r="C14" s="71"/>
      <c r="D14" s="90"/>
      <c r="E14" s="71"/>
      <c r="F14" s="71"/>
      <c r="G14" s="91" t="s">
        <v>70</v>
      </c>
      <c r="H14" s="105">
        <f>SUM(H10:H13)</f>
        <v>0</v>
      </c>
      <c r="I14" s="92" t="s">
        <v>184</v>
      </c>
      <c r="J14" s="104">
        <f>SUM(J10:J13)</f>
        <v>0</v>
      </c>
      <c r="K14" s="51"/>
      <c r="L14" s="52"/>
      <c r="M14" s="52"/>
      <c r="N14" s="52"/>
    </row>
    <row r="15" spans="1:14" ht="15">
      <c r="A15" s="54"/>
      <c r="B15" s="54"/>
      <c r="C15" s="54"/>
      <c r="D15" s="55"/>
      <c r="E15" s="54"/>
      <c r="F15" s="54"/>
      <c r="G15" s="56"/>
      <c r="H15" s="37"/>
      <c r="I15" s="56"/>
      <c r="J15" s="45"/>
      <c r="K15" s="51"/>
      <c r="L15" s="52"/>
      <c r="M15" s="52"/>
      <c r="N15" s="52"/>
    </row>
    <row r="16" spans="1:14" ht="15">
      <c r="A16" s="11"/>
      <c r="B16" s="396" t="s">
        <v>12</v>
      </c>
      <c r="C16" s="396"/>
      <c r="D16" s="396"/>
      <c r="E16" s="396"/>
      <c r="F16" s="396"/>
      <c r="G16" s="396"/>
      <c r="H16" s="22"/>
      <c r="I16" s="23"/>
      <c r="J16" s="23"/>
      <c r="K16" s="11"/>
      <c r="L16" s="11"/>
      <c r="M16" s="11"/>
      <c r="N16" s="11"/>
    </row>
    <row r="17" spans="1:14" ht="15">
      <c r="A17" s="11"/>
      <c r="B17" s="21"/>
      <c r="C17" s="21"/>
      <c r="D17" s="21"/>
      <c r="E17" s="21"/>
      <c r="F17" s="21"/>
      <c r="G17" s="21"/>
      <c r="H17" s="22"/>
      <c r="I17" s="23"/>
      <c r="J17" s="23"/>
      <c r="K17" s="11"/>
      <c r="L17" s="11"/>
      <c r="M17" s="11"/>
      <c r="N17" s="11"/>
    </row>
    <row r="18" spans="1:14" ht="15">
      <c r="A18" s="11"/>
      <c r="B18" s="21"/>
      <c r="C18" s="21"/>
      <c r="D18" s="21"/>
      <c r="E18" s="21"/>
      <c r="F18" s="21"/>
      <c r="G18" s="21"/>
      <c r="H18" s="22"/>
      <c r="I18" s="23"/>
      <c r="J18" s="23"/>
      <c r="K18" s="11"/>
      <c r="L18" s="11"/>
      <c r="M18" s="11"/>
      <c r="N18" s="11"/>
    </row>
    <row r="19" spans="1:14" ht="15">
      <c r="A19" s="11"/>
      <c r="B19" s="24" t="s">
        <v>47</v>
      </c>
      <c r="C19" s="25"/>
      <c r="D19" s="25"/>
      <c r="E19" s="26"/>
      <c r="F19" s="27"/>
      <c r="G19" s="397" t="s">
        <v>13</v>
      </c>
      <c r="H19" s="397"/>
      <c r="I19" s="397"/>
      <c r="J19" s="23"/>
      <c r="K19" s="11"/>
      <c r="L19" s="11"/>
      <c r="M19" s="11"/>
      <c r="N19" s="11"/>
    </row>
    <row r="20" spans="1:14" ht="15">
      <c r="A20" s="11"/>
      <c r="B20" s="24"/>
      <c r="C20" s="25"/>
      <c r="D20" s="25"/>
      <c r="E20" s="26"/>
      <c r="F20" s="27"/>
      <c r="G20" s="397" t="s">
        <v>14</v>
      </c>
      <c r="H20" s="397"/>
      <c r="I20" s="397"/>
      <c r="J20" s="11"/>
      <c r="K20" s="11"/>
      <c r="L20" s="11"/>
      <c r="M20" s="11"/>
      <c r="N20" s="11"/>
    </row>
    <row r="21" spans="1:14" ht="15">
      <c r="A21" s="20"/>
      <c r="B21" s="20"/>
      <c r="C21" s="20"/>
      <c r="D21" s="20"/>
      <c r="E21" s="20"/>
      <c r="F21" s="20"/>
      <c r="G21" s="20"/>
      <c r="H21" s="20"/>
      <c r="I21" s="20"/>
      <c r="J21" s="20"/>
      <c r="K21" s="20"/>
      <c r="L21" s="20"/>
      <c r="M21" s="20"/>
      <c r="N21" s="20"/>
    </row>
    <row r="22" spans="1:14" ht="15">
      <c r="A22" s="1"/>
      <c r="B22" s="2"/>
      <c r="C22" s="2"/>
      <c r="D22" s="2"/>
      <c r="E22" s="2"/>
      <c r="F22" s="2"/>
      <c r="G22" s="2"/>
      <c r="H22" s="2"/>
      <c r="I22" s="2"/>
      <c r="J22" s="2"/>
      <c r="K22" s="2"/>
      <c r="L22" s="2"/>
      <c r="M22" s="2"/>
      <c r="N22" s="2"/>
    </row>
  </sheetData>
  <sheetProtection/>
  <mergeCells count="8">
    <mergeCell ref="G19:I19"/>
    <mergeCell ref="G20:I20"/>
    <mergeCell ref="B3:I3"/>
    <mergeCell ref="C6:E6"/>
    <mergeCell ref="K6:O6"/>
    <mergeCell ref="K7:L7"/>
    <mergeCell ref="A9:O9"/>
    <mergeCell ref="B16:G16"/>
  </mergeCells>
  <printOptions/>
  <pageMargins left="0.7" right="0.7" top="0.75" bottom="0.75" header="0.3" footer="0.3"/>
  <pageSetup fitToHeight="1" fitToWidth="1" horizontalDpi="600" verticalDpi="600" orientation="landscape" paperSize="9" scale="55" r:id="rId1"/>
</worksheet>
</file>

<file path=xl/worksheets/sheet16.xml><?xml version="1.0" encoding="utf-8"?>
<worksheet xmlns="http://schemas.openxmlformats.org/spreadsheetml/2006/main" xmlns:r="http://schemas.openxmlformats.org/officeDocument/2006/relationships">
  <sheetPr>
    <pageSetUpPr fitToPage="1"/>
  </sheetPr>
  <dimension ref="A1:R26"/>
  <sheetViews>
    <sheetView zoomScale="80" zoomScaleNormal="80" zoomScalePageLayoutView="0" workbookViewId="0" topLeftCell="A4">
      <selection activeCell="S12" sqref="S12"/>
    </sheetView>
  </sheetViews>
  <sheetFormatPr defaultColWidth="9.00390625" defaultRowHeight="15"/>
  <cols>
    <col min="1" max="1" width="8.8515625" style="1" customWidth="1"/>
    <col min="2" max="2" width="63.8515625" style="2" customWidth="1"/>
    <col min="3" max="3" width="6.421875" style="2" customWidth="1"/>
    <col min="4" max="4" width="11.00390625" style="2" customWidth="1"/>
    <col min="5" max="5" width="14.8515625" style="2" customWidth="1"/>
    <col min="6" max="6" width="18.8515625" style="2" customWidth="1"/>
    <col min="7" max="7" width="14.140625" style="2" customWidth="1"/>
    <col min="8" max="8" width="15.7109375" style="2" customWidth="1"/>
    <col min="9" max="9" width="13.28125" style="2" customWidth="1"/>
    <col min="10" max="10" width="27.57421875" style="2" customWidth="1"/>
    <col min="11" max="12" width="9.00390625" style="2" customWidth="1"/>
    <col min="13" max="13" width="20.140625" style="2" customWidth="1"/>
    <col min="14" max="14" width="14.140625" style="2" customWidth="1"/>
    <col min="15" max="15" width="10.8515625" style="2" customWidth="1"/>
    <col min="16" max="16384" width="9.00390625" style="2" customWidth="1"/>
  </cols>
  <sheetData>
    <row r="1" ht="11.25">
      <c r="O1" s="28" t="s">
        <v>462</v>
      </c>
    </row>
    <row r="2" ht="11.25">
      <c r="E2" s="4"/>
    </row>
    <row r="3" spans="1:4" s="4" customFormat="1" ht="11.25">
      <c r="A3" s="50"/>
      <c r="D3" s="4" t="s">
        <v>1</v>
      </c>
    </row>
    <row r="4" s="4" customFormat="1" ht="11.25">
      <c r="A4" s="3"/>
    </row>
    <row r="5" spans="1:12" ht="35.25" customHeight="1">
      <c r="A5" s="3"/>
      <c r="B5" s="394" t="s">
        <v>166</v>
      </c>
      <c r="C5" s="394"/>
      <c r="D5" s="394"/>
      <c r="E5" s="394"/>
      <c r="F5" s="394"/>
      <c r="G5" s="394"/>
      <c r="H5" s="100"/>
      <c r="I5" s="100"/>
      <c r="J5" s="100"/>
      <c r="K5" s="100"/>
      <c r="L5" s="100"/>
    </row>
    <row r="6" spans="1:2" ht="11.25">
      <c r="A6" s="5"/>
      <c r="B6" s="6"/>
    </row>
    <row r="7" spans="1:2" ht="12" thickBot="1">
      <c r="A7" s="5"/>
      <c r="B7" s="7" t="s">
        <v>448</v>
      </c>
    </row>
    <row r="8" spans="1:18" ht="19.5" customHeight="1" thickBot="1">
      <c r="A8" s="8"/>
      <c r="B8" s="36" t="s">
        <v>40</v>
      </c>
      <c r="C8" s="399"/>
      <c r="D8" s="399"/>
      <c r="E8" s="399"/>
      <c r="F8" s="9"/>
      <c r="G8" s="10"/>
      <c r="H8" s="11"/>
      <c r="I8" s="11"/>
      <c r="J8" s="11"/>
      <c r="K8" s="400" t="s">
        <v>2</v>
      </c>
      <c r="L8" s="400"/>
      <c r="M8" s="400"/>
      <c r="N8" s="400"/>
      <c r="O8" s="400"/>
      <c r="P8" s="11"/>
      <c r="Q8" s="11"/>
      <c r="R8" s="11"/>
    </row>
    <row r="9" spans="1:18" ht="60" customHeight="1" thickBot="1">
      <c r="A9" s="29" t="s">
        <v>3</v>
      </c>
      <c r="B9" s="30" t="s">
        <v>4</v>
      </c>
      <c r="C9" s="30" t="s">
        <v>19</v>
      </c>
      <c r="D9" s="31" t="s">
        <v>16</v>
      </c>
      <c r="E9" s="31" t="s">
        <v>5</v>
      </c>
      <c r="F9" s="31" t="s">
        <v>6</v>
      </c>
      <c r="G9" s="31" t="s">
        <v>15</v>
      </c>
      <c r="H9" s="31" t="s">
        <v>71</v>
      </c>
      <c r="I9" s="31" t="s">
        <v>7</v>
      </c>
      <c r="J9" s="31" t="s">
        <v>461</v>
      </c>
      <c r="K9" s="398" t="s">
        <v>8</v>
      </c>
      <c r="L9" s="398"/>
      <c r="M9" s="32" t="s">
        <v>69</v>
      </c>
      <c r="N9" s="32" t="s">
        <v>9</v>
      </c>
      <c r="O9" s="33" t="s">
        <v>10</v>
      </c>
      <c r="P9" s="11"/>
      <c r="Q9" s="11"/>
      <c r="R9" s="11"/>
    </row>
    <row r="10" spans="1:18" ht="18.75" customHeight="1" thickBot="1">
      <c r="A10" s="38">
        <v>1</v>
      </c>
      <c r="B10" s="66">
        <v>2</v>
      </c>
      <c r="C10" s="39">
        <v>3</v>
      </c>
      <c r="D10" s="40">
        <v>4</v>
      </c>
      <c r="E10" s="40">
        <v>5</v>
      </c>
      <c r="F10" s="40">
        <v>6</v>
      </c>
      <c r="G10" s="40">
        <v>7</v>
      </c>
      <c r="H10" s="40">
        <v>8</v>
      </c>
      <c r="I10" s="40">
        <v>9</v>
      </c>
      <c r="J10" s="40">
        <v>10</v>
      </c>
      <c r="K10" s="34">
        <v>11</v>
      </c>
      <c r="L10" s="34">
        <v>12</v>
      </c>
      <c r="M10" s="34">
        <v>13</v>
      </c>
      <c r="N10" s="34">
        <v>14</v>
      </c>
      <c r="O10" s="35">
        <v>15</v>
      </c>
      <c r="P10" s="11"/>
      <c r="Q10" s="11"/>
      <c r="R10" s="11"/>
    </row>
    <row r="11" spans="1:18" ht="11.25">
      <c r="A11" s="395"/>
      <c r="B11" s="395"/>
      <c r="C11" s="395"/>
      <c r="D11" s="395"/>
      <c r="E11" s="395"/>
      <c r="F11" s="395"/>
      <c r="G11" s="395"/>
      <c r="H11" s="395"/>
      <c r="I11" s="395"/>
      <c r="J11" s="395"/>
      <c r="K11" s="395"/>
      <c r="L11" s="395"/>
      <c r="M11" s="395"/>
      <c r="N11" s="395"/>
      <c r="O11" s="395"/>
      <c r="P11" s="11"/>
      <c r="Q11" s="11"/>
      <c r="R11" s="11"/>
    </row>
    <row r="12" spans="1:18" ht="90">
      <c r="A12" s="12" t="s">
        <v>17</v>
      </c>
      <c r="B12" s="41" t="s">
        <v>101</v>
      </c>
      <c r="C12" s="41" t="s">
        <v>11</v>
      </c>
      <c r="D12" s="42">
        <v>150</v>
      </c>
      <c r="E12" s="97"/>
      <c r="F12" s="132">
        <v>0.08</v>
      </c>
      <c r="G12" s="97">
        <f>E12*1.08</f>
        <v>0</v>
      </c>
      <c r="H12" s="97">
        <f>E12*D12</f>
        <v>0</v>
      </c>
      <c r="I12" s="97">
        <f>J12-H12</f>
        <v>0</v>
      </c>
      <c r="J12" s="97">
        <f>G12*D12</f>
        <v>0</v>
      </c>
      <c r="K12" s="14"/>
      <c r="L12" s="15"/>
      <c r="M12" s="15"/>
      <c r="N12" s="15"/>
      <c r="O12" s="15"/>
      <c r="P12" s="11"/>
      <c r="Q12" s="11"/>
      <c r="R12" s="11"/>
    </row>
    <row r="13" spans="1:15" ht="56.25">
      <c r="A13" s="12" t="s">
        <v>18</v>
      </c>
      <c r="B13" s="41" t="s">
        <v>102</v>
      </c>
      <c r="C13" s="41" t="s">
        <v>11</v>
      </c>
      <c r="D13" s="42">
        <v>150</v>
      </c>
      <c r="E13" s="97"/>
      <c r="F13" s="132">
        <v>0.08</v>
      </c>
      <c r="G13" s="97">
        <f aca="true" t="shared" si="0" ref="G13:G20">E13*1.08</f>
        <v>0</v>
      </c>
      <c r="H13" s="97">
        <f aca="true" t="shared" si="1" ref="H13:H20">E13*D13</f>
        <v>0</v>
      </c>
      <c r="I13" s="97">
        <f aca="true" t="shared" si="2" ref="I13:I20">J13-H13</f>
        <v>0</v>
      </c>
      <c r="J13" s="97">
        <f aca="true" t="shared" si="3" ref="J13:J20">G13*D13</f>
        <v>0</v>
      </c>
      <c r="K13" s="14"/>
      <c r="L13" s="15"/>
      <c r="M13" s="15"/>
      <c r="N13" s="15"/>
      <c r="O13" s="15"/>
    </row>
    <row r="14" spans="1:15" ht="101.25">
      <c r="A14" s="12" t="s">
        <v>20</v>
      </c>
      <c r="B14" s="41" t="s">
        <v>103</v>
      </c>
      <c r="C14" s="41" t="s">
        <v>11</v>
      </c>
      <c r="D14" s="42">
        <v>20</v>
      </c>
      <c r="E14" s="97"/>
      <c r="F14" s="132">
        <v>0.08</v>
      </c>
      <c r="G14" s="97">
        <f t="shared" si="0"/>
        <v>0</v>
      </c>
      <c r="H14" s="97">
        <f t="shared" si="1"/>
        <v>0</v>
      </c>
      <c r="I14" s="97">
        <f t="shared" si="2"/>
        <v>0</v>
      </c>
      <c r="J14" s="97">
        <f t="shared" si="3"/>
        <v>0</v>
      </c>
      <c r="K14" s="14"/>
      <c r="L14" s="15"/>
      <c r="M14" s="15"/>
      <c r="N14" s="15"/>
      <c r="O14" s="15"/>
    </row>
    <row r="15" spans="1:15" ht="39.75" customHeight="1">
      <c r="A15" s="12" t="s">
        <v>21</v>
      </c>
      <c r="B15" s="41" t="s">
        <v>38</v>
      </c>
      <c r="C15" s="41" t="s">
        <v>11</v>
      </c>
      <c r="D15" s="42">
        <v>80</v>
      </c>
      <c r="E15" s="97"/>
      <c r="F15" s="132">
        <v>0.08</v>
      </c>
      <c r="G15" s="97">
        <f t="shared" si="0"/>
        <v>0</v>
      </c>
      <c r="H15" s="97">
        <f t="shared" si="1"/>
        <v>0</v>
      </c>
      <c r="I15" s="97">
        <f t="shared" si="2"/>
        <v>0</v>
      </c>
      <c r="J15" s="97">
        <f t="shared" si="3"/>
        <v>0</v>
      </c>
      <c r="K15" s="14"/>
      <c r="L15" s="15"/>
      <c r="M15" s="15"/>
      <c r="N15" s="15"/>
      <c r="O15" s="15"/>
    </row>
    <row r="16" spans="1:15" ht="39.75" customHeight="1">
      <c r="A16" s="12" t="s">
        <v>22</v>
      </c>
      <c r="B16" s="41" t="s">
        <v>39</v>
      </c>
      <c r="C16" s="41" t="s">
        <v>11</v>
      </c>
      <c r="D16" s="42">
        <v>50</v>
      </c>
      <c r="E16" s="97"/>
      <c r="F16" s="132">
        <v>0.08</v>
      </c>
      <c r="G16" s="97">
        <f t="shared" si="0"/>
        <v>0</v>
      </c>
      <c r="H16" s="97">
        <f t="shared" si="1"/>
        <v>0</v>
      </c>
      <c r="I16" s="97">
        <f t="shared" si="2"/>
        <v>0</v>
      </c>
      <c r="J16" s="97">
        <f t="shared" si="3"/>
        <v>0</v>
      </c>
      <c r="K16" s="14"/>
      <c r="L16" s="15"/>
      <c r="M16" s="15"/>
      <c r="N16" s="15"/>
      <c r="O16" s="15"/>
    </row>
    <row r="17" spans="1:15" ht="45">
      <c r="A17" s="12" t="s">
        <v>23</v>
      </c>
      <c r="B17" s="65" t="s">
        <v>41</v>
      </c>
      <c r="C17" s="41" t="s">
        <v>11</v>
      </c>
      <c r="D17" s="42">
        <v>20</v>
      </c>
      <c r="E17" s="97"/>
      <c r="F17" s="132">
        <v>0.08</v>
      </c>
      <c r="G17" s="97">
        <f t="shared" si="0"/>
        <v>0</v>
      </c>
      <c r="H17" s="97">
        <f t="shared" si="1"/>
        <v>0</v>
      </c>
      <c r="I17" s="97">
        <f t="shared" si="2"/>
        <v>0</v>
      </c>
      <c r="J17" s="97">
        <f t="shared" si="3"/>
        <v>0</v>
      </c>
      <c r="K17" s="14"/>
      <c r="L17" s="15"/>
      <c r="M17" s="15"/>
      <c r="N17" s="15"/>
      <c r="O17" s="15"/>
    </row>
    <row r="18" spans="1:15" ht="11.25">
      <c r="A18" s="12" t="s">
        <v>24</v>
      </c>
      <c r="B18" s="41" t="s">
        <v>104</v>
      </c>
      <c r="C18" s="41" t="s">
        <v>11</v>
      </c>
      <c r="D18" s="42">
        <v>30</v>
      </c>
      <c r="E18" s="97"/>
      <c r="F18" s="132">
        <v>0.08</v>
      </c>
      <c r="G18" s="97">
        <f t="shared" si="0"/>
        <v>0</v>
      </c>
      <c r="H18" s="97">
        <f t="shared" si="1"/>
        <v>0</v>
      </c>
      <c r="I18" s="97">
        <f t="shared" si="2"/>
        <v>0</v>
      </c>
      <c r="J18" s="97">
        <f t="shared" si="3"/>
        <v>0</v>
      </c>
      <c r="K18" s="14"/>
      <c r="L18" s="15"/>
      <c r="M18" s="15"/>
      <c r="N18" s="15"/>
      <c r="O18" s="15"/>
    </row>
    <row r="19" spans="1:15" ht="101.25">
      <c r="A19" s="12" t="s">
        <v>25</v>
      </c>
      <c r="B19" s="41" t="s">
        <v>105</v>
      </c>
      <c r="C19" s="41" t="s">
        <v>11</v>
      </c>
      <c r="D19" s="42">
        <v>5</v>
      </c>
      <c r="E19" s="97"/>
      <c r="F19" s="132">
        <v>0.08</v>
      </c>
      <c r="G19" s="97">
        <f t="shared" si="0"/>
        <v>0</v>
      </c>
      <c r="H19" s="97">
        <f t="shared" si="1"/>
        <v>0</v>
      </c>
      <c r="I19" s="97">
        <f t="shared" si="2"/>
        <v>0</v>
      </c>
      <c r="J19" s="97">
        <f t="shared" si="3"/>
        <v>0</v>
      </c>
      <c r="K19" s="14"/>
      <c r="L19" s="15"/>
      <c r="M19" s="15"/>
      <c r="N19" s="15"/>
      <c r="O19" s="15"/>
    </row>
    <row r="20" spans="1:15" ht="113.25" thickBot="1">
      <c r="A20" s="16" t="s">
        <v>26</v>
      </c>
      <c r="B20" s="251" t="s">
        <v>391</v>
      </c>
      <c r="C20" s="43" t="s">
        <v>11</v>
      </c>
      <c r="D20" s="44">
        <v>30</v>
      </c>
      <c r="E20" s="304"/>
      <c r="F20" s="132">
        <v>0.08</v>
      </c>
      <c r="G20" s="97">
        <f t="shared" si="0"/>
        <v>0</v>
      </c>
      <c r="H20" s="97">
        <f t="shared" si="1"/>
        <v>0</v>
      </c>
      <c r="I20" s="97">
        <f t="shared" si="2"/>
        <v>0</v>
      </c>
      <c r="J20" s="97">
        <f t="shared" si="3"/>
        <v>0</v>
      </c>
      <c r="K20" s="14"/>
      <c r="L20" s="15"/>
      <c r="M20" s="15"/>
      <c r="N20" s="15"/>
      <c r="O20" s="15"/>
    </row>
    <row r="21" spans="1:15" s="20" customFormat="1" ht="12" thickBot="1">
      <c r="A21" s="61"/>
      <c r="B21" s="62"/>
      <c r="C21" s="62"/>
      <c r="D21" s="63"/>
      <c r="E21" s="62"/>
      <c r="F21" s="62"/>
      <c r="G21" s="67" t="s">
        <v>70</v>
      </c>
      <c r="H21" s="101">
        <f>SUM(H12:H20)</f>
        <v>0</v>
      </c>
      <c r="I21" s="64" t="s">
        <v>184</v>
      </c>
      <c r="J21" s="95">
        <f>SUM(J12:J20)</f>
        <v>0</v>
      </c>
      <c r="K21" s="51"/>
      <c r="L21" s="52"/>
      <c r="M21" s="52"/>
      <c r="N21" s="52"/>
      <c r="O21" s="53"/>
    </row>
    <row r="22" spans="1:15" s="20" customFormat="1" ht="24" customHeight="1">
      <c r="A22" s="11"/>
      <c r="B22" s="396" t="s">
        <v>12</v>
      </c>
      <c r="C22" s="396"/>
      <c r="D22" s="396"/>
      <c r="E22" s="396"/>
      <c r="F22" s="396"/>
      <c r="G22" s="396"/>
      <c r="H22" s="22"/>
      <c r="I22" s="23"/>
      <c r="J22" s="23"/>
      <c r="K22" s="11"/>
      <c r="L22" s="11"/>
      <c r="M22" s="11"/>
      <c r="N22" s="11"/>
      <c r="O22" s="11"/>
    </row>
    <row r="23" spans="1:15" s="20" customFormat="1" ht="11.25">
      <c r="A23" s="11"/>
      <c r="B23" s="21"/>
      <c r="C23" s="21"/>
      <c r="D23" s="21"/>
      <c r="E23" s="21"/>
      <c r="F23" s="21"/>
      <c r="G23" s="21"/>
      <c r="H23" s="22"/>
      <c r="I23" s="23"/>
      <c r="J23" s="23"/>
      <c r="K23" s="11"/>
      <c r="L23" s="11"/>
      <c r="M23" s="11"/>
      <c r="N23" s="11"/>
      <c r="O23" s="11"/>
    </row>
    <row r="24" spans="1:15" s="20" customFormat="1" ht="11.25">
      <c r="A24" s="11"/>
      <c r="B24" s="21"/>
      <c r="C24" s="21"/>
      <c r="D24" s="21"/>
      <c r="E24" s="21"/>
      <c r="F24" s="21"/>
      <c r="G24" s="21"/>
      <c r="H24" s="22"/>
      <c r="I24" s="23"/>
      <c r="J24" s="23"/>
      <c r="K24" s="11"/>
      <c r="L24" s="11"/>
      <c r="M24" s="11"/>
      <c r="N24" s="11"/>
      <c r="O24" s="11"/>
    </row>
    <row r="25" spans="1:15" s="20" customFormat="1" ht="11.25">
      <c r="A25" s="11"/>
      <c r="B25" s="24" t="s">
        <v>42</v>
      </c>
      <c r="C25" s="25"/>
      <c r="D25" s="25"/>
      <c r="E25" s="26"/>
      <c r="F25" s="27"/>
      <c r="G25" s="397" t="s">
        <v>13</v>
      </c>
      <c r="H25" s="397"/>
      <c r="I25" s="397"/>
      <c r="J25" s="23"/>
      <c r="K25" s="11"/>
      <c r="L25" s="11"/>
      <c r="M25" s="11"/>
      <c r="N25" s="11"/>
      <c r="O25" s="11"/>
    </row>
    <row r="26" spans="1:15" s="20" customFormat="1" ht="11.25">
      <c r="A26" s="11"/>
      <c r="B26" s="24"/>
      <c r="C26" s="25"/>
      <c r="D26" s="25"/>
      <c r="E26" s="26"/>
      <c r="F26" s="27"/>
      <c r="G26" s="397" t="s">
        <v>14</v>
      </c>
      <c r="H26" s="397"/>
      <c r="I26" s="397"/>
      <c r="J26" s="11"/>
      <c r="K26" s="11"/>
      <c r="L26" s="11"/>
      <c r="M26" s="11"/>
      <c r="N26" s="11"/>
      <c r="O26" s="11"/>
    </row>
    <row r="27" s="20" customFormat="1" ht="11.25"/>
  </sheetData>
  <sheetProtection/>
  <mergeCells count="8">
    <mergeCell ref="B5:G5"/>
    <mergeCell ref="C8:E8"/>
    <mergeCell ref="K8:O8"/>
    <mergeCell ref="G26:I26"/>
    <mergeCell ref="K9:L9"/>
    <mergeCell ref="A11:O11"/>
    <mergeCell ref="B22:G22"/>
    <mergeCell ref="G25:I25"/>
  </mergeCells>
  <printOptions/>
  <pageMargins left="0.75" right="0.75" top="1" bottom="1" header="0.5" footer="0.5"/>
  <pageSetup fitToHeight="1" fitToWidth="1" horizontalDpi="600" verticalDpi="600" orientation="landscape" paperSize="9" scale="50" r:id="rId1"/>
</worksheet>
</file>

<file path=xl/worksheets/sheet17.xml><?xml version="1.0" encoding="utf-8"?>
<worksheet xmlns="http://schemas.openxmlformats.org/spreadsheetml/2006/main" xmlns:r="http://schemas.openxmlformats.org/officeDocument/2006/relationships">
  <sheetPr>
    <pageSetUpPr fitToPage="1"/>
  </sheetPr>
  <dimension ref="A1:O18"/>
  <sheetViews>
    <sheetView zoomScalePageLayoutView="0" workbookViewId="0" topLeftCell="A1">
      <selection activeCell="B5" sqref="B5"/>
    </sheetView>
  </sheetViews>
  <sheetFormatPr defaultColWidth="9.140625" defaultRowHeight="15"/>
  <cols>
    <col min="2" max="2" width="44.28125" style="0" customWidth="1"/>
    <col min="8" max="8" width="13.421875" style="0" bestFit="1" customWidth="1"/>
    <col min="9" max="9" width="10.8515625" style="0" bestFit="1" customWidth="1"/>
    <col min="10" max="10" width="13.7109375" style="0" bestFit="1" customWidth="1"/>
  </cols>
  <sheetData>
    <row r="1" spans="1:15" ht="15">
      <c r="A1" s="1"/>
      <c r="B1" s="2"/>
      <c r="C1" s="2"/>
      <c r="D1" s="2"/>
      <c r="E1" s="4"/>
      <c r="F1" s="2"/>
      <c r="G1" s="2"/>
      <c r="H1" s="2"/>
      <c r="I1" s="2"/>
      <c r="J1" s="2"/>
      <c r="K1" s="2"/>
      <c r="L1" s="2"/>
      <c r="M1" s="2"/>
      <c r="N1" s="2"/>
      <c r="O1" s="28" t="s">
        <v>462</v>
      </c>
    </row>
    <row r="2" spans="1:15" ht="15">
      <c r="A2" s="3"/>
      <c r="B2" s="4"/>
      <c r="C2" s="4"/>
      <c r="D2" s="4" t="s">
        <v>1</v>
      </c>
      <c r="E2" s="4"/>
      <c r="F2" s="4"/>
      <c r="G2" s="4"/>
      <c r="H2" s="4"/>
      <c r="I2" s="4"/>
      <c r="J2" s="4"/>
      <c r="K2" s="4"/>
      <c r="L2" s="4"/>
      <c r="M2" s="4"/>
      <c r="N2" s="4"/>
      <c r="O2" s="4"/>
    </row>
    <row r="3" spans="1:15" ht="15">
      <c r="A3" s="3"/>
      <c r="B3" s="100"/>
      <c r="C3" s="100"/>
      <c r="D3" s="100"/>
      <c r="E3" s="100"/>
      <c r="F3" s="100"/>
      <c r="G3" s="100"/>
      <c r="H3" s="100"/>
      <c r="I3" s="100"/>
      <c r="J3" s="100"/>
      <c r="K3" s="100"/>
      <c r="L3" s="100"/>
      <c r="M3" s="2"/>
      <c r="N3" s="2"/>
      <c r="O3" s="2"/>
    </row>
    <row r="4" spans="1:15" ht="43.5" customHeight="1">
      <c r="A4" s="5"/>
      <c r="B4" s="394" t="s">
        <v>166</v>
      </c>
      <c r="C4" s="394"/>
      <c r="D4" s="394"/>
      <c r="E4" s="394"/>
      <c r="F4" s="394"/>
      <c r="G4" s="394"/>
      <c r="H4" s="394"/>
      <c r="I4" s="394"/>
      <c r="J4" s="2"/>
      <c r="K4" s="2"/>
      <c r="L4" s="2"/>
      <c r="M4" s="2"/>
      <c r="N4" s="2"/>
      <c r="O4" s="2"/>
    </row>
    <row r="5" spans="1:15" ht="15.75" thickBot="1">
      <c r="A5" s="5"/>
      <c r="B5" s="7" t="s">
        <v>439</v>
      </c>
      <c r="C5" s="2"/>
      <c r="D5" s="2"/>
      <c r="E5" s="2"/>
      <c r="F5" s="2"/>
      <c r="G5" s="2"/>
      <c r="H5" s="2"/>
      <c r="I5" s="2"/>
      <c r="J5" s="2"/>
      <c r="K5" s="2"/>
      <c r="L5" s="2"/>
      <c r="M5" s="2"/>
      <c r="N5" s="2"/>
      <c r="O5" s="2"/>
    </row>
    <row r="6" spans="1:15" ht="23.25" customHeight="1" thickBot="1">
      <c r="A6" s="8"/>
      <c r="B6" s="36" t="s">
        <v>183</v>
      </c>
      <c r="C6" s="399"/>
      <c r="D6" s="399"/>
      <c r="E6" s="399"/>
      <c r="F6" s="9"/>
      <c r="G6" s="10"/>
      <c r="H6" s="11"/>
      <c r="I6" s="11"/>
      <c r="J6" s="11"/>
      <c r="K6" s="400" t="s">
        <v>2</v>
      </c>
      <c r="L6" s="400"/>
      <c r="M6" s="400"/>
      <c r="N6" s="400"/>
      <c r="O6" s="400"/>
    </row>
    <row r="7" spans="1:15" ht="147" thickBot="1">
      <c r="A7" s="29" t="s">
        <v>3</v>
      </c>
      <c r="B7" s="30" t="s">
        <v>4</v>
      </c>
      <c r="C7" s="30" t="s">
        <v>19</v>
      </c>
      <c r="D7" s="31" t="s">
        <v>16</v>
      </c>
      <c r="E7" s="31" t="s">
        <v>5</v>
      </c>
      <c r="F7" s="31" t="s">
        <v>6</v>
      </c>
      <c r="G7" s="31" t="s">
        <v>15</v>
      </c>
      <c r="H7" s="31" t="s">
        <v>71</v>
      </c>
      <c r="I7" s="31" t="s">
        <v>7</v>
      </c>
      <c r="J7" s="31" t="s">
        <v>461</v>
      </c>
      <c r="K7" s="398" t="s">
        <v>8</v>
      </c>
      <c r="L7" s="398"/>
      <c r="M7" s="32" t="s">
        <v>69</v>
      </c>
      <c r="N7" s="32" t="s">
        <v>9</v>
      </c>
      <c r="O7" s="33" t="s">
        <v>10</v>
      </c>
    </row>
    <row r="8" spans="1:15" ht="15.75" thickBot="1">
      <c r="A8" s="38">
        <v>1</v>
      </c>
      <c r="B8" s="66">
        <v>2</v>
      </c>
      <c r="C8" s="39">
        <v>3</v>
      </c>
      <c r="D8" s="40">
        <v>4</v>
      </c>
      <c r="E8" s="40">
        <v>5</v>
      </c>
      <c r="F8" s="40">
        <v>6</v>
      </c>
      <c r="G8" s="40">
        <v>7</v>
      </c>
      <c r="H8" s="40">
        <v>8</v>
      </c>
      <c r="I8" s="40">
        <v>9</v>
      </c>
      <c r="J8" s="40">
        <v>10</v>
      </c>
      <c r="K8" s="34">
        <v>11</v>
      </c>
      <c r="L8" s="34">
        <v>12</v>
      </c>
      <c r="M8" s="34">
        <v>13</v>
      </c>
      <c r="N8" s="34">
        <v>14</v>
      </c>
      <c r="O8" s="35">
        <v>15</v>
      </c>
    </row>
    <row r="9" spans="1:15" ht="15">
      <c r="A9" s="395"/>
      <c r="B9" s="395"/>
      <c r="C9" s="395"/>
      <c r="D9" s="395"/>
      <c r="E9" s="395"/>
      <c r="F9" s="395"/>
      <c r="G9" s="395"/>
      <c r="H9" s="395"/>
      <c r="I9" s="395"/>
      <c r="J9" s="395"/>
      <c r="K9" s="395"/>
      <c r="L9" s="395"/>
      <c r="M9" s="395"/>
      <c r="N9" s="395"/>
      <c r="O9" s="395"/>
    </row>
    <row r="10" spans="1:15" ht="67.5">
      <c r="A10" s="12" t="s">
        <v>17</v>
      </c>
      <c r="B10" s="41" t="s">
        <v>180</v>
      </c>
      <c r="C10" s="96" t="s">
        <v>11</v>
      </c>
      <c r="D10" s="41">
        <v>50</v>
      </c>
      <c r="E10" s="97"/>
      <c r="F10" s="98">
        <v>0.08</v>
      </c>
      <c r="G10" s="97">
        <f>E10*1.08</f>
        <v>0</v>
      </c>
      <c r="H10" s="97">
        <f>E10*D10</f>
        <v>0</v>
      </c>
      <c r="I10" s="97">
        <f>J10-H10</f>
        <v>0</v>
      </c>
      <c r="J10" s="97">
        <f>G10*D10</f>
        <v>0</v>
      </c>
      <c r="K10" s="14"/>
      <c r="L10" s="15"/>
      <c r="M10" s="15"/>
      <c r="N10" s="15"/>
      <c r="O10" s="93"/>
    </row>
    <row r="11" spans="1:15" ht="15.75" thickBot="1">
      <c r="A11" s="12" t="s">
        <v>18</v>
      </c>
      <c r="B11" s="41" t="s">
        <v>181</v>
      </c>
      <c r="C11" s="229" t="s">
        <v>11</v>
      </c>
      <c r="D11" s="41">
        <v>2</v>
      </c>
      <c r="E11" s="97"/>
      <c r="F11" s="98">
        <v>0.08</v>
      </c>
      <c r="G11" s="97">
        <f>E11*1.08</f>
        <v>0</v>
      </c>
      <c r="H11" s="97">
        <f>E11*D11</f>
        <v>0</v>
      </c>
      <c r="I11" s="97">
        <f>J11-H11</f>
        <v>0</v>
      </c>
      <c r="J11" s="97">
        <f>G11*D11</f>
        <v>0</v>
      </c>
      <c r="K11" s="14"/>
      <c r="L11" s="15"/>
      <c r="M11" s="15"/>
      <c r="N11" s="15"/>
      <c r="O11" s="93"/>
    </row>
    <row r="12" spans="1:14" ht="15.75" thickBot="1">
      <c r="A12" s="61"/>
      <c r="B12" s="62"/>
      <c r="C12" s="71"/>
      <c r="D12" s="63"/>
      <c r="E12" s="62"/>
      <c r="F12" s="62"/>
      <c r="G12" s="67" t="s">
        <v>70</v>
      </c>
      <c r="H12" s="101">
        <f>SUM(H10:H11)</f>
        <v>0</v>
      </c>
      <c r="I12" s="64" t="s">
        <v>184</v>
      </c>
      <c r="J12" s="95">
        <f>SUM(J10:J11)</f>
        <v>0</v>
      </c>
      <c r="K12" s="51"/>
      <c r="L12" s="52"/>
      <c r="M12" s="52"/>
      <c r="N12" s="52"/>
    </row>
    <row r="13" spans="1:14" ht="15">
      <c r="A13" s="54"/>
      <c r="B13" s="54"/>
      <c r="C13" s="54"/>
      <c r="D13" s="55"/>
      <c r="E13" s="54"/>
      <c r="F13" s="54"/>
      <c r="G13" s="56"/>
      <c r="H13" s="37"/>
      <c r="I13" s="56"/>
      <c r="J13" s="45"/>
      <c r="K13" s="51"/>
      <c r="L13" s="52"/>
      <c r="M13" s="52"/>
      <c r="N13" s="52"/>
    </row>
    <row r="14" spans="1:14" ht="27" customHeight="1">
      <c r="A14" s="11"/>
      <c r="B14" s="396" t="s">
        <v>12</v>
      </c>
      <c r="C14" s="396"/>
      <c r="D14" s="396"/>
      <c r="E14" s="396"/>
      <c r="F14" s="396"/>
      <c r="G14" s="396"/>
      <c r="H14" s="22"/>
      <c r="I14" s="23"/>
      <c r="J14" s="23"/>
      <c r="K14" s="11"/>
      <c r="L14" s="11"/>
      <c r="M14" s="11"/>
      <c r="N14" s="11"/>
    </row>
    <row r="15" spans="1:14" ht="15">
      <c r="A15" s="11"/>
      <c r="B15" s="21"/>
      <c r="C15" s="21"/>
      <c r="D15" s="21"/>
      <c r="E15" s="21"/>
      <c r="F15" s="21"/>
      <c r="G15" s="21"/>
      <c r="H15" s="22"/>
      <c r="I15" s="23"/>
      <c r="J15" s="23"/>
      <c r="K15" s="11"/>
      <c r="L15" s="11"/>
      <c r="M15" s="11"/>
      <c r="N15" s="11"/>
    </row>
    <row r="16" spans="1:14" ht="15">
      <c r="A16" s="11"/>
      <c r="B16" s="21"/>
      <c r="C16" s="21"/>
      <c r="D16" s="21"/>
      <c r="E16" s="21"/>
      <c r="F16" s="21"/>
      <c r="G16" s="21"/>
      <c r="H16" s="22"/>
      <c r="I16" s="23"/>
      <c r="J16" s="23"/>
      <c r="K16" s="11"/>
      <c r="L16" s="11"/>
      <c r="M16" s="11"/>
      <c r="N16" s="11"/>
    </row>
    <row r="17" spans="1:14" ht="15">
      <c r="A17" s="11"/>
      <c r="B17" s="24" t="s">
        <v>47</v>
      </c>
      <c r="C17" s="25"/>
      <c r="D17" s="25"/>
      <c r="E17" s="26"/>
      <c r="F17" s="27"/>
      <c r="G17" s="397" t="s">
        <v>13</v>
      </c>
      <c r="H17" s="397"/>
      <c r="I17" s="397"/>
      <c r="J17" s="23"/>
      <c r="K17" s="11"/>
      <c r="L17" s="11"/>
      <c r="M17" s="11"/>
      <c r="N17" s="11"/>
    </row>
    <row r="18" spans="1:14" ht="15">
      <c r="A18" s="11"/>
      <c r="B18" s="24"/>
      <c r="C18" s="25"/>
      <c r="D18" s="25"/>
      <c r="E18" s="26"/>
      <c r="F18" s="27"/>
      <c r="G18" s="397" t="s">
        <v>14</v>
      </c>
      <c r="H18" s="397"/>
      <c r="I18" s="397"/>
      <c r="J18" s="11"/>
      <c r="K18" s="11"/>
      <c r="L18" s="11"/>
      <c r="M18" s="11"/>
      <c r="N18" s="11"/>
    </row>
  </sheetData>
  <sheetProtection/>
  <mergeCells count="8">
    <mergeCell ref="G17:I17"/>
    <mergeCell ref="G18:I18"/>
    <mergeCell ref="B4:I4"/>
    <mergeCell ref="C6:E6"/>
    <mergeCell ref="K6:O6"/>
    <mergeCell ref="K7:L7"/>
    <mergeCell ref="A9:O9"/>
    <mergeCell ref="B14:G14"/>
  </mergeCells>
  <printOptions/>
  <pageMargins left="0.7" right="0.7" top="0.75" bottom="0.75" header="0.3" footer="0.3"/>
  <pageSetup fitToHeight="1" fitToWidth="1" horizontalDpi="600" verticalDpi="600" orientation="landscape" paperSize="9" scale="71" r:id="rId1"/>
</worksheet>
</file>

<file path=xl/worksheets/sheet18.xml><?xml version="1.0" encoding="utf-8"?>
<worksheet xmlns="http://schemas.openxmlformats.org/spreadsheetml/2006/main" xmlns:r="http://schemas.openxmlformats.org/officeDocument/2006/relationships">
  <sheetPr>
    <pageSetUpPr fitToPage="1"/>
  </sheetPr>
  <dimension ref="A1:O29"/>
  <sheetViews>
    <sheetView zoomScalePageLayoutView="0" workbookViewId="0" topLeftCell="A1">
      <selection activeCell="B5" sqref="B5"/>
    </sheetView>
  </sheetViews>
  <sheetFormatPr defaultColWidth="9.140625" defaultRowHeight="15"/>
  <cols>
    <col min="2" max="2" width="75.8515625" style="0" customWidth="1"/>
    <col min="5" max="5" width="11.28125" style="0" bestFit="1" customWidth="1"/>
    <col min="7" max="7" width="10.8515625" style="0" bestFit="1" customWidth="1"/>
    <col min="8" max="8" width="13.421875" style="0" bestFit="1" customWidth="1"/>
    <col min="10" max="10" width="13.7109375" style="0" bestFit="1" customWidth="1"/>
  </cols>
  <sheetData>
    <row r="1" spans="1:15" ht="15">
      <c r="A1" s="1"/>
      <c r="B1" s="2"/>
      <c r="C1" s="2"/>
      <c r="D1" s="2"/>
      <c r="E1" s="4"/>
      <c r="F1" s="2"/>
      <c r="G1" s="2"/>
      <c r="H1" s="2"/>
      <c r="I1" s="2"/>
      <c r="J1" s="2"/>
      <c r="K1" s="2"/>
      <c r="L1" s="2"/>
      <c r="M1" s="2"/>
      <c r="N1" s="2"/>
      <c r="O1" s="28" t="s">
        <v>462</v>
      </c>
    </row>
    <row r="2" spans="1:15" ht="15">
      <c r="A2" s="3"/>
      <c r="B2" s="4"/>
      <c r="C2" s="4"/>
      <c r="D2" s="4" t="s">
        <v>1</v>
      </c>
      <c r="E2" s="4"/>
      <c r="F2" s="4"/>
      <c r="G2" s="4"/>
      <c r="H2" s="4"/>
      <c r="I2" s="4"/>
      <c r="J2" s="4"/>
      <c r="K2" s="4"/>
      <c r="L2" s="4"/>
      <c r="M2" s="4"/>
      <c r="N2" s="4"/>
      <c r="O2" s="4"/>
    </row>
    <row r="3" spans="1:15" ht="27.75" customHeight="1">
      <c r="A3" s="3"/>
      <c r="B3" s="394" t="s">
        <v>166</v>
      </c>
      <c r="C3" s="394"/>
      <c r="D3" s="394"/>
      <c r="E3" s="394"/>
      <c r="F3" s="394"/>
      <c r="G3" s="394"/>
      <c r="H3" s="394"/>
      <c r="I3" s="394"/>
      <c r="J3" s="100"/>
      <c r="K3" s="100"/>
      <c r="L3" s="100"/>
      <c r="M3" s="2"/>
      <c r="N3" s="2"/>
      <c r="O3" s="2"/>
    </row>
    <row r="4" spans="1:15" ht="15">
      <c r="A4" s="5"/>
      <c r="B4" s="6"/>
      <c r="C4" s="2"/>
      <c r="D4" s="2"/>
      <c r="E4" s="2"/>
      <c r="F4" s="2"/>
      <c r="G4" s="2"/>
      <c r="H4" s="2"/>
      <c r="I4" s="2"/>
      <c r="J4" s="2"/>
      <c r="K4" s="2"/>
      <c r="L4" s="2"/>
      <c r="M4" s="2"/>
      <c r="N4" s="2"/>
      <c r="O4" s="2"/>
    </row>
    <row r="5" spans="1:15" ht="15.75" thickBot="1">
      <c r="A5" s="5"/>
      <c r="B5" s="7" t="s">
        <v>449</v>
      </c>
      <c r="C5" s="2"/>
      <c r="D5" s="2"/>
      <c r="E5" s="2"/>
      <c r="F5" s="2"/>
      <c r="G5" s="2"/>
      <c r="H5" s="2"/>
      <c r="I5" s="2"/>
      <c r="J5" s="2"/>
      <c r="K5" s="2"/>
      <c r="L5" s="2"/>
      <c r="M5" s="2"/>
      <c r="N5" s="2"/>
      <c r="O5" s="2"/>
    </row>
    <row r="6" spans="1:15" ht="27" customHeight="1" thickBot="1">
      <c r="A6" s="8"/>
      <c r="B6" s="36" t="s">
        <v>40</v>
      </c>
      <c r="C6" s="399"/>
      <c r="D6" s="399"/>
      <c r="E6" s="399"/>
      <c r="F6" s="9"/>
      <c r="G6" s="10"/>
      <c r="H6" s="11"/>
      <c r="I6" s="11"/>
      <c r="J6" s="11"/>
      <c r="K6" s="400" t="s">
        <v>2</v>
      </c>
      <c r="L6" s="400"/>
      <c r="M6" s="400"/>
      <c r="N6" s="400"/>
      <c r="O6" s="400"/>
    </row>
    <row r="7" spans="1:15" ht="147" thickBot="1">
      <c r="A7" s="29" t="s">
        <v>3</v>
      </c>
      <c r="B7" s="30" t="s">
        <v>4</v>
      </c>
      <c r="C7" s="30" t="s">
        <v>19</v>
      </c>
      <c r="D7" s="31" t="s">
        <v>16</v>
      </c>
      <c r="E7" s="31" t="s">
        <v>5</v>
      </c>
      <c r="F7" s="31" t="s">
        <v>6</v>
      </c>
      <c r="G7" s="31" t="s">
        <v>15</v>
      </c>
      <c r="H7" s="31" t="s">
        <v>71</v>
      </c>
      <c r="I7" s="31" t="s">
        <v>7</v>
      </c>
      <c r="J7" s="31" t="s">
        <v>461</v>
      </c>
      <c r="K7" s="398" t="s">
        <v>8</v>
      </c>
      <c r="L7" s="398"/>
      <c r="M7" s="32" t="s">
        <v>69</v>
      </c>
      <c r="N7" s="32" t="s">
        <v>9</v>
      </c>
      <c r="O7" s="33" t="s">
        <v>10</v>
      </c>
    </row>
    <row r="8" spans="1:15" ht="15.75" thickBot="1">
      <c r="A8" s="38">
        <v>1</v>
      </c>
      <c r="B8" s="66">
        <v>2</v>
      </c>
      <c r="C8" s="39">
        <v>3</v>
      </c>
      <c r="D8" s="40">
        <v>4</v>
      </c>
      <c r="E8" s="40">
        <v>5</v>
      </c>
      <c r="F8" s="40">
        <v>6</v>
      </c>
      <c r="G8" s="40">
        <v>7</v>
      </c>
      <c r="H8" s="40">
        <v>8</v>
      </c>
      <c r="I8" s="40">
        <v>9</v>
      </c>
      <c r="J8" s="40">
        <v>10</v>
      </c>
      <c r="K8" s="34">
        <v>11</v>
      </c>
      <c r="L8" s="34">
        <v>12</v>
      </c>
      <c r="M8" s="34">
        <v>13</v>
      </c>
      <c r="N8" s="34">
        <v>14</v>
      </c>
      <c r="O8" s="35">
        <v>15</v>
      </c>
    </row>
    <row r="9" spans="1:15" ht="15">
      <c r="A9" s="395"/>
      <c r="B9" s="395"/>
      <c r="C9" s="395"/>
      <c r="D9" s="395"/>
      <c r="E9" s="395"/>
      <c r="F9" s="395"/>
      <c r="G9" s="395"/>
      <c r="H9" s="395"/>
      <c r="I9" s="395"/>
      <c r="J9" s="395"/>
      <c r="K9" s="395"/>
      <c r="L9" s="395"/>
      <c r="M9" s="395"/>
      <c r="N9" s="395"/>
      <c r="O9" s="395"/>
    </row>
    <row r="10" spans="1:15" ht="45">
      <c r="A10" s="12" t="s">
        <v>17</v>
      </c>
      <c r="B10" s="230" t="s">
        <v>214</v>
      </c>
      <c r="C10" s="126" t="s">
        <v>11</v>
      </c>
      <c r="D10" s="130">
        <v>20</v>
      </c>
      <c r="E10" s="231"/>
      <c r="F10" s="98">
        <v>0.08</v>
      </c>
      <c r="G10" s="97">
        <f>E10*1.08</f>
        <v>0</v>
      </c>
      <c r="H10" s="97">
        <f>E10*D10</f>
        <v>0</v>
      </c>
      <c r="I10" s="97">
        <f>J10-H10</f>
        <v>0</v>
      </c>
      <c r="J10" s="97">
        <f>G10*D10</f>
        <v>0</v>
      </c>
      <c r="K10" s="14"/>
      <c r="L10" s="15"/>
      <c r="M10" s="15"/>
      <c r="N10" s="15"/>
      <c r="O10" s="127"/>
    </row>
    <row r="11" spans="1:15" ht="45">
      <c r="A11" s="12" t="s">
        <v>18</v>
      </c>
      <c r="B11" s="230" t="s">
        <v>215</v>
      </c>
      <c r="C11" s="126" t="s">
        <v>11</v>
      </c>
      <c r="D11" s="130">
        <v>20</v>
      </c>
      <c r="E11" s="232"/>
      <c r="F11" s="98">
        <v>0.08</v>
      </c>
      <c r="G11" s="97">
        <f aca="true" t="shared" si="0" ref="G11:G21">E11*1.08</f>
        <v>0</v>
      </c>
      <c r="H11" s="97">
        <f aca="true" t="shared" si="1" ref="H11:H21">E11*D11</f>
        <v>0</v>
      </c>
      <c r="I11" s="97">
        <f aca="true" t="shared" si="2" ref="I11:I21">J11-H11</f>
        <v>0</v>
      </c>
      <c r="J11" s="97">
        <f aca="true" t="shared" si="3" ref="J11:J21">G11*D11</f>
        <v>0</v>
      </c>
      <c r="K11" s="14"/>
      <c r="L11" s="15"/>
      <c r="M11" s="15"/>
      <c r="N11" s="15"/>
      <c r="O11" s="127"/>
    </row>
    <row r="12" spans="1:15" ht="67.5">
      <c r="A12" s="12" t="s">
        <v>20</v>
      </c>
      <c r="B12" s="230" t="s">
        <v>216</v>
      </c>
      <c r="C12" s="126" t="s">
        <v>11</v>
      </c>
      <c r="D12" s="126">
        <v>20</v>
      </c>
      <c r="E12" s="232"/>
      <c r="F12" s="98">
        <v>0.08</v>
      </c>
      <c r="G12" s="97">
        <f t="shared" si="0"/>
        <v>0</v>
      </c>
      <c r="H12" s="97">
        <f t="shared" si="1"/>
        <v>0</v>
      </c>
      <c r="I12" s="97">
        <f t="shared" si="2"/>
        <v>0</v>
      </c>
      <c r="J12" s="97">
        <f t="shared" si="3"/>
        <v>0</v>
      </c>
      <c r="K12" s="14"/>
      <c r="L12" s="15"/>
      <c r="M12" s="15"/>
      <c r="N12" s="15"/>
      <c r="O12" s="127"/>
    </row>
    <row r="13" spans="1:15" ht="56.25">
      <c r="A13" s="12" t="s">
        <v>21</v>
      </c>
      <c r="B13" s="230" t="s">
        <v>217</v>
      </c>
      <c r="C13" s="126" t="s">
        <v>11</v>
      </c>
      <c r="D13" s="126">
        <v>20</v>
      </c>
      <c r="E13" s="232"/>
      <c r="F13" s="98">
        <v>0.08</v>
      </c>
      <c r="G13" s="97">
        <f t="shared" si="0"/>
        <v>0</v>
      </c>
      <c r="H13" s="97">
        <f t="shared" si="1"/>
        <v>0</v>
      </c>
      <c r="I13" s="97">
        <f t="shared" si="2"/>
        <v>0</v>
      </c>
      <c r="J13" s="97">
        <f t="shared" si="3"/>
        <v>0</v>
      </c>
      <c r="K13" s="14"/>
      <c r="L13" s="15"/>
      <c r="M13" s="15"/>
      <c r="N13" s="15"/>
      <c r="O13" s="127"/>
    </row>
    <row r="14" spans="1:15" ht="56.25">
      <c r="A14" s="12" t="s">
        <v>22</v>
      </c>
      <c r="B14" s="230" t="s">
        <v>218</v>
      </c>
      <c r="C14" s="126" t="s">
        <v>11</v>
      </c>
      <c r="D14" s="126">
        <v>10</v>
      </c>
      <c r="E14" s="232"/>
      <c r="F14" s="98">
        <v>0.08</v>
      </c>
      <c r="G14" s="97">
        <f t="shared" si="0"/>
        <v>0</v>
      </c>
      <c r="H14" s="97">
        <f t="shared" si="1"/>
        <v>0</v>
      </c>
      <c r="I14" s="97">
        <f t="shared" si="2"/>
        <v>0</v>
      </c>
      <c r="J14" s="97">
        <f t="shared" si="3"/>
        <v>0</v>
      </c>
      <c r="K14" s="14"/>
      <c r="L14" s="15"/>
      <c r="M14" s="15"/>
      <c r="N14" s="15"/>
      <c r="O14" s="127"/>
    </row>
    <row r="15" spans="1:15" ht="33.75">
      <c r="A15" s="12" t="s">
        <v>23</v>
      </c>
      <c r="B15" s="230" t="s">
        <v>219</v>
      </c>
      <c r="C15" s="126" t="s">
        <v>11</v>
      </c>
      <c r="D15" s="126">
        <v>10</v>
      </c>
      <c r="E15" s="232"/>
      <c r="F15" s="98">
        <v>0.08</v>
      </c>
      <c r="G15" s="97">
        <f t="shared" si="0"/>
        <v>0</v>
      </c>
      <c r="H15" s="97">
        <f t="shared" si="1"/>
        <v>0</v>
      </c>
      <c r="I15" s="97">
        <f t="shared" si="2"/>
        <v>0</v>
      </c>
      <c r="J15" s="97">
        <f t="shared" si="3"/>
        <v>0</v>
      </c>
      <c r="K15" s="14"/>
      <c r="L15" s="15"/>
      <c r="M15" s="15"/>
      <c r="N15" s="15"/>
      <c r="O15" s="127"/>
    </row>
    <row r="16" spans="1:15" ht="15">
      <c r="A16" s="16" t="s">
        <v>24</v>
      </c>
      <c r="B16" s="230" t="s">
        <v>220</v>
      </c>
      <c r="C16" s="128" t="s">
        <v>11</v>
      </c>
      <c r="D16" s="126">
        <v>2</v>
      </c>
      <c r="E16" s="233"/>
      <c r="F16" s="98">
        <v>0.08</v>
      </c>
      <c r="G16" s="97">
        <f t="shared" si="0"/>
        <v>0</v>
      </c>
      <c r="H16" s="97">
        <f t="shared" si="1"/>
        <v>0</v>
      </c>
      <c r="I16" s="97">
        <f t="shared" si="2"/>
        <v>0</v>
      </c>
      <c r="J16" s="97">
        <f t="shared" si="3"/>
        <v>0</v>
      </c>
      <c r="K16" s="102"/>
      <c r="L16" s="103"/>
      <c r="M16" s="103"/>
      <c r="N16" s="103"/>
      <c r="O16" s="129"/>
    </row>
    <row r="17" spans="1:15" ht="15">
      <c r="A17" s="12" t="s">
        <v>25</v>
      </c>
      <c r="B17" s="230" t="s">
        <v>221</v>
      </c>
      <c r="C17" s="126" t="s">
        <v>11</v>
      </c>
      <c r="D17" s="126">
        <v>5</v>
      </c>
      <c r="E17" s="233"/>
      <c r="F17" s="98">
        <v>0.08</v>
      </c>
      <c r="G17" s="97">
        <f t="shared" si="0"/>
        <v>0</v>
      </c>
      <c r="H17" s="97">
        <f t="shared" si="1"/>
        <v>0</v>
      </c>
      <c r="I17" s="97">
        <f t="shared" si="2"/>
        <v>0</v>
      </c>
      <c r="J17" s="97">
        <f t="shared" si="3"/>
        <v>0</v>
      </c>
      <c r="K17" s="14"/>
      <c r="L17" s="15"/>
      <c r="M17" s="15"/>
      <c r="N17" s="15"/>
      <c r="O17" s="127"/>
    </row>
    <row r="18" spans="1:15" ht="22.5">
      <c r="A18" s="12" t="s">
        <v>26</v>
      </c>
      <c r="B18" s="230" t="s">
        <v>301</v>
      </c>
      <c r="C18" s="126" t="s">
        <v>11</v>
      </c>
      <c r="D18" s="126">
        <v>10</v>
      </c>
      <c r="E18" s="233"/>
      <c r="F18" s="98">
        <v>0.08</v>
      </c>
      <c r="G18" s="97">
        <f t="shared" si="0"/>
        <v>0</v>
      </c>
      <c r="H18" s="97">
        <f t="shared" si="1"/>
        <v>0</v>
      </c>
      <c r="I18" s="97">
        <f t="shared" si="2"/>
        <v>0</v>
      </c>
      <c r="J18" s="97">
        <f t="shared" si="3"/>
        <v>0</v>
      </c>
      <c r="K18" s="14"/>
      <c r="L18" s="15"/>
      <c r="M18" s="15"/>
      <c r="N18" s="15"/>
      <c r="O18" s="127"/>
    </row>
    <row r="19" spans="1:15" ht="22.5">
      <c r="A19" s="12" t="s">
        <v>27</v>
      </c>
      <c r="B19" s="230" t="s">
        <v>222</v>
      </c>
      <c r="C19" s="126" t="s">
        <v>11</v>
      </c>
      <c r="D19" s="126">
        <v>2</v>
      </c>
      <c r="E19" s="233"/>
      <c r="F19" s="98">
        <v>0.08</v>
      </c>
      <c r="G19" s="97">
        <f t="shared" si="0"/>
        <v>0</v>
      </c>
      <c r="H19" s="97">
        <f t="shared" si="1"/>
        <v>0</v>
      </c>
      <c r="I19" s="97">
        <f t="shared" si="2"/>
        <v>0</v>
      </c>
      <c r="J19" s="97">
        <f t="shared" si="3"/>
        <v>0</v>
      </c>
      <c r="K19" s="14"/>
      <c r="L19" s="15"/>
      <c r="M19" s="15"/>
      <c r="N19" s="15"/>
      <c r="O19" s="127"/>
    </row>
    <row r="20" spans="1:15" ht="33.75">
      <c r="A20" s="12" t="s">
        <v>28</v>
      </c>
      <c r="B20" s="230" t="s">
        <v>223</v>
      </c>
      <c r="C20" s="126" t="s">
        <v>11</v>
      </c>
      <c r="D20" s="126">
        <v>1</v>
      </c>
      <c r="E20" s="233"/>
      <c r="F20" s="98">
        <v>0.08</v>
      </c>
      <c r="G20" s="97">
        <f t="shared" si="0"/>
        <v>0</v>
      </c>
      <c r="H20" s="97">
        <f t="shared" si="1"/>
        <v>0</v>
      </c>
      <c r="I20" s="97">
        <f t="shared" si="2"/>
        <v>0</v>
      </c>
      <c r="J20" s="97">
        <f t="shared" si="3"/>
        <v>0</v>
      </c>
      <c r="K20" s="14"/>
      <c r="L20" s="15"/>
      <c r="M20" s="15"/>
      <c r="N20" s="15"/>
      <c r="O20" s="127"/>
    </row>
    <row r="21" spans="1:15" ht="45">
      <c r="A21" s="12" t="s">
        <v>29</v>
      </c>
      <c r="B21" s="230" t="s">
        <v>224</v>
      </c>
      <c r="C21" s="126" t="s">
        <v>11</v>
      </c>
      <c r="D21" s="126">
        <v>1</v>
      </c>
      <c r="E21" s="233"/>
      <c r="F21" s="98">
        <v>0.08</v>
      </c>
      <c r="G21" s="97">
        <f t="shared" si="0"/>
        <v>0</v>
      </c>
      <c r="H21" s="97">
        <f t="shared" si="1"/>
        <v>0</v>
      </c>
      <c r="I21" s="97">
        <f t="shared" si="2"/>
        <v>0</v>
      </c>
      <c r="J21" s="97">
        <f t="shared" si="3"/>
        <v>0</v>
      </c>
      <c r="K21" s="14"/>
      <c r="L21" s="15"/>
      <c r="M21" s="15"/>
      <c r="N21" s="15"/>
      <c r="O21" s="127"/>
    </row>
    <row r="22" spans="1:14" ht="15.75" thickBot="1">
      <c r="A22" s="89"/>
      <c r="B22" s="71"/>
      <c r="C22" s="71"/>
      <c r="D22" s="90"/>
      <c r="E22" s="71"/>
      <c r="F22" s="71"/>
      <c r="G22" s="91" t="s">
        <v>70</v>
      </c>
      <c r="H22" s="105">
        <f>SUM(H10:H21)</f>
        <v>0</v>
      </c>
      <c r="I22" s="92"/>
      <c r="J22" s="104">
        <f>SUM(J10:J21)</f>
        <v>0</v>
      </c>
      <c r="K22" s="51"/>
      <c r="L22" s="52"/>
      <c r="M22" s="52"/>
      <c r="N22" s="52"/>
    </row>
    <row r="23" spans="1:14" ht="15">
      <c r="A23" s="54"/>
      <c r="B23" s="54"/>
      <c r="C23" s="54"/>
      <c r="D23" s="55"/>
      <c r="E23" s="54"/>
      <c r="F23" s="54"/>
      <c r="G23" s="56"/>
      <c r="H23" s="37"/>
      <c r="I23" s="56"/>
      <c r="J23" s="45"/>
      <c r="K23" s="51"/>
      <c r="L23" s="52"/>
      <c r="M23" s="52"/>
      <c r="N23" s="52"/>
    </row>
    <row r="24" spans="1:14" ht="24.75" customHeight="1">
      <c r="A24" s="11"/>
      <c r="B24" s="396" t="s">
        <v>12</v>
      </c>
      <c r="C24" s="396"/>
      <c r="D24" s="396"/>
      <c r="E24" s="396"/>
      <c r="F24" s="396"/>
      <c r="G24" s="396"/>
      <c r="H24" s="22"/>
      <c r="I24" s="23"/>
      <c r="J24" s="23"/>
      <c r="K24" s="11"/>
      <c r="L24" s="11"/>
      <c r="M24" s="11"/>
      <c r="N24" s="11"/>
    </row>
    <row r="25" spans="1:14" ht="15">
      <c r="A25" s="11"/>
      <c r="B25" s="21"/>
      <c r="C25" s="21"/>
      <c r="D25" s="21"/>
      <c r="E25" s="21"/>
      <c r="F25" s="21"/>
      <c r="G25" s="21"/>
      <c r="H25" s="22"/>
      <c r="I25" s="23"/>
      <c r="J25" s="23"/>
      <c r="K25" s="11"/>
      <c r="L25" s="11"/>
      <c r="M25" s="11"/>
      <c r="N25" s="11"/>
    </row>
    <row r="26" spans="1:14" ht="15">
      <c r="A26" s="11"/>
      <c r="B26" s="21"/>
      <c r="C26" s="21"/>
      <c r="D26" s="21"/>
      <c r="E26" s="21"/>
      <c r="F26" s="21"/>
      <c r="G26" s="21"/>
      <c r="H26" s="22"/>
      <c r="I26" s="23"/>
      <c r="J26" s="23"/>
      <c r="K26" s="11"/>
      <c r="L26" s="11"/>
      <c r="M26" s="11"/>
      <c r="N26" s="11"/>
    </row>
    <row r="27" spans="1:14" ht="15">
      <c r="A27" s="11"/>
      <c r="B27" s="24" t="s">
        <v>47</v>
      </c>
      <c r="C27" s="25"/>
      <c r="D27" s="25"/>
      <c r="E27" s="26"/>
      <c r="F27" s="27"/>
      <c r="G27" s="397" t="s">
        <v>13</v>
      </c>
      <c r="H27" s="397"/>
      <c r="I27" s="397"/>
      <c r="J27" s="23"/>
      <c r="K27" s="11"/>
      <c r="L27" s="11"/>
      <c r="M27" s="11"/>
      <c r="N27" s="11"/>
    </row>
    <row r="28" spans="1:14" ht="15">
      <c r="A28" s="11"/>
      <c r="B28" s="24"/>
      <c r="C28" s="25"/>
      <c r="D28" s="25"/>
      <c r="E28" s="26"/>
      <c r="F28" s="27"/>
      <c r="G28" s="397" t="s">
        <v>14</v>
      </c>
      <c r="H28" s="397"/>
      <c r="I28" s="397"/>
      <c r="J28" s="11"/>
      <c r="K28" s="11"/>
      <c r="L28" s="11"/>
      <c r="M28" s="11"/>
      <c r="N28" s="11"/>
    </row>
    <row r="29" spans="1:14" ht="15">
      <c r="A29" s="20"/>
      <c r="B29" s="20"/>
      <c r="C29" s="20"/>
      <c r="D29" s="20"/>
      <c r="E29" s="20"/>
      <c r="F29" s="20"/>
      <c r="G29" s="20"/>
      <c r="H29" s="20"/>
      <c r="I29" s="20"/>
      <c r="J29" s="20"/>
      <c r="K29" s="20"/>
      <c r="L29" s="20"/>
      <c r="M29" s="20"/>
      <c r="N29" s="20"/>
    </row>
  </sheetData>
  <sheetProtection/>
  <mergeCells count="8">
    <mergeCell ref="G27:I27"/>
    <mergeCell ref="G28:I28"/>
    <mergeCell ref="B3:I3"/>
    <mergeCell ref="C6:E6"/>
    <mergeCell ref="K6:O6"/>
    <mergeCell ref="K7:L7"/>
    <mergeCell ref="A9:O9"/>
    <mergeCell ref="B24:G24"/>
  </mergeCells>
  <printOptions/>
  <pageMargins left="0.7" right="0.7" top="0.75" bottom="0.75" header="0.3" footer="0.3"/>
  <pageSetup fitToHeight="1" fitToWidth="1" horizontalDpi="600" verticalDpi="600" orientation="landscape" paperSize="9" scale="58" r:id="rId1"/>
</worksheet>
</file>

<file path=xl/worksheets/sheet19.xml><?xml version="1.0" encoding="utf-8"?>
<worksheet xmlns="http://schemas.openxmlformats.org/spreadsheetml/2006/main" xmlns:r="http://schemas.openxmlformats.org/officeDocument/2006/relationships">
  <sheetPr>
    <pageSetUpPr fitToPage="1"/>
  </sheetPr>
  <dimension ref="A1:O32"/>
  <sheetViews>
    <sheetView zoomScalePageLayoutView="0" workbookViewId="0" topLeftCell="A1">
      <selection activeCell="B5" sqref="B5"/>
    </sheetView>
  </sheetViews>
  <sheetFormatPr defaultColWidth="9.140625" defaultRowHeight="15"/>
  <cols>
    <col min="2" max="2" width="107.8515625" style="0" customWidth="1"/>
    <col min="5" max="5" width="9.8515625" style="0" bestFit="1" customWidth="1"/>
    <col min="7" max="7" width="12.8515625" style="0" customWidth="1"/>
    <col min="8" max="8" width="14.57421875" style="0" bestFit="1" customWidth="1"/>
    <col min="9" max="9" width="10.8515625" style="0" bestFit="1" customWidth="1"/>
    <col min="10" max="10" width="14.8515625" style="0" bestFit="1" customWidth="1"/>
  </cols>
  <sheetData>
    <row r="1" spans="1:15" ht="15">
      <c r="A1" s="1"/>
      <c r="B1" s="2"/>
      <c r="C1" s="2"/>
      <c r="D1" s="2"/>
      <c r="E1" s="4"/>
      <c r="F1" s="2"/>
      <c r="G1" s="2"/>
      <c r="H1" s="2"/>
      <c r="I1" s="2"/>
      <c r="J1" s="2"/>
      <c r="K1" s="2"/>
      <c r="L1" s="2"/>
      <c r="M1" s="2"/>
      <c r="N1" s="2"/>
      <c r="O1" s="28" t="s">
        <v>462</v>
      </c>
    </row>
    <row r="2" spans="1:15" ht="15">
      <c r="A2" s="3"/>
      <c r="B2" s="4"/>
      <c r="C2" s="4"/>
      <c r="D2" s="4" t="s">
        <v>1</v>
      </c>
      <c r="E2" s="4"/>
      <c r="F2" s="4"/>
      <c r="G2" s="4"/>
      <c r="H2" s="4"/>
      <c r="I2" s="4"/>
      <c r="J2" s="4"/>
      <c r="K2" s="4"/>
      <c r="L2" s="4"/>
      <c r="M2" s="4"/>
      <c r="N2" s="4"/>
      <c r="O2" s="4"/>
    </row>
    <row r="3" spans="1:15" ht="27.75" customHeight="1">
      <c r="A3" s="3"/>
      <c r="B3" s="394" t="s">
        <v>166</v>
      </c>
      <c r="C3" s="394"/>
      <c r="D3" s="394"/>
      <c r="E3" s="394"/>
      <c r="F3" s="394"/>
      <c r="G3" s="394"/>
      <c r="H3" s="394"/>
      <c r="I3" s="394"/>
      <c r="J3" s="100"/>
      <c r="K3" s="100"/>
      <c r="L3" s="100"/>
      <c r="M3" s="2"/>
      <c r="N3" s="2"/>
      <c r="O3" s="2"/>
    </row>
    <row r="4" spans="1:15" ht="15">
      <c r="A4" s="5"/>
      <c r="B4" s="6"/>
      <c r="C4" s="2"/>
      <c r="D4" s="2"/>
      <c r="E4" s="2"/>
      <c r="F4" s="2"/>
      <c r="G4" s="2"/>
      <c r="H4" s="2"/>
      <c r="I4" s="2"/>
      <c r="J4" s="2"/>
      <c r="K4" s="2"/>
      <c r="L4" s="2"/>
      <c r="M4" s="2"/>
      <c r="N4" s="2"/>
      <c r="O4" s="2"/>
    </row>
    <row r="5" spans="1:15" ht="15.75" thickBot="1">
      <c r="A5" s="5"/>
      <c r="B5" s="7" t="s">
        <v>440</v>
      </c>
      <c r="C5" s="2"/>
      <c r="D5" s="2"/>
      <c r="E5" s="2"/>
      <c r="F5" s="2"/>
      <c r="G5" s="2"/>
      <c r="H5" s="2"/>
      <c r="I5" s="2"/>
      <c r="J5" s="2"/>
      <c r="K5" s="2"/>
      <c r="L5" s="2"/>
      <c r="M5" s="2"/>
      <c r="N5" s="2"/>
      <c r="O5" s="2"/>
    </row>
    <row r="6" spans="1:15" ht="26.25" customHeight="1" thickBot="1">
      <c r="A6" s="8"/>
      <c r="B6" s="36" t="s">
        <v>40</v>
      </c>
      <c r="C6" s="399"/>
      <c r="D6" s="399"/>
      <c r="E6" s="399"/>
      <c r="F6" s="9"/>
      <c r="G6" s="10"/>
      <c r="H6" s="11"/>
      <c r="I6" s="11"/>
      <c r="J6" s="11"/>
      <c r="K6" s="400" t="s">
        <v>2</v>
      </c>
      <c r="L6" s="400"/>
      <c r="M6" s="400"/>
      <c r="N6" s="400"/>
      <c r="O6" s="400"/>
    </row>
    <row r="7" spans="1:15" ht="147" thickBot="1">
      <c r="A7" s="29" t="s">
        <v>3</v>
      </c>
      <c r="B7" s="30" t="s">
        <v>4</v>
      </c>
      <c r="C7" s="30" t="s">
        <v>19</v>
      </c>
      <c r="D7" s="31" t="s">
        <v>16</v>
      </c>
      <c r="E7" s="31" t="s">
        <v>5</v>
      </c>
      <c r="F7" s="31" t="s">
        <v>6</v>
      </c>
      <c r="G7" s="31" t="s">
        <v>15</v>
      </c>
      <c r="H7" s="31" t="s">
        <v>71</v>
      </c>
      <c r="I7" s="31" t="s">
        <v>7</v>
      </c>
      <c r="J7" s="31" t="s">
        <v>461</v>
      </c>
      <c r="K7" s="398" t="s">
        <v>8</v>
      </c>
      <c r="L7" s="398"/>
      <c r="M7" s="32" t="s">
        <v>69</v>
      </c>
      <c r="N7" s="32" t="s">
        <v>9</v>
      </c>
      <c r="O7" s="33" t="s">
        <v>10</v>
      </c>
    </row>
    <row r="8" spans="1:15" ht="15.75" thickBot="1">
      <c r="A8" s="38">
        <v>1</v>
      </c>
      <c r="B8" s="66">
        <v>2</v>
      </c>
      <c r="C8" s="39">
        <v>3</v>
      </c>
      <c r="D8" s="40">
        <v>4</v>
      </c>
      <c r="E8" s="40">
        <v>5</v>
      </c>
      <c r="F8" s="40">
        <v>6</v>
      </c>
      <c r="G8" s="40">
        <v>7</v>
      </c>
      <c r="H8" s="40">
        <v>8</v>
      </c>
      <c r="I8" s="40">
        <v>9</v>
      </c>
      <c r="J8" s="40">
        <v>10</v>
      </c>
      <c r="K8" s="34">
        <v>11</v>
      </c>
      <c r="L8" s="34">
        <v>12</v>
      </c>
      <c r="M8" s="34">
        <v>13</v>
      </c>
      <c r="N8" s="34">
        <v>14</v>
      </c>
      <c r="O8" s="35">
        <v>15</v>
      </c>
    </row>
    <row r="9" spans="1:15" ht="15">
      <c r="A9" s="395"/>
      <c r="B9" s="395"/>
      <c r="C9" s="395"/>
      <c r="D9" s="395"/>
      <c r="E9" s="395"/>
      <c r="F9" s="395"/>
      <c r="G9" s="395"/>
      <c r="H9" s="395"/>
      <c r="I9" s="395"/>
      <c r="J9" s="395"/>
      <c r="K9" s="395"/>
      <c r="L9" s="395"/>
      <c r="M9" s="395"/>
      <c r="N9" s="395"/>
      <c r="O9" s="395"/>
    </row>
    <row r="10" spans="1:15" ht="67.5">
      <c r="A10" s="12" t="s">
        <v>17</v>
      </c>
      <c r="B10" s="122" t="s">
        <v>237</v>
      </c>
      <c r="C10" s="306" t="s">
        <v>36</v>
      </c>
      <c r="D10" s="307">
        <v>20</v>
      </c>
      <c r="E10" s="308"/>
      <c r="F10" s="98">
        <v>0.08</v>
      </c>
      <c r="G10" s="97">
        <f>E10*1.08</f>
        <v>0</v>
      </c>
      <c r="H10" s="97">
        <f>E10*D10</f>
        <v>0</v>
      </c>
      <c r="I10" s="97">
        <f>J10-H10</f>
        <v>0</v>
      </c>
      <c r="J10" s="97">
        <f>G10*D10</f>
        <v>0</v>
      </c>
      <c r="K10" s="14"/>
      <c r="L10" s="15"/>
      <c r="M10" s="15"/>
      <c r="N10" s="15"/>
      <c r="O10" s="93"/>
    </row>
    <row r="11" spans="1:15" ht="45">
      <c r="A11" s="12" t="s">
        <v>18</v>
      </c>
      <c r="B11" s="122" t="s">
        <v>238</v>
      </c>
      <c r="C11" s="306" t="s">
        <v>36</v>
      </c>
      <c r="D11" s="307">
        <v>10</v>
      </c>
      <c r="E11" s="308"/>
      <c r="F11" s="98">
        <v>0.08</v>
      </c>
      <c r="G11" s="97">
        <f aca="true" t="shared" si="0" ref="G11:G23">E11*1.08</f>
        <v>0</v>
      </c>
      <c r="H11" s="97">
        <f aca="true" t="shared" si="1" ref="H11:H23">E11*D11</f>
        <v>0</v>
      </c>
      <c r="I11" s="97">
        <f aca="true" t="shared" si="2" ref="I11:I23">J11-H11</f>
        <v>0</v>
      </c>
      <c r="J11" s="97">
        <f aca="true" t="shared" si="3" ref="J11:J23">G11*D11</f>
        <v>0</v>
      </c>
      <c r="K11" s="14"/>
      <c r="L11" s="15"/>
      <c r="M11" s="15"/>
      <c r="N11" s="15"/>
      <c r="O11" s="93"/>
    </row>
    <row r="12" spans="1:15" ht="56.25">
      <c r="A12" s="12" t="s">
        <v>20</v>
      </c>
      <c r="B12" s="122" t="s">
        <v>239</v>
      </c>
      <c r="C12" s="306" t="s">
        <v>36</v>
      </c>
      <c r="D12" s="307">
        <v>10</v>
      </c>
      <c r="E12" s="308"/>
      <c r="F12" s="98">
        <v>0.08</v>
      </c>
      <c r="G12" s="97">
        <f t="shared" si="0"/>
        <v>0</v>
      </c>
      <c r="H12" s="97">
        <f t="shared" si="1"/>
        <v>0</v>
      </c>
      <c r="I12" s="97">
        <f t="shared" si="2"/>
        <v>0</v>
      </c>
      <c r="J12" s="97">
        <f t="shared" si="3"/>
        <v>0</v>
      </c>
      <c r="K12" s="14"/>
      <c r="L12" s="15"/>
      <c r="M12" s="15"/>
      <c r="N12" s="15"/>
      <c r="O12" s="93"/>
    </row>
    <row r="13" spans="1:15" ht="45">
      <c r="A13" s="12" t="s">
        <v>22</v>
      </c>
      <c r="B13" s="301" t="s">
        <v>240</v>
      </c>
      <c r="C13" s="306" t="s">
        <v>36</v>
      </c>
      <c r="D13" s="309">
        <v>10</v>
      </c>
      <c r="E13" s="310"/>
      <c r="F13" s="98">
        <v>0.08</v>
      </c>
      <c r="G13" s="97">
        <f t="shared" si="0"/>
        <v>0</v>
      </c>
      <c r="H13" s="97">
        <f t="shared" si="1"/>
        <v>0</v>
      </c>
      <c r="I13" s="97">
        <f t="shared" si="2"/>
        <v>0</v>
      </c>
      <c r="J13" s="97">
        <f t="shared" si="3"/>
        <v>0</v>
      </c>
      <c r="K13" s="14"/>
      <c r="L13" s="15"/>
      <c r="M13" s="15"/>
      <c r="N13" s="15"/>
      <c r="O13" s="93"/>
    </row>
    <row r="14" spans="1:15" ht="56.25">
      <c r="A14" s="12" t="s">
        <v>23</v>
      </c>
      <c r="B14" s="109" t="s">
        <v>241</v>
      </c>
      <c r="C14" s="306" t="s">
        <v>36</v>
      </c>
      <c r="D14" s="307">
        <v>50</v>
      </c>
      <c r="E14" s="308"/>
      <c r="F14" s="98">
        <v>0.08</v>
      </c>
      <c r="G14" s="97">
        <f t="shared" si="0"/>
        <v>0</v>
      </c>
      <c r="H14" s="97">
        <f t="shared" si="1"/>
        <v>0</v>
      </c>
      <c r="I14" s="97">
        <f t="shared" si="2"/>
        <v>0</v>
      </c>
      <c r="J14" s="97">
        <f t="shared" si="3"/>
        <v>0</v>
      </c>
      <c r="K14" s="14"/>
      <c r="L14" s="15"/>
      <c r="M14" s="15"/>
      <c r="N14" s="15"/>
      <c r="O14" s="93"/>
    </row>
    <row r="15" spans="1:15" ht="15">
      <c r="A15" s="12" t="s">
        <v>24</v>
      </c>
      <c r="B15" s="305" t="s">
        <v>242</v>
      </c>
      <c r="C15" s="306" t="s">
        <v>36</v>
      </c>
      <c r="D15" s="307">
        <v>20</v>
      </c>
      <c r="E15" s="308"/>
      <c r="F15" s="98">
        <v>0.08</v>
      </c>
      <c r="G15" s="97">
        <f t="shared" si="0"/>
        <v>0</v>
      </c>
      <c r="H15" s="97">
        <f t="shared" si="1"/>
        <v>0</v>
      </c>
      <c r="I15" s="97">
        <f t="shared" si="2"/>
        <v>0</v>
      </c>
      <c r="J15" s="97">
        <f t="shared" si="3"/>
        <v>0</v>
      </c>
      <c r="K15" s="14"/>
      <c r="L15" s="15"/>
      <c r="M15" s="15"/>
      <c r="N15" s="15"/>
      <c r="O15" s="93"/>
    </row>
    <row r="16" spans="1:15" ht="15">
      <c r="A16" s="12" t="s">
        <v>25</v>
      </c>
      <c r="B16" s="305" t="s">
        <v>243</v>
      </c>
      <c r="C16" s="306" t="s">
        <v>36</v>
      </c>
      <c r="D16" s="307">
        <v>20</v>
      </c>
      <c r="E16" s="308"/>
      <c r="F16" s="98">
        <v>0.08</v>
      </c>
      <c r="G16" s="97">
        <f t="shared" si="0"/>
        <v>0</v>
      </c>
      <c r="H16" s="97">
        <f t="shared" si="1"/>
        <v>0</v>
      </c>
      <c r="I16" s="97">
        <f t="shared" si="2"/>
        <v>0</v>
      </c>
      <c r="J16" s="97">
        <f t="shared" si="3"/>
        <v>0</v>
      </c>
      <c r="K16" s="14"/>
      <c r="L16" s="15"/>
      <c r="M16" s="15"/>
      <c r="N16" s="15"/>
      <c r="O16" s="93"/>
    </row>
    <row r="17" spans="1:15" ht="15">
      <c r="A17" s="12" t="s">
        <v>26</v>
      </c>
      <c r="B17" s="305" t="s">
        <v>244</v>
      </c>
      <c r="C17" s="306" t="s">
        <v>36</v>
      </c>
      <c r="D17" s="307">
        <v>20</v>
      </c>
      <c r="E17" s="308"/>
      <c r="F17" s="98">
        <v>0.08</v>
      </c>
      <c r="G17" s="97">
        <f t="shared" si="0"/>
        <v>0</v>
      </c>
      <c r="H17" s="97">
        <f t="shared" si="1"/>
        <v>0</v>
      </c>
      <c r="I17" s="97">
        <f t="shared" si="2"/>
        <v>0</v>
      </c>
      <c r="J17" s="97">
        <f t="shared" si="3"/>
        <v>0</v>
      </c>
      <c r="K17" s="14"/>
      <c r="L17" s="15"/>
      <c r="M17" s="15"/>
      <c r="N17" s="15"/>
      <c r="O17" s="93"/>
    </row>
    <row r="18" spans="1:15" ht="15">
      <c r="A18" s="12" t="s">
        <v>27</v>
      </c>
      <c r="B18" s="305" t="s">
        <v>245</v>
      </c>
      <c r="C18" s="306" t="s">
        <v>36</v>
      </c>
      <c r="D18" s="307">
        <v>20</v>
      </c>
      <c r="E18" s="308"/>
      <c r="F18" s="98">
        <v>0.08</v>
      </c>
      <c r="G18" s="97">
        <f t="shared" si="0"/>
        <v>0</v>
      </c>
      <c r="H18" s="97">
        <f t="shared" si="1"/>
        <v>0</v>
      </c>
      <c r="I18" s="97">
        <f t="shared" si="2"/>
        <v>0</v>
      </c>
      <c r="J18" s="97">
        <f t="shared" si="3"/>
        <v>0</v>
      </c>
      <c r="K18" s="14"/>
      <c r="L18" s="15"/>
      <c r="M18" s="15"/>
      <c r="N18" s="15"/>
      <c r="O18" s="93"/>
    </row>
    <row r="19" spans="1:15" ht="15">
      <c r="A19" s="12" t="s">
        <v>28</v>
      </c>
      <c r="B19" s="305" t="s">
        <v>246</v>
      </c>
      <c r="C19" s="306" t="s">
        <v>36</v>
      </c>
      <c r="D19" s="307">
        <v>10</v>
      </c>
      <c r="E19" s="308"/>
      <c r="F19" s="98">
        <v>0.08</v>
      </c>
      <c r="G19" s="97">
        <f t="shared" si="0"/>
        <v>0</v>
      </c>
      <c r="H19" s="97">
        <f t="shared" si="1"/>
        <v>0</v>
      </c>
      <c r="I19" s="97">
        <f t="shared" si="2"/>
        <v>0</v>
      </c>
      <c r="J19" s="97">
        <f t="shared" si="3"/>
        <v>0</v>
      </c>
      <c r="K19" s="14"/>
      <c r="L19" s="15"/>
      <c r="M19" s="15"/>
      <c r="N19" s="15"/>
      <c r="O19" s="93"/>
    </row>
    <row r="20" spans="1:15" ht="22.5">
      <c r="A20" s="12" t="s">
        <v>29</v>
      </c>
      <c r="B20" s="122" t="s">
        <v>247</v>
      </c>
      <c r="C20" s="306" t="s">
        <v>36</v>
      </c>
      <c r="D20" s="307">
        <v>20</v>
      </c>
      <c r="E20" s="308"/>
      <c r="F20" s="98">
        <v>0.08</v>
      </c>
      <c r="G20" s="97">
        <f t="shared" si="0"/>
        <v>0</v>
      </c>
      <c r="H20" s="97">
        <f t="shared" si="1"/>
        <v>0</v>
      </c>
      <c r="I20" s="97">
        <f t="shared" si="2"/>
        <v>0</v>
      </c>
      <c r="J20" s="97">
        <f t="shared" si="3"/>
        <v>0</v>
      </c>
      <c r="K20" s="14"/>
      <c r="L20" s="15"/>
      <c r="M20" s="15"/>
      <c r="N20" s="15"/>
      <c r="O20" s="93"/>
    </row>
    <row r="21" spans="1:15" ht="22.5">
      <c r="A21" s="12" t="s">
        <v>30</v>
      </c>
      <c r="B21" s="122" t="s">
        <v>248</v>
      </c>
      <c r="C21" s="306" t="s">
        <v>36</v>
      </c>
      <c r="D21" s="307">
        <v>20</v>
      </c>
      <c r="E21" s="308"/>
      <c r="F21" s="98">
        <v>0.08</v>
      </c>
      <c r="G21" s="97">
        <f t="shared" si="0"/>
        <v>0</v>
      </c>
      <c r="H21" s="97">
        <f t="shared" si="1"/>
        <v>0</v>
      </c>
      <c r="I21" s="97">
        <f t="shared" si="2"/>
        <v>0</v>
      </c>
      <c r="J21" s="97">
        <f t="shared" si="3"/>
        <v>0</v>
      </c>
      <c r="K21" s="14"/>
      <c r="L21" s="15"/>
      <c r="M21" s="15"/>
      <c r="N21" s="15"/>
      <c r="O21" s="93"/>
    </row>
    <row r="22" spans="1:15" ht="45">
      <c r="A22" s="12" t="s">
        <v>31</v>
      </c>
      <c r="B22" s="122" t="s">
        <v>249</v>
      </c>
      <c r="C22" s="306" t="s">
        <v>36</v>
      </c>
      <c r="D22" s="307">
        <v>20</v>
      </c>
      <c r="E22" s="308"/>
      <c r="F22" s="98">
        <v>0.08</v>
      </c>
      <c r="G22" s="97">
        <f t="shared" si="0"/>
        <v>0</v>
      </c>
      <c r="H22" s="97">
        <f t="shared" si="1"/>
        <v>0</v>
      </c>
      <c r="I22" s="97">
        <f t="shared" si="2"/>
        <v>0</v>
      </c>
      <c r="J22" s="97">
        <f t="shared" si="3"/>
        <v>0</v>
      </c>
      <c r="K22" s="14"/>
      <c r="L22" s="15"/>
      <c r="M22" s="15"/>
      <c r="N22" s="15"/>
      <c r="O22" s="93"/>
    </row>
    <row r="23" spans="1:15" ht="56.25">
      <c r="A23" s="12" t="s">
        <v>32</v>
      </c>
      <c r="B23" s="122" t="s">
        <v>250</v>
      </c>
      <c r="C23" s="306" t="s">
        <v>36</v>
      </c>
      <c r="D23" s="307">
        <v>20</v>
      </c>
      <c r="E23" s="308"/>
      <c r="F23" s="98">
        <v>0.08</v>
      </c>
      <c r="G23" s="97">
        <f t="shared" si="0"/>
        <v>0</v>
      </c>
      <c r="H23" s="97">
        <f t="shared" si="1"/>
        <v>0</v>
      </c>
      <c r="I23" s="97">
        <f t="shared" si="2"/>
        <v>0</v>
      </c>
      <c r="J23" s="97">
        <f t="shared" si="3"/>
        <v>0</v>
      </c>
      <c r="K23" s="14"/>
      <c r="L23" s="15"/>
      <c r="M23" s="15"/>
      <c r="N23" s="15"/>
      <c r="O23" s="93"/>
    </row>
    <row r="24" spans="1:14" ht="15.75" thickBot="1">
      <c r="A24" s="89"/>
      <c r="B24" s="71"/>
      <c r="C24" s="71"/>
      <c r="D24" s="90"/>
      <c r="E24" s="71"/>
      <c r="F24" s="71"/>
      <c r="G24" s="91" t="s">
        <v>70</v>
      </c>
      <c r="H24" s="105">
        <f>SUM(H10:H23)</f>
        <v>0</v>
      </c>
      <c r="I24" s="92" t="s">
        <v>184</v>
      </c>
      <c r="J24" s="104">
        <f>SUM(J10:J23)</f>
        <v>0</v>
      </c>
      <c r="K24" s="51"/>
      <c r="L24" s="52"/>
      <c r="M24" s="52"/>
      <c r="N24" s="52"/>
    </row>
    <row r="25" spans="1:14" ht="15">
      <c r="A25" s="54"/>
      <c r="B25" s="54"/>
      <c r="C25" s="54"/>
      <c r="D25" s="55"/>
      <c r="E25" s="54"/>
      <c r="F25" s="54"/>
      <c r="G25" s="56"/>
      <c r="H25" s="37"/>
      <c r="I25" s="56"/>
      <c r="J25" s="45"/>
      <c r="K25" s="51"/>
      <c r="L25" s="52"/>
      <c r="M25" s="52"/>
      <c r="N25" s="52"/>
    </row>
    <row r="26" spans="1:14" ht="15">
      <c r="A26" s="11"/>
      <c r="B26" s="396" t="s">
        <v>12</v>
      </c>
      <c r="C26" s="396"/>
      <c r="D26" s="396"/>
      <c r="E26" s="396"/>
      <c r="F26" s="396"/>
      <c r="G26" s="396"/>
      <c r="H26" s="22"/>
      <c r="I26" s="23"/>
      <c r="J26" s="23"/>
      <c r="K26" s="11"/>
      <c r="L26" s="11"/>
      <c r="M26" s="11"/>
      <c r="N26" s="11"/>
    </row>
    <row r="27" spans="1:14" ht="15">
      <c r="A27" s="11"/>
      <c r="B27" s="21"/>
      <c r="C27" s="21"/>
      <c r="D27" s="21"/>
      <c r="E27" s="21"/>
      <c r="F27" s="21"/>
      <c r="G27" s="21"/>
      <c r="H27" s="22"/>
      <c r="I27" s="23"/>
      <c r="J27" s="23"/>
      <c r="K27" s="11"/>
      <c r="L27" s="11"/>
      <c r="M27" s="11"/>
      <c r="N27" s="11"/>
    </row>
    <row r="28" spans="1:14" ht="15">
      <c r="A28" s="11"/>
      <c r="B28" s="21"/>
      <c r="C28" s="21"/>
      <c r="D28" s="21"/>
      <c r="E28" s="21"/>
      <c r="F28" s="21"/>
      <c r="G28" s="21"/>
      <c r="H28" s="22"/>
      <c r="I28" s="23"/>
      <c r="J28" s="23"/>
      <c r="K28" s="11"/>
      <c r="L28" s="11"/>
      <c r="M28" s="11"/>
      <c r="N28" s="11"/>
    </row>
    <row r="29" spans="1:14" ht="15">
      <c r="A29" s="11"/>
      <c r="B29" s="24" t="s">
        <v>47</v>
      </c>
      <c r="C29" s="25"/>
      <c r="D29" s="25"/>
      <c r="E29" s="26"/>
      <c r="F29" s="27"/>
      <c r="G29" s="397" t="s">
        <v>13</v>
      </c>
      <c r="H29" s="397"/>
      <c r="I29" s="397"/>
      <c r="J29" s="23"/>
      <c r="K29" s="11"/>
      <c r="L29" s="11"/>
      <c r="M29" s="11"/>
      <c r="N29" s="11"/>
    </row>
    <row r="30" spans="1:14" ht="15">
      <c r="A30" s="11"/>
      <c r="B30" s="24"/>
      <c r="C30" s="25"/>
      <c r="D30" s="25"/>
      <c r="E30" s="26"/>
      <c r="F30" s="27"/>
      <c r="G30" s="397" t="s">
        <v>14</v>
      </c>
      <c r="H30" s="397"/>
      <c r="I30" s="397"/>
      <c r="J30" s="11"/>
      <c r="K30" s="11"/>
      <c r="L30" s="11"/>
      <c r="M30" s="11"/>
      <c r="N30" s="11"/>
    </row>
    <row r="31" spans="1:14" ht="15">
      <c r="A31" s="20"/>
      <c r="B31" s="20"/>
      <c r="C31" s="20"/>
      <c r="D31" s="20"/>
      <c r="E31" s="20"/>
      <c r="F31" s="20"/>
      <c r="G31" s="20"/>
      <c r="H31" s="20"/>
      <c r="I31" s="20"/>
      <c r="J31" s="20"/>
      <c r="K31" s="20"/>
      <c r="L31" s="20"/>
      <c r="M31" s="20"/>
      <c r="N31" s="20"/>
    </row>
    <row r="32" spans="1:14" ht="15">
      <c r="A32" s="1"/>
      <c r="B32" s="2"/>
      <c r="C32" s="2"/>
      <c r="D32" s="2"/>
      <c r="E32" s="2"/>
      <c r="F32" s="2"/>
      <c r="G32" s="2"/>
      <c r="H32" s="2"/>
      <c r="I32" s="2"/>
      <c r="J32" s="2"/>
      <c r="K32" s="2"/>
      <c r="L32" s="2"/>
      <c r="M32" s="2"/>
      <c r="N32" s="2"/>
    </row>
  </sheetData>
  <sheetProtection/>
  <mergeCells count="8">
    <mergeCell ref="G29:I29"/>
    <mergeCell ref="G30:I30"/>
    <mergeCell ref="B3:I3"/>
    <mergeCell ref="C6:E6"/>
    <mergeCell ref="K6:O6"/>
    <mergeCell ref="K7:L7"/>
    <mergeCell ref="A9:O9"/>
    <mergeCell ref="B26:G26"/>
  </mergeCells>
  <printOptions/>
  <pageMargins left="0.7" right="0.7" top="0.75" bottom="0.75" header="0.3" footer="0.3"/>
  <pageSetup fitToHeight="1" fitToWidth="1" horizontalDpi="600" verticalDpi="600" orientation="landscape"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2:T29"/>
  <sheetViews>
    <sheetView zoomScalePageLayoutView="0" workbookViewId="0" topLeftCell="A1">
      <selection activeCell="B7" sqref="B7"/>
    </sheetView>
  </sheetViews>
  <sheetFormatPr defaultColWidth="9.00390625" defaultRowHeight="15"/>
  <cols>
    <col min="1" max="1" width="8.57421875" style="1" customWidth="1"/>
    <col min="2" max="2" width="66.8515625" style="2" customWidth="1"/>
    <col min="3" max="3" width="4.421875" style="2" customWidth="1"/>
    <col min="4" max="4" width="11.00390625" style="2" customWidth="1"/>
    <col min="5" max="5" width="14.8515625" style="2" customWidth="1"/>
    <col min="6" max="6" width="18.8515625" style="2" customWidth="1"/>
    <col min="7" max="7" width="14.140625" style="2" customWidth="1"/>
    <col min="8" max="8" width="15.7109375" style="2" customWidth="1"/>
    <col min="9" max="9" width="13.28125" style="2" customWidth="1"/>
    <col min="10" max="10" width="16.140625" style="2" customWidth="1"/>
    <col min="11" max="12" width="9.00390625" style="2" customWidth="1"/>
    <col min="13" max="13" width="20.140625" style="2" customWidth="1"/>
    <col min="14" max="14" width="14.140625" style="2" customWidth="1"/>
    <col min="15" max="15" width="11.140625" style="2" customWidth="1"/>
    <col min="16" max="16384" width="9.00390625" style="2" customWidth="1"/>
  </cols>
  <sheetData>
    <row r="2" spans="5:15" ht="11.25">
      <c r="E2" s="4"/>
      <c r="O2" s="28" t="s">
        <v>462</v>
      </c>
    </row>
    <row r="3" spans="1:4" s="4" customFormat="1" ht="11.25">
      <c r="A3" s="50"/>
      <c r="D3" s="4" t="s">
        <v>1</v>
      </c>
    </row>
    <row r="4" s="4" customFormat="1" ht="11.25">
      <c r="A4" s="50"/>
    </row>
    <row r="5" spans="1:12" ht="39.75" customHeight="1">
      <c r="A5" s="3"/>
      <c r="B5" s="394" t="s">
        <v>166</v>
      </c>
      <c r="C5" s="394"/>
      <c r="D5" s="394"/>
      <c r="E5" s="394"/>
      <c r="F5" s="394"/>
      <c r="G5" s="394"/>
      <c r="H5" s="100"/>
      <c r="I5" s="100"/>
      <c r="J5" s="100"/>
      <c r="K5" s="100"/>
      <c r="L5" s="100"/>
    </row>
    <row r="6" spans="1:2" ht="11.25">
      <c r="A6" s="5"/>
      <c r="B6" s="6"/>
    </row>
    <row r="7" spans="1:2" ht="12" thickBot="1">
      <c r="A7" s="5"/>
      <c r="B7" s="7" t="s">
        <v>66</v>
      </c>
    </row>
    <row r="8" spans="1:18" ht="13.5" customHeight="1" thickBot="1">
      <c r="A8" s="8"/>
      <c r="B8" s="36" t="s">
        <v>40</v>
      </c>
      <c r="C8" s="399"/>
      <c r="D8" s="399"/>
      <c r="E8" s="399"/>
      <c r="F8" s="9"/>
      <c r="G8" s="10"/>
      <c r="H8" s="11"/>
      <c r="I8" s="11"/>
      <c r="J8" s="11"/>
      <c r="K8" s="400" t="s">
        <v>2</v>
      </c>
      <c r="L8" s="400"/>
      <c r="M8" s="400"/>
      <c r="N8" s="400"/>
      <c r="O8" s="400"/>
      <c r="P8" s="11"/>
      <c r="Q8" s="11"/>
      <c r="R8" s="11"/>
    </row>
    <row r="9" spans="1:18" ht="68.25" customHeight="1" thickBot="1">
      <c r="A9" s="29" t="s">
        <v>3</v>
      </c>
      <c r="B9" s="30" t="s">
        <v>4</v>
      </c>
      <c r="C9" s="30" t="s">
        <v>19</v>
      </c>
      <c r="D9" s="31" t="s">
        <v>16</v>
      </c>
      <c r="E9" s="31" t="s">
        <v>5</v>
      </c>
      <c r="F9" s="31" t="s">
        <v>6</v>
      </c>
      <c r="G9" s="31" t="s">
        <v>15</v>
      </c>
      <c r="H9" s="31" t="s">
        <v>71</v>
      </c>
      <c r="I9" s="31" t="s">
        <v>7</v>
      </c>
      <c r="J9" s="31" t="s">
        <v>461</v>
      </c>
      <c r="K9" s="398" t="s">
        <v>8</v>
      </c>
      <c r="L9" s="398"/>
      <c r="M9" s="32" t="s">
        <v>69</v>
      </c>
      <c r="N9" s="32" t="s">
        <v>9</v>
      </c>
      <c r="O9" s="33" t="s">
        <v>10</v>
      </c>
      <c r="P9" s="46"/>
      <c r="Q9" s="46"/>
      <c r="R9" s="46"/>
    </row>
    <row r="10" spans="1:18" ht="12.75" thickBot="1">
      <c r="A10" s="38">
        <v>1</v>
      </c>
      <c r="B10" s="66">
        <v>2</v>
      </c>
      <c r="C10" s="39">
        <v>3</v>
      </c>
      <c r="D10" s="40">
        <v>4</v>
      </c>
      <c r="E10" s="40">
        <v>5</v>
      </c>
      <c r="F10" s="40">
        <v>6</v>
      </c>
      <c r="G10" s="40">
        <v>7</v>
      </c>
      <c r="H10" s="40">
        <v>8</v>
      </c>
      <c r="I10" s="40">
        <v>9</v>
      </c>
      <c r="J10" s="40">
        <v>10</v>
      </c>
      <c r="K10" s="34">
        <v>11</v>
      </c>
      <c r="L10" s="34">
        <v>12</v>
      </c>
      <c r="M10" s="34">
        <v>13</v>
      </c>
      <c r="N10" s="34">
        <v>14</v>
      </c>
      <c r="O10" s="35">
        <v>15</v>
      </c>
      <c r="P10" s="46"/>
      <c r="Q10" s="46"/>
      <c r="R10" s="46"/>
    </row>
    <row r="11" spans="1:18" ht="12">
      <c r="A11" s="395"/>
      <c r="B11" s="395"/>
      <c r="C11" s="395"/>
      <c r="D11" s="395"/>
      <c r="E11" s="395"/>
      <c r="F11" s="395"/>
      <c r="G11" s="395"/>
      <c r="H11" s="395"/>
      <c r="I11" s="395"/>
      <c r="J11" s="395"/>
      <c r="K11" s="395"/>
      <c r="L11" s="395"/>
      <c r="M11" s="395"/>
      <c r="N11" s="395"/>
      <c r="O11" s="395"/>
      <c r="P11" s="46"/>
      <c r="Q11" s="46"/>
      <c r="R11" s="46"/>
    </row>
    <row r="12" spans="1:15" ht="11.25">
      <c r="A12" s="12" t="s">
        <v>17</v>
      </c>
      <c r="B12" s="41" t="s">
        <v>54</v>
      </c>
      <c r="C12" s="41" t="s">
        <v>11</v>
      </c>
      <c r="D12" s="42">
        <v>50</v>
      </c>
      <c r="E12" s="97"/>
      <c r="F12" s="296">
        <v>0.08</v>
      </c>
      <c r="G12" s="97">
        <f>E12*1.08</f>
        <v>0</v>
      </c>
      <c r="H12" s="97">
        <f>E12*D12</f>
        <v>0</v>
      </c>
      <c r="I12" s="97">
        <f>J12-H12</f>
        <v>0</v>
      </c>
      <c r="J12" s="97">
        <f>G12*D12</f>
        <v>0</v>
      </c>
      <c r="K12" s="14"/>
      <c r="L12" s="15"/>
      <c r="M12" s="15"/>
      <c r="N12" s="15"/>
      <c r="O12" s="15"/>
    </row>
    <row r="13" spans="1:15" ht="11.25">
      <c r="A13" s="12" t="s">
        <v>18</v>
      </c>
      <c r="B13" s="41" t="s">
        <v>76</v>
      </c>
      <c r="C13" s="41" t="s">
        <v>11</v>
      </c>
      <c r="D13" s="42">
        <v>50</v>
      </c>
      <c r="E13" s="97"/>
      <c r="F13" s="296">
        <v>0.08</v>
      </c>
      <c r="G13" s="97">
        <f aca="true" t="shared" si="0" ref="G13:G18">E13*1.08</f>
        <v>0</v>
      </c>
      <c r="H13" s="97">
        <f aca="true" t="shared" si="1" ref="H13:H18">E13*D13</f>
        <v>0</v>
      </c>
      <c r="I13" s="97">
        <f aca="true" t="shared" si="2" ref="I13:I18">J13-H13</f>
        <v>0</v>
      </c>
      <c r="J13" s="97">
        <f aca="true" t="shared" si="3" ref="J13:J18">G13*D13</f>
        <v>0</v>
      </c>
      <c r="K13" s="14"/>
      <c r="L13" s="15"/>
      <c r="M13" s="15"/>
      <c r="N13" s="15"/>
      <c r="O13" s="15"/>
    </row>
    <row r="14" spans="1:15" ht="22.5">
      <c r="A14" s="12" t="s">
        <v>20</v>
      </c>
      <c r="B14" s="41" t="s">
        <v>77</v>
      </c>
      <c r="C14" s="41" t="s">
        <v>11</v>
      </c>
      <c r="D14" s="42">
        <v>50</v>
      </c>
      <c r="E14" s="97"/>
      <c r="F14" s="296">
        <v>0.08</v>
      </c>
      <c r="G14" s="97">
        <f t="shared" si="0"/>
        <v>0</v>
      </c>
      <c r="H14" s="97">
        <f t="shared" si="1"/>
        <v>0</v>
      </c>
      <c r="I14" s="97">
        <f t="shared" si="2"/>
        <v>0</v>
      </c>
      <c r="J14" s="97">
        <f t="shared" si="3"/>
        <v>0</v>
      </c>
      <c r="K14" s="14"/>
      <c r="L14" s="15"/>
      <c r="M14" s="15"/>
      <c r="N14" s="15"/>
      <c r="O14" s="15"/>
    </row>
    <row r="15" spans="1:15" ht="15">
      <c r="A15" s="12" t="s">
        <v>21</v>
      </c>
      <c r="B15" s="41" t="s">
        <v>156</v>
      </c>
      <c r="C15" s="96" t="s">
        <v>11</v>
      </c>
      <c r="D15" s="41">
        <v>12</v>
      </c>
      <c r="E15" s="97"/>
      <c r="F15" s="297">
        <v>0.08</v>
      </c>
      <c r="G15" s="97">
        <f t="shared" si="0"/>
        <v>0</v>
      </c>
      <c r="H15" s="97">
        <f t="shared" si="1"/>
        <v>0</v>
      </c>
      <c r="I15" s="97">
        <f t="shared" si="2"/>
        <v>0</v>
      </c>
      <c r="J15" s="97">
        <f t="shared" si="3"/>
        <v>0</v>
      </c>
      <c r="K15" s="14"/>
      <c r="L15" s="15"/>
      <c r="M15" s="15"/>
      <c r="N15" s="15"/>
      <c r="O15" s="93"/>
    </row>
    <row r="16" spans="1:15" ht="36.75" customHeight="1">
      <c r="A16" s="12" t="s">
        <v>22</v>
      </c>
      <c r="B16" s="41" t="s">
        <v>158</v>
      </c>
      <c r="C16" s="96" t="s">
        <v>11</v>
      </c>
      <c r="D16" s="41">
        <v>36</v>
      </c>
      <c r="E16" s="97"/>
      <c r="F16" s="297">
        <v>0.08</v>
      </c>
      <c r="G16" s="97">
        <f t="shared" si="0"/>
        <v>0</v>
      </c>
      <c r="H16" s="97">
        <f t="shared" si="1"/>
        <v>0</v>
      </c>
      <c r="I16" s="97">
        <f t="shared" si="2"/>
        <v>0</v>
      </c>
      <c r="J16" s="97">
        <f t="shared" si="3"/>
        <v>0</v>
      </c>
      <c r="K16" s="14"/>
      <c r="L16" s="15"/>
      <c r="M16" s="15"/>
      <c r="N16" s="15"/>
      <c r="O16" s="93"/>
    </row>
    <row r="17" spans="1:15" ht="11.25">
      <c r="A17" s="12" t="s">
        <v>23</v>
      </c>
      <c r="B17" s="41" t="s">
        <v>62</v>
      </c>
      <c r="C17" s="41" t="s">
        <v>11</v>
      </c>
      <c r="D17" s="42">
        <v>30</v>
      </c>
      <c r="E17" s="97"/>
      <c r="F17" s="296">
        <v>0.08</v>
      </c>
      <c r="G17" s="97">
        <f t="shared" si="0"/>
        <v>0</v>
      </c>
      <c r="H17" s="97">
        <f t="shared" si="1"/>
        <v>0</v>
      </c>
      <c r="I17" s="97">
        <f t="shared" si="2"/>
        <v>0</v>
      </c>
      <c r="J17" s="97">
        <f t="shared" si="3"/>
        <v>0</v>
      </c>
      <c r="K17" s="14"/>
      <c r="L17" s="15"/>
      <c r="M17" s="15"/>
      <c r="N17" s="15"/>
      <c r="O17" s="15"/>
    </row>
    <row r="18" spans="1:15" ht="23.25" thickBot="1">
      <c r="A18" s="12" t="s">
        <v>24</v>
      </c>
      <c r="B18" s="70" t="s">
        <v>120</v>
      </c>
      <c r="C18" s="41" t="s">
        <v>0</v>
      </c>
      <c r="D18" s="42">
        <v>25</v>
      </c>
      <c r="E18" s="97"/>
      <c r="F18" s="296">
        <v>0.08</v>
      </c>
      <c r="G18" s="97">
        <f t="shared" si="0"/>
        <v>0</v>
      </c>
      <c r="H18" s="97">
        <f t="shared" si="1"/>
        <v>0</v>
      </c>
      <c r="I18" s="97">
        <f t="shared" si="2"/>
        <v>0</v>
      </c>
      <c r="J18" s="97">
        <f t="shared" si="3"/>
        <v>0</v>
      </c>
      <c r="K18" s="14"/>
      <c r="L18" s="15"/>
      <c r="M18" s="15"/>
      <c r="N18" s="15"/>
      <c r="O18" s="15"/>
    </row>
    <row r="19" spans="1:20" s="47" customFormat="1" ht="12.75" thickBot="1">
      <c r="A19" s="61"/>
      <c r="B19" s="62"/>
      <c r="C19" s="62"/>
      <c r="D19" s="63"/>
      <c r="E19" s="62"/>
      <c r="F19" s="62"/>
      <c r="G19" s="67" t="s">
        <v>70</v>
      </c>
      <c r="H19" s="101">
        <f>SUM(H12:H18)</f>
        <v>0</v>
      </c>
      <c r="I19" s="64" t="s">
        <v>182</v>
      </c>
      <c r="J19" s="95">
        <f>SUM(J12:J18)</f>
        <v>0</v>
      </c>
      <c r="K19" s="51"/>
      <c r="L19" s="52"/>
      <c r="M19" s="52"/>
      <c r="N19" s="52"/>
      <c r="O19" s="53"/>
      <c r="P19" s="57"/>
      <c r="Q19" s="57"/>
      <c r="R19" s="57"/>
      <c r="S19" s="57"/>
      <c r="T19" s="57"/>
    </row>
    <row r="20" spans="1:20" s="47" customFormat="1" ht="12">
      <c r="A20" s="54"/>
      <c r="B20" s="54"/>
      <c r="C20" s="54"/>
      <c r="D20" s="55"/>
      <c r="E20" s="54"/>
      <c r="F20" s="54"/>
      <c r="G20" s="56"/>
      <c r="H20" s="37"/>
      <c r="I20" s="25"/>
      <c r="J20" s="45"/>
      <c r="K20" s="51"/>
      <c r="L20" s="52"/>
      <c r="M20" s="52"/>
      <c r="N20" s="52"/>
      <c r="O20" s="53"/>
      <c r="P20" s="57"/>
      <c r="Q20" s="57"/>
      <c r="R20" s="57"/>
      <c r="S20" s="57"/>
      <c r="T20" s="57"/>
    </row>
    <row r="21" spans="1:20" s="47" customFormat="1" ht="24" customHeight="1">
      <c r="A21" s="46"/>
      <c r="B21" s="396" t="s">
        <v>12</v>
      </c>
      <c r="C21" s="396"/>
      <c r="D21" s="396"/>
      <c r="E21" s="396"/>
      <c r="F21" s="396"/>
      <c r="G21" s="396"/>
      <c r="H21" s="48"/>
      <c r="I21" s="49"/>
      <c r="J21" s="49"/>
      <c r="K21" s="46"/>
      <c r="L21" s="46"/>
      <c r="M21" s="46"/>
      <c r="N21" s="46"/>
      <c r="O21" s="46"/>
      <c r="P21" s="57"/>
      <c r="Q21" s="57"/>
      <c r="R21" s="57"/>
      <c r="S21" s="57"/>
      <c r="T21" s="57"/>
    </row>
    <row r="22" spans="1:20" s="47" customFormat="1" ht="12">
      <c r="A22" s="46"/>
      <c r="B22" s="21"/>
      <c r="C22" s="21"/>
      <c r="D22" s="21"/>
      <c r="E22" s="21"/>
      <c r="F22" s="21"/>
      <c r="G22" s="21"/>
      <c r="H22" s="48"/>
      <c r="I22" s="49"/>
      <c r="J22" s="49"/>
      <c r="K22" s="46"/>
      <c r="L22" s="46"/>
      <c r="M22" s="46"/>
      <c r="N22" s="46"/>
      <c r="O22" s="46"/>
      <c r="P22" s="57"/>
      <c r="Q22" s="57"/>
      <c r="R22" s="57"/>
      <c r="S22" s="57"/>
      <c r="T22" s="57"/>
    </row>
    <row r="23" spans="1:20" s="47" customFormat="1" ht="12">
      <c r="A23" s="46"/>
      <c r="B23" s="21"/>
      <c r="C23" s="21"/>
      <c r="D23" s="21"/>
      <c r="E23" s="21"/>
      <c r="F23" s="21"/>
      <c r="G23" s="21"/>
      <c r="H23" s="48"/>
      <c r="I23" s="49"/>
      <c r="J23" s="49"/>
      <c r="K23" s="46"/>
      <c r="L23" s="46"/>
      <c r="M23" s="46"/>
      <c r="N23" s="46"/>
      <c r="O23" s="46"/>
      <c r="P23" s="57"/>
      <c r="Q23" s="57"/>
      <c r="R23" s="57"/>
      <c r="S23" s="57"/>
      <c r="T23" s="57"/>
    </row>
    <row r="24" spans="1:20" s="47" customFormat="1" ht="12">
      <c r="A24" s="46"/>
      <c r="B24" s="24" t="s">
        <v>56</v>
      </c>
      <c r="C24" s="25"/>
      <c r="D24" s="25"/>
      <c r="E24" s="26"/>
      <c r="F24" s="27"/>
      <c r="G24" s="397" t="s">
        <v>13</v>
      </c>
      <c r="H24" s="397"/>
      <c r="I24" s="397"/>
      <c r="J24" s="49"/>
      <c r="K24" s="46"/>
      <c r="L24" s="46"/>
      <c r="M24" s="46"/>
      <c r="N24" s="46"/>
      <c r="O24" s="46"/>
      <c r="P24" s="57"/>
      <c r="Q24" s="57"/>
      <c r="R24" s="57"/>
      <c r="S24" s="57"/>
      <c r="T24" s="57"/>
    </row>
    <row r="25" spans="1:20" s="47" customFormat="1" ht="12">
      <c r="A25" s="46"/>
      <c r="B25" s="24"/>
      <c r="C25" s="25"/>
      <c r="D25" s="25"/>
      <c r="E25" s="26"/>
      <c r="F25" s="27"/>
      <c r="G25" s="397" t="s">
        <v>14</v>
      </c>
      <c r="H25" s="397"/>
      <c r="I25" s="397"/>
      <c r="J25" s="46"/>
      <c r="K25" s="46"/>
      <c r="L25" s="46"/>
      <c r="M25" s="46"/>
      <c r="N25" s="46"/>
      <c r="O25" s="46"/>
      <c r="P25" s="57"/>
      <c r="Q25" s="57"/>
      <c r="R25" s="57"/>
      <c r="S25" s="57"/>
      <c r="T25" s="57"/>
    </row>
    <row r="26" spans="1:20" s="47" customFormat="1" ht="12">
      <c r="A26" s="57"/>
      <c r="B26" s="57"/>
      <c r="C26" s="57"/>
      <c r="D26" s="57"/>
      <c r="E26" s="57"/>
      <c r="F26" s="57"/>
      <c r="G26" s="57"/>
      <c r="H26" s="57"/>
      <c r="I26" s="57"/>
      <c r="J26" s="57"/>
      <c r="K26" s="57"/>
      <c r="L26" s="57"/>
      <c r="M26" s="57"/>
      <c r="N26" s="57"/>
      <c r="O26" s="57"/>
      <c r="P26" s="57"/>
      <c r="Q26" s="57"/>
      <c r="R26" s="57"/>
      <c r="S26" s="57"/>
      <c r="T26" s="57"/>
    </row>
    <row r="27" spans="1:20" ht="11.25">
      <c r="A27" s="60"/>
      <c r="B27" s="59"/>
      <c r="C27" s="59"/>
      <c r="D27" s="59"/>
      <c r="E27" s="59"/>
      <c r="F27" s="59"/>
      <c r="G27" s="59"/>
      <c r="H27" s="59"/>
      <c r="I27" s="59"/>
      <c r="J27" s="59"/>
      <c r="K27" s="59"/>
      <c r="L27" s="59"/>
      <c r="M27" s="59"/>
      <c r="N27" s="59"/>
      <c r="O27" s="59"/>
      <c r="P27" s="59"/>
      <c r="Q27" s="59"/>
      <c r="R27" s="59"/>
      <c r="S27" s="59"/>
      <c r="T27" s="59"/>
    </row>
    <row r="28" spans="1:20" ht="11.25">
      <c r="A28" s="60"/>
      <c r="B28" s="59"/>
      <c r="C28" s="59"/>
      <c r="D28" s="59"/>
      <c r="E28" s="59"/>
      <c r="F28" s="59"/>
      <c r="G28" s="59"/>
      <c r="H28" s="59"/>
      <c r="I28" s="59"/>
      <c r="J28" s="59"/>
      <c r="K28" s="59"/>
      <c r="L28" s="59"/>
      <c r="M28" s="59"/>
      <c r="N28" s="59"/>
      <c r="O28" s="59"/>
      <c r="P28" s="59"/>
      <c r="Q28" s="59"/>
      <c r="R28" s="59"/>
      <c r="S28" s="59"/>
      <c r="T28" s="59"/>
    </row>
    <row r="29" spans="1:20" ht="11.25">
      <c r="A29" s="60"/>
      <c r="B29" s="59"/>
      <c r="C29" s="59"/>
      <c r="D29" s="59"/>
      <c r="E29" s="59"/>
      <c r="F29" s="59"/>
      <c r="G29" s="59"/>
      <c r="H29" s="59"/>
      <c r="I29" s="59"/>
      <c r="J29" s="59"/>
      <c r="K29" s="59"/>
      <c r="L29" s="59"/>
      <c r="M29" s="59"/>
      <c r="N29" s="59"/>
      <c r="O29" s="59"/>
      <c r="P29" s="59"/>
      <c r="Q29" s="59"/>
      <c r="R29" s="59"/>
      <c r="S29" s="59"/>
      <c r="T29" s="59"/>
    </row>
  </sheetData>
  <sheetProtection/>
  <mergeCells count="8">
    <mergeCell ref="B5:G5"/>
    <mergeCell ref="C8:E8"/>
    <mergeCell ref="K8:O8"/>
    <mergeCell ref="G25:I25"/>
    <mergeCell ref="K9:L9"/>
    <mergeCell ref="A11:O11"/>
    <mergeCell ref="B21:G21"/>
    <mergeCell ref="G24:I24"/>
  </mergeCells>
  <printOptions/>
  <pageMargins left="0.75" right="0.75" top="1" bottom="1" header="0.5" footer="0.5"/>
  <pageSetup fitToHeight="1" fitToWidth="1" horizontalDpi="600" verticalDpi="600" orientation="landscape" paperSize="9" scale="52" r:id="rId1"/>
</worksheet>
</file>

<file path=xl/worksheets/sheet20.xml><?xml version="1.0" encoding="utf-8"?>
<worksheet xmlns="http://schemas.openxmlformats.org/spreadsheetml/2006/main" xmlns:r="http://schemas.openxmlformats.org/officeDocument/2006/relationships">
  <sheetPr>
    <pageSetUpPr fitToPage="1"/>
  </sheetPr>
  <dimension ref="A1:O46"/>
  <sheetViews>
    <sheetView zoomScalePageLayoutView="0" workbookViewId="0" topLeftCell="A1">
      <selection activeCell="Q9" sqref="Q9"/>
    </sheetView>
  </sheetViews>
  <sheetFormatPr defaultColWidth="9.140625" defaultRowHeight="15"/>
  <cols>
    <col min="2" max="2" width="76.7109375" style="0" customWidth="1"/>
    <col min="7" max="7" width="11.28125" style="0" bestFit="1" customWidth="1"/>
    <col min="8" max="8" width="13.57421875" style="0" bestFit="1" customWidth="1"/>
    <col min="9" max="9" width="9.7109375" style="0" bestFit="1" customWidth="1"/>
    <col min="10" max="10" width="15.28125" style="0" bestFit="1" customWidth="1"/>
  </cols>
  <sheetData>
    <row r="1" spans="1:15" ht="15">
      <c r="A1" s="1"/>
      <c r="B1" s="2"/>
      <c r="C1" s="2"/>
      <c r="D1" s="2"/>
      <c r="E1" s="2"/>
      <c r="F1" s="2"/>
      <c r="G1" s="2"/>
      <c r="H1" s="2"/>
      <c r="I1" s="2"/>
      <c r="J1" s="2"/>
      <c r="K1" s="2"/>
      <c r="L1" s="2"/>
      <c r="M1" s="2"/>
      <c r="N1" s="2"/>
      <c r="O1" s="2"/>
    </row>
    <row r="2" spans="1:15" ht="15">
      <c r="A2" s="133"/>
      <c r="B2" s="134"/>
      <c r="C2" s="134"/>
      <c r="D2" s="134"/>
      <c r="E2" s="135"/>
      <c r="F2" s="134"/>
      <c r="G2" s="134"/>
      <c r="H2" s="134"/>
      <c r="I2" s="134"/>
      <c r="J2" s="134"/>
      <c r="K2" s="134"/>
      <c r="L2" s="134"/>
      <c r="M2" s="134"/>
      <c r="N2" s="134"/>
      <c r="O2" s="136" t="s">
        <v>462</v>
      </c>
    </row>
    <row r="3" spans="1:15" ht="15">
      <c r="A3" s="137"/>
      <c r="B3" s="135"/>
      <c r="C3" s="135"/>
      <c r="D3" s="135" t="s">
        <v>1</v>
      </c>
      <c r="E3" s="135"/>
      <c r="F3" s="135"/>
      <c r="G3" s="135"/>
      <c r="H3" s="135"/>
      <c r="I3" s="135"/>
      <c r="J3" s="135"/>
      <c r="K3" s="135"/>
      <c r="L3" s="135"/>
      <c r="M3" s="135"/>
      <c r="N3" s="135"/>
      <c r="O3" s="135"/>
    </row>
    <row r="4" spans="1:15" ht="15">
      <c r="A4" s="409"/>
      <c r="B4" s="409"/>
      <c r="C4" s="135"/>
      <c r="D4" s="135"/>
      <c r="E4" s="135"/>
      <c r="F4" s="135"/>
      <c r="G4" s="135"/>
      <c r="H4" s="135"/>
      <c r="I4" s="135"/>
      <c r="J4" s="135"/>
      <c r="K4" s="135"/>
      <c r="L4" s="135"/>
      <c r="M4" s="135"/>
      <c r="N4" s="135"/>
      <c r="O4" s="135"/>
    </row>
    <row r="5" spans="1:15" ht="43.5" customHeight="1">
      <c r="A5" s="410" t="s">
        <v>166</v>
      </c>
      <c r="B5" s="410"/>
      <c r="C5" s="410"/>
      <c r="D5" s="410"/>
      <c r="E5" s="410"/>
      <c r="F5" s="410"/>
      <c r="G5" s="410"/>
      <c r="H5" s="410"/>
      <c r="I5" s="410"/>
      <c r="J5" s="410"/>
      <c r="K5" s="138"/>
      <c r="L5" s="138"/>
      <c r="M5" s="134"/>
      <c r="N5" s="134"/>
      <c r="O5" s="134"/>
    </row>
    <row r="6" spans="1:15" ht="15">
      <c r="A6" s="139"/>
      <c r="B6" s="140"/>
      <c r="C6" s="134"/>
      <c r="D6" s="134"/>
      <c r="E6" s="134"/>
      <c r="F6" s="134"/>
      <c r="G6" s="134"/>
      <c r="H6" s="134"/>
      <c r="I6" s="134"/>
      <c r="J6" s="134"/>
      <c r="K6" s="134"/>
      <c r="L6" s="134"/>
      <c r="M6" s="134"/>
      <c r="N6" s="134"/>
      <c r="O6" s="134"/>
    </row>
    <row r="7" spans="1:15" ht="13.5" customHeight="1" thickBot="1">
      <c r="A7" s="139"/>
      <c r="B7" s="141" t="s">
        <v>441</v>
      </c>
      <c r="C7" s="134"/>
      <c r="D7" s="134"/>
      <c r="E7" s="134"/>
      <c r="F7" s="134"/>
      <c r="G7" s="134"/>
      <c r="H7" s="134"/>
      <c r="I7" s="134"/>
      <c r="J7" s="134"/>
      <c r="K7" s="134"/>
      <c r="L7" s="134"/>
      <c r="M7" s="134"/>
      <c r="N7" s="134"/>
      <c r="O7" s="134"/>
    </row>
    <row r="8" spans="1:15" ht="24.75" customHeight="1" thickBot="1">
      <c r="A8" s="142"/>
      <c r="B8" s="143" t="s">
        <v>40</v>
      </c>
      <c r="C8" s="411"/>
      <c r="D8" s="411"/>
      <c r="E8" s="411"/>
      <c r="F8" s="144"/>
      <c r="G8" s="145"/>
      <c r="H8" s="146"/>
      <c r="I8" s="146"/>
      <c r="J8" s="146"/>
      <c r="K8" s="412" t="s">
        <v>2</v>
      </c>
      <c r="L8" s="412"/>
      <c r="M8" s="412"/>
      <c r="N8" s="412"/>
      <c r="O8" s="412"/>
    </row>
    <row r="9" spans="1:15" ht="141" thickBot="1">
      <c r="A9" s="147" t="s">
        <v>3</v>
      </c>
      <c r="B9" s="30" t="s">
        <v>4</v>
      </c>
      <c r="C9" s="148" t="s">
        <v>19</v>
      </c>
      <c r="D9" s="149" t="s">
        <v>16</v>
      </c>
      <c r="E9" s="149" t="s">
        <v>5</v>
      </c>
      <c r="F9" s="149" t="s">
        <v>6</v>
      </c>
      <c r="G9" s="149" t="s">
        <v>15</v>
      </c>
      <c r="H9" s="149" t="s">
        <v>71</v>
      </c>
      <c r="I9" s="149" t="s">
        <v>7</v>
      </c>
      <c r="J9" s="149" t="s">
        <v>461</v>
      </c>
      <c r="K9" s="413" t="s">
        <v>258</v>
      </c>
      <c r="L9" s="413"/>
      <c r="M9" s="150" t="s">
        <v>259</v>
      </c>
      <c r="N9" s="150" t="s">
        <v>9</v>
      </c>
      <c r="O9" s="151" t="s">
        <v>10</v>
      </c>
    </row>
    <row r="10" spans="1:15" ht="15.75" thickBot="1">
      <c r="A10" s="152">
        <v>1</v>
      </c>
      <c r="B10" s="153">
        <v>2</v>
      </c>
      <c r="C10" s="154">
        <v>3</v>
      </c>
      <c r="D10" s="155">
        <v>4</v>
      </c>
      <c r="E10" s="155">
        <v>5</v>
      </c>
      <c r="F10" s="155">
        <v>6</v>
      </c>
      <c r="G10" s="155">
        <v>7</v>
      </c>
      <c r="H10" s="155">
        <v>8</v>
      </c>
      <c r="I10" s="155">
        <v>9</v>
      </c>
      <c r="J10" s="155">
        <v>10</v>
      </c>
      <c r="K10" s="156">
        <v>11</v>
      </c>
      <c r="L10" s="156">
        <v>12</v>
      </c>
      <c r="M10" s="156">
        <v>13</v>
      </c>
      <c r="N10" s="156">
        <v>14</v>
      </c>
      <c r="O10" s="157">
        <v>15</v>
      </c>
    </row>
    <row r="11" spans="1:15" ht="15">
      <c r="A11" s="414"/>
      <c r="B11" s="414"/>
      <c r="C11" s="414"/>
      <c r="D11" s="414"/>
      <c r="E11" s="414"/>
      <c r="F11" s="414"/>
      <c r="G11" s="414"/>
      <c r="H11" s="414"/>
      <c r="I11" s="414"/>
      <c r="J11" s="414"/>
      <c r="K11" s="414"/>
      <c r="L11" s="414"/>
      <c r="M11" s="414"/>
      <c r="N11" s="414"/>
      <c r="O11" s="414"/>
    </row>
    <row r="12" spans="1:15" ht="38.25">
      <c r="A12" s="158" t="s">
        <v>17</v>
      </c>
      <c r="B12" s="311" t="s">
        <v>261</v>
      </c>
      <c r="C12" s="159" t="s">
        <v>11</v>
      </c>
      <c r="D12" s="197">
        <v>2</v>
      </c>
      <c r="E12" s="225"/>
      <c r="F12" s="314">
        <v>0.08</v>
      </c>
      <c r="G12" s="161">
        <f>E12*1.08</f>
        <v>0</v>
      </c>
      <c r="H12" s="161">
        <f>E12*D12</f>
        <v>0</v>
      </c>
      <c r="I12" s="161">
        <f>J12-H12</f>
        <v>0</v>
      </c>
      <c r="J12" s="161">
        <f>G12*D12</f>
        <v>0</v>
      </c>
      <c r="K12" s="163"/>
      <c r="L12" s="164"/>
      <c r="M12" s="164"/>
      <c r="N12" s="164"/>
      <c r="O12" s="164"/>
    </row>
    <row r="13" spans="1:15" ht="15">
      <c r="A13" s="158" t="s">
        <v>18</v>
      </c>
      <c r="B13" s="311" t="s">
        <v>299</v>
      </c>
      <c r="C13" s="159" t="s">
        <v>11</v>
      </c>
      <c r="D13" s="197">
        <v>8</v>
      </c>
      <c r="E13" s="225"/>
      <c r="F13" s="314">
        <v>0.08</v>
      </c>
      <c r="G13" s="161">
        <f aca="true" t="shared" si="0" ref="G13:G37">E13*1.08</f>
        <v>0</v>
      </c>
      <c r="H13" s="161">
        <f aca="true" t="shared" si="1" ref="H13:H37">E13*D13</f>
        <v>0</v>
      </c>
      <c r="I13" s="161">
        <f aca="true" t="shared" si="2" ref="I13:I37">J13-H13</f>
        <v>0</v>
      </c>
      <c r="J13" s="161">
        <f aca="true" t="shared" si="3" ref="J13:J37">G13*D13</f>
        <v>0</v>
      </c>
      <c r="K13" s="163"/>
      <c r="L13" s="164"/>
      <c r="M13" s="164"/>
      <c r="N13" s="164"/>
      <c r="O13" s="164"/>
    </row>
    <row r="14" spans="1:15" ht="15">
      <c r="A14" s="158" t="s">
        <v>20</v>
      </c>
      <c r="B14" s="311" t="s">
        <v>300</v>
      </c>
      <c r="C14" s="159" t="s">
        <v>11</v>
      </c>
      <c r="D14" s="197">
        <v>2</v>
      </c>
      <c r="E14" s="225"/>
      <c r="F14" s="314">
        <v>0.08</v>
      </c>
      <c r="G14" s="161">
        <f t="shared" si="0"/>
        <v>0</v>
      </c>
      <c r="H14" s="161">
        <f t="shared" si="1"/>
        <v>0</v>
      </c>
      <c r="I14" s="161">
        <f t="shared" si="2"/>
        <v>0</v>
      </c>
      <c r="J14" s="161">
        <f t="shared" si="3"/>
        <v>0</v>
      </c>
      <c r="K14" s="163"/>
      <c r="L14" s="164"/>
      <c r="M14" s="164"/>
      <c r="N14" s="164"/>
      <c r="O14" s="164"/>
    </row>
    <row r="15" spans="1:15" ht="89.25">
      <c r="A15" s="158" t="s">
        <v>21</v>
      </c>
      <c r="B15" s="311" t="s">
        <v>262</v>
      </c>
      <c r="C15" s="159" t="s">
        <v>11</v>
      </c>
      <c r="D15" s="197">
        <v>10</v>
      </c>
      <c r="E15" s="225"/>
      <c r="F15" s="314">
        <v>0.08</v>
      </c>
      <c r="G15" s="161">
        <f t="shared" si="0"/>
        <v>0</v>
      </c>
      <c r="H15" s="161">
        <f t="shared" si="1"/>
        <v>0</v>
      </c>
      <c r="I15" s="161">
        <f t="shared" si="2"/>
        <v>0</v>
      </c>
      <c r="J15" s="161">
        <f t="shared" si="3"/>
        <v>0</v>
      </c>
      <c r="K15" s="163"/>
      <c r="L15" s="164"/>
      <c r="M15" s="164"/>
      <c r="N15" s="164"/>
      <c r="O15" s="164"/>
    </row>
    <row r="16" spans="1:15" ht="38.25">
      <c r="A16" s="158" t="s">
        <v>22</v>
      </c>
      <c r="B16" s="311" t="s">
        <v>263</v>
      </c>
      <c r="C16" s="159" t="s">
        <v>11</v>
      </c>
      <c r="D16" s="197">
        <v>2</v>
      </c>
      <c r="E16" s="226"/>
      <c r="F16" s="314">
        <v>0.08</v>
      </c>
      <c r="G16" s="161">
        <f t="shared" si="0"/>
        <v>0</v>
      </c>
      <c r="H16" s="161">
        <f t="shared" si="1"/>
        <v>0</v>
      </c>
      <c r="I16" s="161">
        <f t="shared" si="2"/>
        <v>0</v>
      </c>
      <c r="J16" s="161">
        <f t="shared" si="3"/>
        <v>0</v>
      </c>
      <c r="K16" s="163"/>
      <c r="L16" s="164"/>
      <c r="M16" s="164"/>
      <c r="N16" s="164"/>
      <c r="O16" s="164"/>
    </row>
    <row r="17" spans="1:15" ht="25.5">
      <c r="A17" s="158" t="s">
        <v>23</v>
      </c>
      <c r="B17" s="311" t="s">
        <v>264</v>
      </c>
      <c r="C17" s="159" t="s">
        <v>11</v>
      </c>
      <c r="D17" s="197">
        <v>2</v>
      </c>
      <c r="E17" s="226"/>
      <c r="F17" s="314">
        <v>0.08</v>
      </c>
      <c r="G17" s="161">
        <f t="shared" si="0"/>
        <v>0</v>
      </c>
      <c r="H17" s="161">
        <f t="shared" si="1"/>
        <v>0</v>
      </c>
      <c r="I17" s="161">
        <f t="shared" si="2"/>
        <v>0</v>
      </c>
      <c r="J17" s="161">
        <f t="shared" si="3"/>
        <v>0</v>
      </c>
      <c r="K17" s="163"/>
      <c r="L17" s="164"/>
      <c r="M17" s="164"/>
      <c r="N17" s="164"/>
      <c r="O17" s="164"/>
    </row>
    <row r="18" spans="1:15" ht="63.75">
      <c r="A18" s="158" t="s">
        <v>24</v>
      </c>
      <c r="B18" s="311" t="s">
        <v>265</v>
      </c>
      <c r="C18" s="159" t="s">
        <v>11</v>
      </c>
      <c r="D18" s="197">
        <v>2</v>
      </c>
      <c r="E18" s="226"/>
      <c r="F18" s="314">
        <v>0.08</v>
      </c>
      <c r="G18" s="161">
        <f t="shared" si="0"/>
        <v>0</v>
      </c>
      <c r="H18" s="161">
        <f t="shared" si="1"/>
        <v>0</v>
      </c>
      <c r="I18" s="161">
        <f t="shared" si="2"/>
        <v>0</v>
      </c>
      <c r="J18" s="161">
        <f t="shared" si="3"/>
        <v>0</v>
      </c>
      <c r="K18" s="163"/>
      <c r="L18" s="164"/>
      <c r="M18" s="164"/>
      <c r="N18" s="164"/>
      <c r="O18" s="164"/>
    </row>
    <row r="19" spans="1:15" ht="51">
      <c r="A19" s="158" t="s">
        <v>25</v>
      </c>
      <c r="B19" s="311" t="s">
        <v>266</v>
      </c>
      <c r="C19" s="159" t="s">
        <v>11</v>
      </c>
      <c r="D19" s="197">
        <v>10</v>
      </c>
      <c r="E19" s="226"/>
      <c r="F19" s="314">
        <v>0.08</v>
      </c>
      <c r="G19" s="161">
        <f t="shared" si="0"/>
        <v>0</v>
      </c>
      <c r="H19" s="161">
        <f t="shared" si="1"/>
        <v>0</v>
      </c>
      <c r="I19" s="161">
        <f t="shared" si="2"/>
        <v>0</v>
      </c>
      <c r="J19" s="161">
        <f t="shared" si="3"/>
        <v>0</v>
      </c>
      <c r="K19" s="163"/>
      <c r="L19" s="164"/>
      <c r="M19" s="164"/>
      <c r="N19" s="164"/>
      <c r="O19" s="164"/>
    </row>
    <row r="20" spans="1:15" ht="25.5">
      <c r="A20" s="158" t="s">
        <v>26</v>
      </c>
      <c r="B20" s="311" t="s">
        <v>267</v>
      </c>
      <c r="C20" s="159" t="s">
        <v>11</v>
      </c>
      <c r="D20" s="197">
        <v>2</v>
      </c>
      <c r="E20" s="226"/>
      <c r="F20" s="314">
        <v>0.08</v>
      </c>
      <c r="G20" s="161">
        <f t="shared" si="0"/>
        <v>0</v>
      </c>
      <c r="H20" s="161">
        <f t="shared" si="1"/>
        <v>0</v>
      </c>
      <c r="I20" s="161">
        <f t="shared" si="2"/>
        <v>0</v>
      </c>
      <c r="J20" s="161">
        <f t="shared" si="3"/>
        <v>0</v>
      </c>
      <c r="K20" s="163"/>
      <c r="L20" s="164"/>
      <c r="M20" s="164"/>
      <c r="N20" s="164"/>
      <c r="O20" s="164"/>
    </row>
    <row r="21" spans="1:15" ht="25.5">
      <c r="A21" s="158" t="s">
        <v>27</v>
      </c>
      <c r="B21" s="311" t="s">
        <v>268</v>
      </c>
      <c r="C21" s="159" t="s">
        <v>11</v>
      </c>
      <c r="D21" s="197">
        <v>2</v>
      </c>
      <c r="E21" s="226"/>
      <c r="F21" s="314">
        <v>0.08</v>
      </c>
      <c r="G21" s="161">
        <f t="shared" si="0"/>
        <v>0</v>
      </c>
      <c r="H21" s="161">
        <f t="shared" si="1"/>
        <v>0</v>
      </c>
      <c r="I21" s="161">
        <f t="shared" si="2"/>
        <v>0</v>
      </c>
      <c r="J21" s="161">
        <f t="shared" si="3"/>
        <v>0</v>
      </c>
      <c r="K21" s="163"/>
      <c r="L21" s="164"/>
      <c r="M21" s="164"/>
      <c r="N21" s="164"/>
      <c r="O21" s="164"/>
    </row>
    <row r="22" spans="1:15" ht="25.5">
      <c r="A22" s="158" t="s">
        <v>28</v>
      </c>
      <c r="B22" s="311" t="s">
        <v>269</v>
      </c>
      <c r="C22" s="159" t="s">
        <v>11</v>
      </c>
      <c r="D22" s="197">
        <v>50</v>
      </c>
      <c r="E22" s="226"/>
      <c r="F22" s="314">
        <v>0.08</v>
      </c>
      <c r="G22" s="161">
        <f t="shared" si="0"/>
        <v>0</v>
      </c>
      <c r="H22" s="161">
        <f t="shared" si="1"/>
        <v>0</v>
      </c>
      <c r="I22" s="161">
        <f t="shared" si="2"/>
        <v>0</v>
      </c>
      <c r="J22" s="161">
        <f t="shared" si="3"/>
        <v>0</v>
      </c>
      <c r="K22" s="163"/>
      <c r="L22" s="164"/>
      <c r="M22" s="164"/>
      <c r="N22" s="164"/>
      <c r="O22" s="164"/>
    </row>
    <row r="23" spans="1:15" ht="25.5">
      <c r="A23" s="158" t="s">
        <v>29</v>
      </c>
      <c r="B23" s="311" t="s">
        <v>270</v>
      </c>
      <c r="C23" s="159" t="s">
        <v>11</v>
      </c>
      <c r="D23" s="197">
        <v>50</v>
      </c>
      <c r="E23" s="226"/>
      <c r="F23" s="314">
        <v>0.08</v>
      </c>
      <c r="G23" s="161">
        <f t="shared" si="0"/>
        <v>0</v>
      </c>
      <c r="H23" s="161">
        <f t="shared" si="1"/>
        <v>0</v>
      </c>
      <c r="I23" s="161">
        <f t="shared" si="2"/>
        <v>0</v>
      </c>
      <c r="J23" s="161">
        <f t="shared" si="3"/>
        <v>0</v>
      </c>
      <c r="K23" s="163"/>
      <c r="L23" s="164"/>
      <c r="M23" s="164"/>
      <c r="N23" s="164"/>
      <c r="O23" s="164"/>
    </row>
    <row r="24" spans="1:15" ht="25.5">
      <c r="A24" s="158" t="s">
        <v>30</v>
      </c>
      <c r="B24" s="311" t="s">
        <v>271</v>
      </c>
      <c r="C24" s="159" t="s">
        <v>11</v>
      </c>
      <c r="D24" s="197">
        <v>2</v>
      </c>
      <c r="E24" s="226"/>
      <c r="F24" s="314">
        <v>0.08</v>
      </c>
      <c r="G24" s="161">
        <f t="shared" si="0"/>
        <v>0</v>
      </c>
      <c r="H24" s="161">
        <f t="shared" si="1"/>
        <v>0</v>
      </c>
      <c r="I24" s="161">
        <f t="shared" si="2"/>
        <v>0</v>
      </c>
      <c r="J24" s="161">
        <f t="shared" si="3"/>
        <v>0</v>
      </c>
      <c r="K24" s="163"/>
      <c r="L24" s="164"/>
      <c r="M24" s="164"/>
      <c r="N24" s="164"/>
      <c r="O24" s="164"/>
    </row>
    <row r="25" spans="1:15" ht="38.25">
      <c r="A25" s="158" t="s">
        <v>31</v>
      </c>
      <c r="B25" s="311" t="s">
        <v>272</v>
      </c>
      <c r="C25" s="159" t="s">
        <v>11</v>
      </c>
      <c r="D25" s="197">
        <v>2</v>
      </c>
      <c r="E25" s="226"/>
      <c r="F25" s="314">
        <v>0.08</v>
      </c>
      <c r="G25" s="161">
        <f t="shared" si="0"/>
        <v>0</v>
      </c>
      <c r="H25" s="161">
        <f t="shared" si="1"/>
        <v>0</v>
      </c>
      <c r="I25" s="161">
        <f t="shared" si="2"/>
        <v>0</v>
      </c>
      <c r="J25" s="161">
        <f t="shared" si="3"/>
        <v>0</v>
      </c>
      <c r="K25" s="163"/>
      <c r="L25" s="164"/>
      <c r="M25" s="164"/>
      <c r="N25" s="164"/>
      <c r="O25" s="164"/>
    </row>
    <row r="26" spans="1:15" ht="38.25">
      <c r="A26" s="158" t="s">
        <v>32</v>
      </c>
      <c r="B26" s="311" t="s">
        <v>273</v>
      </c>
      <c r="C26" s="159" t="s">
        <v>11</v>
      </c>
      <c r="D26" s="197">
        <v>5</v>
      </c>
      <c r="E26" s="226"/>
      <c r="F26" s="314">
        <v>0.08</v>
      </c>
      <c r="G26" s="161">
        <f t="shared" si="0"/>
        <v>0</v>
      </c>
      <c r="H26" s="161">
        <f t="shared" si="1"/>
        <v>0</v>
      </c>
      <c r="I26" s="161">
        <f t="shared" si="2"/>
        <v>0</v>
      </c>
      <c r="J26" s="161">
        <f t="shared" si="3"/>
        <v>0</v>
      </c>
      <c r="K26" s="163"/>
      <c r="L26" s="164"/>
      <c r="M26" s="164"/>
      <c r="N26" s="164"/>
      <c r="O26" s="164"/>
    </row>
    <row r="27" spans="1:15" ht="25.5">
      <c r="A27" s="158" t="s">
        <v>33</v>
      </c>
      <c r="B27" s="311" t="s">
        <v>274</v>
      </c>
      <c r="C27" s="159" t="s">
        <v>11</v>
      </c>
      <c r="D27" s="197">
        <v>5</v>
      </c>
      <c r="E27" s="226"/>
      <c r="F27" s="314">
        <v>0.08</v>
      </c>
      <c r="G27" s="161">
        <f t="shared" si="0"/>
        <v>0</v>
      </c>
      <c r="H27" s="161">
        <f t="shared" si="1"/>
        <v>0</v>
      </c>
      <c r="I27" s="161">
        <f t="shared" si="2"/>
        <v>0</v>
      </c>
      <c r="J27" s="161">
        <f t="shared" si="3"/>
        <v>0</v>
      </c>
      <c r="K27" s="163"/>
      <c r="L27" s="164"/>
      <c r="M27" s="164"/>
      <c r="N27" s="164"/>
      <c r="O27" s="164"/>
    </row>
    <row r="28" spans="1:15" ht="15">
      <c r="A28" s="158" t="s">
        <v>34</v>
      </c>
      <c r="B28" s="197" t="s">
        <v>275</v>
      </c>
      <c r="C28" s="159" t="s">
        <v>11</v>
      </c>
      <c r="D28" s="197">
        <v>2</v>
      </c>
      <c r="E28" s="227"/>
      <c r="F28" s="314">
        <v>0.08</v>
      </c>
      <c r="G28" s="161">
        <f t="shared" si="0"/>
        <v>0</v>
      </c>
      <c r="H28" s="161">
        <f t="shared" si="1"/>
        <v>0</v>
      </c>
      <c r="I28" s="161">
        <f t="shared" si="2"/>
        <v>0</v>
      </c>
      <c r="J28" s="161">
        <f t="shared" si="3"/>
        <v>0</v>
      </c>
      <c r="K28" s="163"/>
      <c r="L28" s="164"/>
      <c r="M28" s="164"/>
      <c r="N28" s="164"/>
      <c r="O28" s="164"/>
    </row>
    <row r="29" spans="1:15" ht="15">
      <c r="A29" s="158" t="s">
        <v>35</v>
      </c>
      <c r="B29" s="312" t="s">
        <v>276</v>
      </c>
      <c r="C29" s="159" t="s">
        <v>11</v>
      </c>
      <c r="D29" s="197">
        <v>5</v>
      </c>
      <c r="E29" s="228"/>
      <c r="F29" s="314">
        <v>0.08</v>
      </c>
      <c r="G29" s="161">
        <f t="shared" si="0"/>
        <v>0</v>
      </c>
      <c r="H29" s="161">
        <f t="shared" si="1"/>
        <v>0</v>
      </c>
      <c r="I29" s="161">
        <f t="shared" si="2"/>
        <v>0</v>
      </c>
      <c r="J29" s="161">
        <f t="shared" si="3"/>
        <v>0</v>
      </c>
      <c r="K29" s="163"/>
      <c r="L29" s="164"/>
      <c r="M29" s="164"/>
      <c r="N29" s="164"/>
      <c r="O29" s="164"/>
    </row>
    <row r="30" spans="1:15" ht="25.5">
      <c r="A30" s="158" t="s">
        <v>63</v>
      </c>
      <c r="B30" s="312" t="s">
        <v>277</v>
      </c>
      <c r="C30" s="159" t="s">
        <v>11</v>
      </c>
      <c r="D30" s="197">
        <v>5</v>
      </c>
      <c r="E30" s="228"/>
      <c r="F30" s="314">
        <v>0.08</v>
      </c>
      <c r="G30" s="161">
        <f t="shared" si="0"/>
        <v>0</v>
      </c>
      <c r="H30" s="161">
        <f t="shared" si="1"/>
        <v>0</v>
      </c>
      <c r="I30" s="161">
        <f t="shared" si="2"/>
        <v>0</v>
      </c>
      <c r="J30" s="161">
        <f t="shared" si="3"/>
        <v>0</v>
      </c>
      <c r="K30" s="163"/>
      <c r="L30" s="164"/>
      <c r="M30" s="164"/>
      <c r="N30" s="164"/>
      <c r="O30" s="164"/>
    </row>
    <row r="31" spans="1:15" ht="15">
      <c r="A31" s="158" t="s">
        <v>64</v>
      </c>
      <c r="B31" s="312" t="s">
        <v>278</v>
      </c>
      <c r="C31" s="159" t="s">
        <v>11</v>
      </c>
      <c r="D31" s="197">
        <v>5</v>
      </c>
      <c r="E31" s="228"/>
      <c r="F31" s="314">
        <v>0.08</v>
      </c>
      <c r="G31" s="161">
        <f t="shared" si="0"/>
        <v>0</v>
      </c>
      <c r="H31" s="161">
        <f t="shared" si="1"/>
        <v>0</v>
      </c>
      <c r="I31" s="161">
        <f t="shared" si="2"/>
        <v>0</v>
      </c>
      <c r="J31" s="161">
        <f t="shared" si="3"/>
        <v>0</v>
      </c>
      <c r="K31" s="163"/>
      <c r="L31" s="164"/>
      <c r="M31" s="164"/>
      <c r="N31" s="164"/>
      <c r="O31" s="164"/>
    </row>
    <row r="32" spans="1:15" ht="25.5">
      <c r="A32" s="158" t="s">
        <v>279</v>
      </c>
      <c r="B32" s="312" t="s">
        <v>280</v>
      </c>
      <c r="C32" s="159" t="s">
        <v>11</v>
      </c>
      <c r="D32" s="197">
        <v>5</v>
      </c>
      <c r="E32" s="228"/>
      <c r="F32" s="314">
        <v>0.08</v>
      </c>
      <c r="G32" s="161">
        <f t="shared" si="0"/>
        <v>0</v>
      </c>
      <c r="H32" s="161">
        <f t="shared" si="1"/>
        <v>0</v>
      </c>
      <c r="I32" s="161">
        <f t="shared" si="2"/>
        <v>0</v>
      </c>
      <c r="J32" s="161">
        <f t="shared" si="3"/>
        <v>0</v>
      </c>
      <c r="K32" s="163"/>
      <c r="L32" s="164"/>
      <c r="M32" s="164"/>
      <c r="N32" s="164"/>
      <c r="O32" s="164"/>
    </row>
    <row r="33" spans="1:15" ht="38.25">
      <c r="A33" s="158" t="s">
        <v>281</v>
      </c>
      <c r="B33" s="312" t="s">
        <v>282</v>
      </c>
      <c r="C33" s="159" t="s">
        <v>11</v>
      </c>
      <c r="D33" s="197">
        <v>5</v>
      </c>
      <c r="E33" s="228"/>
      <c r="F33" s="314">
        <v>0.08</v>
      </c>
      <c r="G33" s="161">
        <f t="shared" si="0"/>
        <v>0</v>
      </c>
      <c r="H33" s="161">
        <f t="shared" si="1"/>
        <v>0</v>
      </c>
      <c r="I33" s="161">
        <f t="shared" si="2"/>
        <v>0</v>
      </c>
      <c r="J33" s="161">
        <f t="shared" si="3"/>
        <v>0</v>
      </c>
      <c r="K33" s="163"/>
      <c r="L33" s="164"/>
      <c r="M33" s="164"/>
      <c r="N33" s="164"/>
      <c r="O33" s="164"/>
    </row>
    <row r="34" spans="1:15" ht="51">
      <c r="A34" s="158" t="s">
        <v>283</v>
      </c>
      <c r="B34" s="312" t="s">
        <v>284</v>
      </c>
      <c r="C34" s="159" t="s">
        <v>11</v>
      </c>
      <c r="D34" s="197">
        <v>5</v>
      </c>
      <c r="E34" s="228"/>
      <c r="F34" s="314">
        <v>0.08</v>
      </c>
      <c r="G34" s="161">
        <f t="shared" si="0"/>
        <v>0</v>
      </c>
      <c r="H34" s="161">
        <f t="shared" si="1"/>
        <v>0</v>
      </c>
      <c r="I34" s="161">
        <f t="shared" si="2"/>
        <v>0</v>
      </c>
      <c r="J34" s="161">
        <f t="shared" si="3"/>
        <v>0</v>
      </c>
      <c r="K34" s="163"/>
      <c r="L34" s="164"/>
      <c r="M34" s="164"/>
      <c r="N34" s="164"/>
      <c r="O34" s="164"/>
    </row>
    <row r="35" spans="1:15" ht="25.5">
      <c r="A35" s="158" t="s">
        <v>285</v>
      </c>
      <c r="B35" s="313" t="s">
        <v>286</v>
      </c>
      <c r="C35" s="159" t="s">
        <v>11</v>
      </c>
      <c r="D35" s="198">
        <v>1</v>
      </c>
      <c r="E35" s="227"/>
      <c r="F35" s="314">
        <v>0.08</v>
      </c>
      <c r="G35" s="161">
        <f t="shared" si="0"/>
        <v>0</v>
      </c>
      <c r="H35" s="161">
        <f t="shared" si="1"/>
        <v>0</v>
      </c>
      <c r="I35" s="161">
        <f t="shared" si="2"/>
        <v>0</v>
      </c>
      <c r="J35" s="161">
        <f t="shared" si="3"/>
        <v>0</v>
      </c>
      <c r="K35" s="163"/>
      <c r="L35" s="164"/>
      <c r="M35" s="164"/>
      <c r="N35" s="164"/>
      <c r="O35" s="164"/>
    </row>
    <row r="36" spans="1:15" ht="25.5">
      <c r="A36" s="158" t="s">
        <v>287</v>
      </c>
      <c r="B36" s="313" t="s">
        <v>288</v>
      </c>
      <c r="C36" s="159" t="s">
        <v>11</v>
      </c>
      <c r="D36" s="198">
        <v>1</v>
      </c>
      <c r="E36" s="227"/>
      <c r="F36" s="314">
        <v>0.08</v>
      </c>
      <c r="G36" s="161">
        <f t="shared" si="0"/>
        <v>0</v>
      </c>
      <c r="H36" s="161">
        <f t="shared" si="1"/>
        <v>0</v>
      </c>
      <c r="I36" s="161">
        <f t="shared" si="2"/>
        <v>0</v>
      </c>
      <c r="J36" s="161">
        <f t="shared" si="3"/>
        <v>0</v>
      </c>
      <c r="K36" s="163"/>
      <c r="L36" s="164"/>
      <c r="M36" s="164"/>
      <c r="N36" s="164"/>
      <c r="O36" s="164"/>
    </row>
    <row r="37" spans="1:15" ht="25.5">
      <c r="A37" s="158" t="s">
        <v>289</v>
      </c>
      <c r="B37" s="313" t="s">
        <v>290</v>
      </c>
      <c r="C37" s="159" t="s">
        <v>11</v>
      </c>
      <c r="D37" s="198">
        <v>1</v>
      </c>
      <c r="E37" s="227"/>
      <c r="F37" s="314">
        <v>0.08</v>
      </c>
      <c r="G37" s="161">
        <f t="shared" si="0"/>
        <v>0</v>
      </c>
      <c r="H37" s="161">
        <f t="shared" si="1"/>
        <v>0</v>
      </c>
      <c r="I37" s="161">
        <f t="shared" si="2"/>
        <v>0</v>
      </c>
      <c r="J37" s="161">
        <f t="shared" si="3"/>
        <v>0</v>
      </c>
      <c r="K37" s="163"/>
      <c r="L37" s="164"/>
      <c r="M37" s="164"/>
      <c r="N37" s="164"/>
      <c r="O37" s="164"/>
    </row>
    <row r="38" spans="1:15" ht="15.75" thickBot="1">
      <c r="A38" s="188"/>
      <c r="B38" s="189"/>
      <c r="C38" s="189"/>
      <c r="D38" s="190"/>
      <c r="E38" s="189"/>
      <c r="F38" s="189"/>
      <c r="G38" s="191" t="s">
        <v>70</v>
      </c>
      <c r="H38" s="192">
        <f>SUM(H12:H37)</f>
        <v>0</v>
      </c>
      <c r="I38" s="193" t="s">
        <v>182</v>
      </c>
      <c r="J38" s="194">
        <f>SUM(J12:J37)</f>
        <v>0</v>
      </c>
      <c r="K38" s="172"/>
      <c r="L38" s="173"/>
      <c r="M38" s="173"/>
      <c r="N38" s="173"/>
      <c r="O38" s="174"/>
    </row>
    <row r="39" spans="1:15" ht="15">
      <c r="A39" s="175"/>
      <c r="B39" s="175"/>
      <c r="C39" s="175"/>
      <c r="D39" s="176"/>
      <c r="E39" s="175"/>
      <c r="F39" s="175"/>
      <c r="G39" s="177"/>
      <c r="H39" s="178"/>
      <c r="I39" s="179"/>
      <c r="J39" s="180"/>
      <c r="K39" s="172"/>
      <c r="L39" s="173"/>
      <c r="M39" s="173"/>
      <c r="N39" s="173"/>
      <c r="O39" s="174"/>
    </row>
    <row r="40" spans="1:15" ht="15">
      <c r="A40" s="146"/>
      <c r="B40" s="407"/>
      <c r="C40" s="407"/>
      <c r="D40" s="407"/>
      <c r="E40" s="407"/>
      <c r="F40" s="407"/>
      <c r="G40" s="407"/>
      <c r="H40" s="182"/>
      <c r="I40" s="183"/>
      <c r="J40" s="183"/>
      <c r="K40" s="146"/>
      <c r="L40" s="146"/>
      <c r="M40" s="146"/>
      <c r="N40" s="146"/>
      <c r="O40" s="146"/>
    </row>
    <row r="41" spans="1:15" ht="15">
      <c r="A41" s="146"/>
      <c r="B41" s="181"/>
      <c r="C41" s="181"/>
      <c r="D41" s="181"/>
      <c r="E41" s="181"/>
      <c r="F41" s="181"/>
      <c r="G41" s="181"/>
      <c r="H41" s="182"/>
      <c r="I41" s="183"/>
      <c r="J41" s="183"/>
      <c r="K41" s="146"/>
      <c r="L41" s="146"/>
      <c r="M41" s="146"/>
      <c r="N41" s="146"/>
      <c r="O41" s="146"/>
    </row>
    <row r="42" spans="1:15" ht="15">
      <c r="A42" s="146"/>
      <c r="B42" s="181"/>
      <c r="C42" s="181"/>
      <c r="D42" s="181"/>
      <c r="E42" s="181"/>
      <c r="F42" s="181"/>
      <c r="G42" s="181"/>
      <c r="H42" s="182"/>
      <c r="I42" s="183"/>
      <c r="J42" s="183"/>
      <c r="K42" s="146"/>
      <c r="L42" s="146"/>
      <c r="M42" s="146"/>
      <c r="N42" s="146"/>
      <c r="O42" s="146"/>
    </row>
    <row r="43" spans="1:15" ht="15">
      <c r="A43" s="146"/>
      <c r="B43" s="184" t="s">
        <v>61</v>
      </c>
      <c r="C43" s="179"/>
      <c r="D43" s="179"/>
      <c r="E43" s="185"/>
      <c r="F43" s="186"/>
      <c r="G43" s="408" t="s">
        <v>13</v>
      </c>
      <c r="H43" s="408"/>
      <c r="I43" s="408"/>
      <c r="J43" s="183"/>
      <c r="K43" s="146"/>
      <c r="L43" s="146"/>
      <c r="M43" s="146"/>
      <c r="N43" s="146"/>
      <c r="O43" s="146"/>
    </row>
    <row r="44" spans="1:15" ht="15">
      <c r="A44" s="146"/>
      <c r="B44" s="184"/>
      <c r="C44" s="179"/>
      <c r="D44" s="179"/>
      <c r="E44" s="185"/>
      <c r="F44" s="186"/>
      <c r="G44" s="408" t="s">
        <v>14</v>
      </c>
      <c r="H44" s="408"/>
      <c r="I44" s="408"/>
      <c r="J44" s="146"/>
      <c r="K44" s="146"/>
      <c r="L44" s="146"/>
      <c r="M44" s="146"/>
      <c r="N44" s="146"/>
      <c r="O44" s="146"/>
    </row>
    <row r="45" spans="1:15" ht="15">
      <c r="A45" s="187"/>
      <c r="B45" s="187"/>
      <c r="C45" s="187"/>
      <c r="D45" s="187"/>
      <c r="E45" s="187"/>
      <c r="F45" s="187"/>
      <c r="G45" s="187"/>
      <c r="H45" s="187"/>
      <c r="I45" s="187"/>
      <c r="J45" s="187"/>
      <c r="K45" s="187"/>
      <c r="L45" s="187"/>
      <c r="M45" s="187"/>
      <c r="N45" s="187"/>
      <c r="O45" s="187"/>
    </row>
    <row r="46" spans="1:15" ht="15">
      <c r="A46" s="195"/>
      <c r="B46" s="196"/>
      <c r="C46" s="196"/>
      <c r="D46" s="196"/>
      <c r="E46" s="196"/>
      <c r="F46" s="196"/>
      <c r="G46" s="196"/>
      <c r="H46" s="196"/>
      <c r="I46" s="196"/>
      <c r="J46" s="196"/>
      <c r="K46" s="196"/>
      <c r="L46" s="196"/>
      <c r="M46" s="196"/>
      <c r="N46" s="196"/>
      <c r="O46" s="196"/>
    </row>
  </sheetData>
  <sheetProtection/>
  <mergeCells count="9">
    <mergeCell ref="K8:O8"/>
    <mergeCell ref="K9:L9"/>
    <mergeCell ref="A11:O11"/>
    <mergeCell ref="B40:G40"/>
    <mergeCell ref="G43:I43"/>
    <mergeCell ref="G44:I44"/>
    <mergeCell ref="A4:B4"/>
    <mergeCell ref="A5:J5"/>
    <mergeCell ref="C8:E8"/>
  </mergeCells>
  <printOptions/>
  <pageMargins left="0.7" right="0.7" top="0.75" bottom="0.75" header="0.3" footer="0.3"/>
  <pageSetup fitToHeight="0" fitToWidth="1" horizontalDpi="600" verticalDpi="600" orientation="landscape" paperSize="9" scale="60" r:id="rId1"/>
</worksheet>
</file>

<file path=xl/worksheets/sheet21.xml><?xml version="1.0" encoding="utf-8"?>
<worksheet xmlns="http://schemas.openxmlformats.org/spreadsheetml/2006/main" xmlns:r="http://schemas.openxmlformats.org/officeDocument/2006/relationships">
  <sheetPr>
    <pageSetUpPr fitToPage="1"/>
  </sheetPr>
  <dimension ref="A1:R43"/>
  <sheetViews>
    <sheetView zoomScale="80" zoomScaleNormal="80" zoomScalePageLayoutView="0" workbookViewId="0" topLeftCell="A4">
      <selection activeCell="B7" sqref="B7"/>
    </sheetView>
  </sheetViews>
  <sheetFormatPr defaultColWidth="9.00390625" defaultRowHeight="15"/>
  <cols>
    <col min="1" max="1" width="8.8515625" style="1" customWidth="1"/>
    <col min="2" max="2" width="63.8515625" style="2" customWidth="1"/>
    <col min="3" max="3" width="6.421875" style="2" customWidth="1"/>
    <col min="4" max="4" width="11.00390625" style="2" customWidth="1"/>
    <col min="5" max="5" width="14.8515625" style="2" customWidth="1"/>
    <col min="6" max="6" width="18.8515625" style="2" customWidth="1"/>
    <col min="7" max="7" width="14.140625" style="2" customWidth="1"/>
    <col min="8" max="8" width="15.7109375" style="2" customWidth="1"/>
    <col min="9" max="9" width="14.8515625" style="2" customWidth="1"/>
    <col min="10" max="10" width="14.7109375" style="2" customWidth="1"/>
    <col min="11" max="11" width="15.00390625" style="111" customWidth="1"/>
    <col min="12" max="12" width="16.28125" style="111" customWidth="1"/>
    <col min="13" max="13" width="20.140625" style="2" customWidth="1"/>
    <col min="14" max="14" width="14.140625" style="2" customWidth="1"/>
    <col min="15" max="15" width="10.8515625" style="2" customWidth="1"/>
    <col min="16" max="16384" width="9.00390625" style="2" customWidth="1"/>
  </cols>
  <sheetData>
    <row r="1" ht="11.25">
      <c r="O1" s="28" t="s">
        <v>462</v>
      </c>
    </row>
    <row r="2" ht="11.25">
      <c r="E2" s="4"/>
    </row>
    <row r="3" spans="1:12" s="4" customFormat="1" ht="11.25">
      <c r="A3" s="50"/>
      <c r="D3" s="4" t="s">
        <v>1</v>
      </c>
      <c r="K3" s="252"/>
      <c r="L3" s="252"/>
    </row>
    <row r="4" spans="1:12" s="4" customFormat="1" ht="11.25">
      <c r="A4" s="3"/>
      <c r="K4" s="252"/>
      <c r="L4" s="252"/>
    </row>
    <row r="5" spans="1:12" ht="35.25" customHeight="1">
      <c r="A5" s="3"/>
      <c r="B5" s="394" t="s">
        <v>166</v>
      </c>
      <c r="C5" s="394"/>
      <c r="D5" s="394"/>
      <c r="E5" s="394"/>
      <c r="F5" s="394"/>
      <c r="G5" s="394"/>
      <c r="H5" s="100"/>
      <c r="I5" s="100"/>
      <c r="J5" s="100"/>
      <c r="K5" s="253"/>
      <c r="L5" s="253"/>
    </row>
    <row r="6" spans="1:2" ht="11.25">
      <c r="A6" s="5"/>
      <c r="B6" s="6"/>
    </row>
    <row r="7" spans="1:2" ht="12" thickBot="1">
      <c r="A7" s="5"/>
      <c r="B7" s="7" t="s">
        <v>450</v>
      </c>
    </row>
    <row r="8" spans="1:18" ht="19.5" customHeight="1" thickBot="1">
      <c r="A8" s="8"/>
      <c r="B8" s="36" t="s">
        <v>40</v>
      </c>
      <c r="C8" s="399"/>
      <c r="D8" s="399"/>
      <c r="E8" s="399"/>
      <c r="F8" s="9"/>
      <c r="G8" s="10"/>
      <c r="H8" s="11"/>
      <c r="I8" s="11"/>
      <c r="J8" s="11"/>
      <c r="K8" s="400" t="s">
        <v>2</v>
      </c>
      <c r="L8" s="400"/>
      <c r="M8" s="400"/>
      <c r="N8" s="400"/>
      <c r="O8" s="400"/>
      <c r="P8" s="11"/>
      <c r="Q8" s="11"/>
      <c r="R8" s="11"/>
    </row>
    <row r="9" spans="1:18" ht="60" customHeight="1" thickBot="1">
      <c r="A9" s="29" t="s">
        <v>3</v>
      </c>
      <c r="B9" s="30" t="s">
        <v>4</v>
      </c>
      <c r="C9" s="30" t="s">
        <v>19</v>
      </c>
      <c r="D9" s="31" t="s">
        <v>16</v>
      </c>
      <c r="E9" s="31" t="s">
        <v>5</v>
      </c>
      <c r="F9" s="31" t="s">
        <v>6</v>
      </c>
      <c r="G9" s="31" t="s">
        <v>15</v>
      </c>
      <c r="H9" s="31" t="s">
        <v>71</v>
      </c>
      <c r="I9" s="31" t="s">
        <v>7</v>
      </c>
      <c r="J9" s="31" t="s">
        <v>461</v>
      </c>
      <c r="K9" s="398" t="s">
        <v>8</v>
      </c>
      <c r="L9" s="398"/>
      <c r="M9" s="32" t="s">
        <v>69</v>
      </c>
      <c r="N9" s="32" t="s">
        <v>9</v>
      </c>
      <c r="O9" s="33" t="s">
        <v>10</v>
      </c>
      <c r="P9" s="11"/>
      <c r="Q9" s="11"/>
      <c r="R9" s="11"/>
    </row>
    <row r="10" spans="1:18" ht="18.75" customHeight="1" thickBot="1">
      <c r="A10" s="38">
        <v>1</v>
      </c>
      <c r="B10" s="66">
        <v>2</v>
      </c>
      <c r="C10" s="39">
        <v>3</v>
      </c>
      <c r="D10" s="40">
        <v>4</v>
      </c>
      <c r="E10" s="40">
        <v>5</v>
      </c>
      <c r="F10" s="40">
        <v>6</v>
      </c>
      <c r="G10" s="40">
        <v>7</v>
      </c>
      <c r="H10" s="40">
        <v>8</v>
      </c>
      <c r="I10" s="40">
        <v>9</v>
      </c>
      <c r="J10" s="40">
        <v>10</v>
      </c>
      <c r="K10" s="34">
        <v>11</v>
      </c>
      <c r="L10" s="34">
        <v>12</v>
      </c>
      <c r="M10" s="34">
        <v>13</v>
      </c>
      <c r="N10" s="34">
        <v>14</v>
      </c>
      <c r="O10" s="35">
        <v>15</v>
      </c>
      <c r="P10" s="11"/>
      <c r="Q10" s="11"/>
      <c r="R10" s="11"/>
    </row>
    <row r="11" spans="1:18" ht="11.25">
      <c r="A11" s="395"/>
      <c r="B11" s="395"/>
      <c r="C11" s="395"/>
      <c r="D11" s="395"/>
      <c r="E11" s="395"/>
      <c r="F11" s="395"/>
      <c r="G11" s="395"/>
      <c r="H11" s="395"/>
      <c r="I11" s="395"/>
      <c r="J11" s="395"/>
      <c r="K11" s="395"/>
      <c r="L11" s="395"/>
      <c r="M11" s="395"/>
      <c r="N11" s="395"/>
      <c r="O11" s="395"/>
      <c r="P11" s="11"/>
      <c r="Q11" s="11"/>
      <c r="R11" s="11"/>
    </row>
    <row r="12" spans="1:18" ht="135">
      <c r="A12" s="12" t="s">
        <v>17</v>
      </c>
      <c r="B12" s="41" t="s">
        <v>392</v>
      </c>
      <c r="C12" s="41" t="s">
        <v>11</v>
      </c>
      <c r="D12" s="42">
        <v>10</v>
      </c>
      <c r="E12" s="97"/>
      <c r="F12" s="296">
        <v>0.08</v>
      </c>
      <c r="G12" s="97">
        <f>E12+(E12*F12)</f>
        <v>0</v>
      </c>
      <c r="H12" s="97"/>
      <c r="I12" s="315"/>
      <c r="J12" s="97">
        <f>G12*D12</f>
        <v>0</v>
      </c>
      <c r="K12" s="254"/>
      <c r="L12" s="14"/>
      <c r="M12" s="255"/>
      <c r="N12" s="15"/>
      <c r="O12" s="15"/>
      <c r="P12" s="11"/>
      <c r="Q12" s="11"/>
      <c r="R12" s="11"/>
    </row>
    <row r="13" spans="1:15" ht="213.75">
      <c r="A13" s="12" t="s">
        <v>18</v>
      </c>
      <c r="B13" s="317" t="s">
        <v>393</v>
      </c>
      <c r="C13" s="41" t="s">
        <v>11</v>
      </c>
      <c r="D13" s="42">
        <v>10</v>
      </c>
      <c r="E13" s="97"/>
      <c r="F13" s="296">
        <v>0.08</v>
      </c>
      <c r="G13" s="97">
        <f>E13+(E13*F13)</f>
        <v>0</v>
      </c>
      <c r="H13" s="97">
        <f>D13*E13</f>
        <v>0</v>
      </c>
      <c r="I13" s="315">
        <f aca="true" t="shared" si="0" ref="I13:I20">H13*F13</f>
        <v>0</v>
      </c>
      <c r="J13" s="97">
        <f>G13*D13</f>
        <v>0</v>
      </c>
      <c r="K13" s="256"/>
      <c r="L13" s="14"/>
      <c r="M13" s="255"/>
      <c r="N13" s="15"/>
      <c r="O13" s="15"/>
    </row>
    <row r="14" spans="1:15" ht="180">
      <c r="A14" s="12" t="s">
        <v>20</v>
      </c>
      <c r="B14" s="317" t="s">
        <v>394</v>
      </c>
      <c r="C14" s="41" t="s">
        <v>11</v>
      </c>
      <c r="D14" s="42">
        <v>10</v>
      </c>
      <c r="E14" s="97"/>
      <c r="F14" s="296">
        <v>0.08</v>
      </c>
      <c r="G14" s="97"/>
      <c r="H14" s="97">
        <f>D14*E14</f>
        <v>0</v>
      </c>
      <c r="I14" s="315">
        <f t="shared" si="0"/>
        <v>0</v>
      </c>
      <c r="J14" s="97">
        <f>G14*D14</f>
        <v>0</v>
      </c>
      <c r="K14" s="256"/>
      <c r="L14" s="14"/>
      <c r="M14" s="255"/>
      <c r="N14" s="15"/>
      <c r="O14" s="15"/>
    </row>
    <row r="15" spans="1:15" ht="39.75" customHeight="1">
      <c r="A15" s="12" t="s">
        <v>21</v>
      </c>
      <c r="B15" s="41" t="s">
        <v>395</v>
      </c>
      <c r="C15" s="41" t="s">
        <v>11</v>
      </c>
      <c r="D15" s="42">
        <v>10</v>
      </c>
      <c r="E15" s="97"/>
      <c r="F15" s="296">
        <v>0.08</v>
      </c>
      <c r="G15" s="97">
        <f aca="true" t="shared" si="1" ref="G15:G21">E15+(E15*F15)</f>
        <v>0</v>
      </c>
      <c r="H15" s="97">
        <f aca="true" t="shared" si="2" ref="H15:H21">D15*E15</f>
        <v>0</v>
      </c>
      <c r="I15" s="315">
        <f t="shared" si="0"/>
        <v>0</v>
      </c>
      <c r="J15" s="97">
        <f aca="true" t="shared" si="3" ref="J15:J21">G15*D15</f>
        <v>0</v>
      </c>
      <c r="K15" s="256"/>
      <c r="L15" s="14"/>
      <c r="M15" s="255"/>
      <c r="N15" s="15"/>
      <c r="O15" s="15"/>
    </row>
    <row r="16" spans="1:15" ht="39.75" customHeight="1">
      <c r="A16" s="12" t="s">
        <v>22</v>
      </c>
      <c r="B16" s="317" t="s">
        <v>396</v>
      </c>
      <c r="C16" s="41" t="s">
        <v>11</v>
      </c>
      <c r="D16" s="42">
        <v>10</v>
      </c>
      <c r="E16" s="97"/>
      <c r="F16" s="296">
        <v>0.08</v>
      </c>
      <c r="G16" s="97">
        <f t="shared" si="1"/>
        <v>0</v>
      </c>
      <c r="H16" s="97">
        <f t="shared" si="2"/>
        <v>0</v>
      </c>
      <c r="I16" s="315">
        <f t="shared" si="0"/>
        <v>0</v>
      </c>
      <c r="J16" s="97">
        <f t="shared" si="3"/>
        <v>0</v>
      </c>
      <c r="K16" s="14"/>
      <c r="L16" s="256"/>
      <c r="M16" s="255"/>
      <c r="N16" s="15"/>
      <c r="O16" s="15"/>
    </row>
    <row r="17" spans="1:15" ht="45">
      <c r="A17" s="12" t="s">
        <v>23</v>
      </c>
      <c r="B17" s="318" t="s">
        <v>397</v>
      </c>
      <c r="C17" s="41" t="s">
        <v>11</v>
      </c>
      <c r="D17" s="42">
        <v>10</v>
      </c>
      <c r="E17" s="97"/>
      <c r="F17" s="296">
        <v>0.08</v>
      </c>
      <c r="G17" s="97">
        <f t="shared" si="1"/>
        <v>0</v>
      </c>
      <c r="H17" s="97">
        <f t="shared" si="2"/>
        <v>0</v>
      </c>
      <c r="I17" s="315">
        <f t="shared" si="0"/>
        <v>0</v>
      </c>
      <c r="J17" s="97">
        <f t="shared" si="3"/>
        <v>0</v>
      </c>
      <c r="K17" s="14"/>
      <c r="L17" s="256"/>
      <c r="M17" s="255"/>
      <c r="N17" s="15"/>
      <c r="O17" s="15"/>
    </row>
    <row r="18" spans="1:15" ht="67.5">
      <c r="A18" s="12" t="s">
        <v>24</v>
      </c>
      <c r="B18" s="41" t="s">
        <v>398</v>
      </c>
      <c r="C18" s="41" t="s">
        <v>11</v>
      </c>
      <c r="D18" s="42">
        <v>10</v>
      </c>
      <c r="E18" s="97"/>
      <c r="F18" s="296">
        <v>0.08</v>
      </c>
      <c r="G18" s="97">
        <f t="shared" si="1"/>
        <v>0</v>
      </c>
      <c r="H18" s="97">
        <f t="shared" si="2"/>
        <v>0</v>
      </c>
      <c r="I18" s="315">
        <f t="shared" si="0"/>
        <v>0</v>
      </c>
      <c r="J18" s="97">
        <f t="shared" si="3"/>
        <v>0</v>
      </c>
      <c r="K18" s="14"/>
      <c r="L18" s="254"/>
      <c r="M18" s="255"/>
      <c r="N18" s="15"/>
      <c r="O18" s="15"/>
    </row>
    <row r="19" spans="1:15" ht="78.75">
      <c r="A19" s="12" t="s">
        <v>25</v>
      </c>
      <c r="B19" s="319" t="s">
        <v>399</v>
      </c>
      <c r="C19" s="41" t="s">
        <v>11</v>
      </c>
      <c r="D19" s="42">
        <v>10</v>
      </c>
      <c r="E19" s="97"/>
      <c r="F19" s="296">
        <v>0.08</v>
      </c>
      <c r="G19" s="97">
        <f t="shared" si="1"/>
        <v>0</v>
      </c>
      <c r="H19" s="97">
        <f t="shared" si="2"/>
        <v>0</v>
      </c>
      <c r="I19" s="315">
        <f t="shared" si="0"/>
        <v>0</v>
      </c>
      <c r="J19" s="97">
        <f t="shared" si="3"/>
        <v>0</v>
      </c>
      <c r="K19" s="14"/>
      <c r="L19" s="256"/>
      <c r="M19" s="255"/>
      <c r="N19" s="15"/>
      <c r="O19" s="15"/>
    </row>
    <row r="20" spans="1:15" s="259" customFormat="1" ht="90">
      <c r="A20" s="12" t="s">
        <v>26</v>
      </c>
      <c r="B20" s="319" t="s">
        <v>400</v>
      </c>
      <c r="C20" s="251" t="s">
        <v>11</v>
      </c>
      <c r="D20" s="58">
        <v>10</v>
      </c>
      <c r="E20" s="304"/>
      <c r="F20" s="316">
        <v>0.08</v>
      </c>
      <c r="G20" s="315">
        <f t="shared" si="1"/>
        <v>0</v>
      </c>
      <c r="H20" s="315">
        <f t="shared" si="2"/>
        <v>0</v>
      </c>
      <c r="I20" s="315">
        <f t="shared" si="0"/>
        <v>0</v>
      </c>
      <c r="J20" s="315">
        <f t="shared" si="3"/>
        <v>0</v>
      </c>
      <c r="K20" s="257"/>
      <c r="L20" s="254"/>
      <c r="M20" s="255"/>
      <c r="N20" s="258"/>
      <c r="O20" s="258"/>
    </row>
    <row r="21" spans="1:15" ht="90">
      <c r="A21" s="12" t="s">
        <v>27</v>
      </c>
      <c r="B21" s="319" t="s">
        <v>401</v>
      </c>
      <c r="C21" s="251" t="s">
        <v>11</v>
      </c>
      <c r="D21" s="58">
        <v>10</v>
      </c>
      <c r="E21" s="304"/>
      <c r="F21" s="316">
        <v>0.08</v>
      </c>
      <c r="G21" s="315">
        <f t="shared" si="1"/>
        <v>0</v>
      </c>
      <c r="H21" s="315">
        <f t="shared" si="2"/>
        <v>0</v>
      </c>
      <c r="I21" s="315">
        <f>H21*F21</f>
        <v>0</v>
      </c>
      <c r="J21" s="315">
        <f t="shared" si="3"/>
        <v>0</v>
      </c>
      <c r="K21" s="257"/>
      <c r="L21" s="254"/>
      <c r="M21" s="255"/>
      <c r="N21" s="15"/>
      <c r="O21" s="15"/>
    </row>
    <row r="22" spans="1:15" ht="45">
      <c r="A22" s="12" t="s">
        <v>28</v>
      </c>
      <c r="B22" s="319" t="s">
        <v>402</v>
      </c>
      <c r="C22" s="251" t="s">
        <v>11</v>
      </c>
      <c r="D22" s="58">
        <v>10</v>
      </c>
      <c r="E22" s="304"/>
      <c r="F22" s="316">
        <v>0.08</v>
      </c>
      <c r="G22" s="315">
        <f>E22+(E22*F22)</f>
        <v>0</v>
      </c>
      <c r="H22" s="315">
        <f>D22*E22</f>
        <v>0</v>
      </c>
      <c r="I22" s="315">
        <f>H22*F22</f>
        <v>0</v>
      </c>
      <c r="J22" s="315">
        <f>G22*D22</f>
        <v>0</v>
      </c>
      <c r="K22" s="257"/>
      <c r="L22" s="256"/>
      <c r="M22" s="255"/>
      <c r="N22" s="15"/>
      <c r="O22" s="15"/>
    </row>
    <row r="23" spans="1:15" ht="56.25">
      <c r="A23" s="12" t="s">
        <v>29</v>
      </c>
      <c r="B23" s="317" t="s">
        <v>403</v>
      </c>
      <c r="C23" s="251" t="s">
        <v>11</v>
      </c>
      <c r="D23" s="58">
        <v>10</v>
      </c>
      <c r="E23" s="304"/>
      <c r="F23" s="316">
        <v>0.08</v>
      </c>
      <c r="G23" s="315">
        <f>E23+(E23*F23)</f>
        <v>0</v>
      </c>
      <c r="H23" s="315">
        <f>D23*E23</f>
        <v>0</v>
      </c>
      <c r="I23" s="315">
        <f>H23*F23</f>
        <v>0</v>
      </c>
      <c r="J23" s="315">
        <f>G23*D23</f>
        <v>0</v>
      </c>
      <c r="K23" s="257"/>
      <c r="L23" s="256"/>
      <c r="M23" s="255"/>
      <c r="N23" s="15"/>
      <c r="O23" s="15"/>
    </row>
    <row r="24" spans="1:15" ht="45.75" thickBot="1">
      <c r="A24" s="12" t="s">
        <v>30</v>
      </c>
      <c r="B24" s="319" t="s">
        <v>404</v>
      </c>
      <c r="C24" s="251" t="s">
        <v>11</v>
      </c>
      <c r="D24" s="58">
        <v>10</v>
      </c>
      <c r="E24" s="304"/>
      <c r="F24" s="316">
        <v>0.08</v>
      </c>
      <c r="G24" s="315">
        <f>E24+(E24*F24)</f>
        <v>0</v>
      </c>
      <c r="H24" s="315">
        <f>D24*E24</f>
        <v>0</v>
      </c>
      <c r="I24" s="315">
        <f>H24*F24</f>
        <v>0</v>
      </c>
      <c r="J24" s="315">
        <f>G24*D24</f>
        <v>0</v>
      </c>
      <c r="K24" s="257"/>
      <c r="L24" s="256"/>
      <c r="M24" s="255"/>
      <c r="N24" s="15"/>
      <c r="O24" s="15"/>
    </row>
    <row r="25" spans="1:15" s="20" customFormat="1" ht="12" thickBot="1">
      <c r="A25" s="61"/>
      <c r="B25" s="62"/>
      <c r="C25" s="62"/>
      <c r="D25" s="63"/>
      <c r="E25" s="62"/>
      <c r="F25" s="62"/>
      <c r="G25" s="67" t="s">
        <v>70</v>
      </c>
      <c r="H25" s="101">
        <f>SUM(H12:H21)</f>
        <v>0</v>
      </c>
      <c r="I25" s="64" t="s">
        <v>184</v>
      </c>
      <c r="J25" s="95">
        <f>SUM(J12:J21)</f>
        <v>0</v>
      </c>
      <c r="K25" s="51"/>
      <c r="L25" s="52"/>
      <c r="M25" s="52"/>
      <c r="N25" s="52"/>
      <c r="O25" s="53"/>
    </row>
    <row r="26" spans="1:15" s="20" customFormat="1" ht="24" customHeight="1">
      <c r="A26" s="11"/>
      <c r="B26" s="396" t="s">
        <v>12</v>
      </c>
      <c r="C26" s="396"/>
      <c r="D26" s="396"/>
      <c r="E26" s="396"/>
      <c r="F26" s="396"/>
      <c r="G26" s="396"/>
      <c r="H26" s="22"/>
      <c r="I26" s="23"/>
      <c r="J26" s="23"/>
      <c r="K26" s="260"/>
      <c r="L26" s="260"/>
      <c r="M26" s="11"/>
      <c r="N26" s="11"/>
      <c r="O26" s="11"/>
    </row>
    <row r="27" spans="1:15" s="20" customFormat="1" ht="11.25">
      <c r="A27" s="11"/>
      <c r="B27" s="21"/>
      <c r="C27" s="21"/>
      <c r="D27" s="21"/>
      <c r="E27" s="21"/>
      <c r="F27" s="21"/>
      <c r="G27" s="21"/>
      <c r="H27" s="22"/>
      <c r="I27" s="23"/>
      <c r="J27" s="23"/>
      <c r="K27" s="260"/>
      <c r="L27" s="260"/>
      <c r="M27" s="11"/>
      <c r="N27" s="11"/>
      <c r="O27" s="11"/>
    </row>
    <row r="28" spans="1:15" s="20" customFormat="1" ht="11.25">
      <c r="A28" s="11"/>
      <c r="B28" s="21"/>
      <c r="C28" s="21"/>
      <c r="D28" s="21"/>
      <c r="E28" s="21"/>
      <c r="F28" s="21"/>
      <c r="G28" s="21"/>
      <c r="H28" s="22"/>
      <c r="I28" s="23"/>
      <c r="J28" s="23"/>
      <c r="K28" s="260"/>
      <c r="L28" s="260"/>
      <c r="M28" s="11"/>
      <c r="N28" s="11"/>
      <c r="O28" s="11"/>
    </row>
    <row r="29" spans="1:15" s="20" customFormat="1" ht="11.25">
      <c r="A29" s="11"/>
      <c r="B29" s="24" t="s">
        <v>42</v>
      </c>
      <c r="C29" s="25"/>
      <c r="D29" s="25"/>
      <c r="E29" s="26"/>
      <c r="F29" s="27"/>
      <c r="G29" s="397" t="s">
        <v>13</v>
      </c>
      <c r="H29" s="397"/>
      <c r="I29" s="397"/>
      <c r="J29" s="23"/>
      <c r="K29" s="260"/>
      <c r="L29" s="260"/>
      <c r="M29" s="11"/>
      <c r="N29" s="11"/>
      <c r="O29" s="11"/>
    </row>
    <row r="30" spans="1:15" s="20" customFormat="1" ht="11.25">
      <c r="A30" s="11"/>
      <c r="B30" s="24"/>
      <c r="C30" s="25"/>
      <c r="D30" s="25"/>
      <c r="E30" s="26"/>
      <c r="F30" s="27"/>
      <c r="G30" s="397" t="s">
        <v>14</v>
      </c>
      <c r="H30" s="397"/>
      <c r="I30" s="397"/>
      <c r="J30" s="11"/>
      <c r="K30" s="260"/>
      <c r="L30" s="260"/>
      <c r="M30" s="11"/>
      <c r="N30" s="11"/>
      <c r="O30" s="11"/>
    </row>
    <row r="31" spans="11:12" s="20" customFormat="1" ht="11.25">
      <c r="K31" s="261"/>
      <c r="L31" s="261"/>
    </row>
    <row r="32" ht="11.25">
      <c r="B32" s="2" t="s">
        <v>405</v>
      </c>
    </row>
    <row r="43" ht="11.25">
      <c r="H43" s="2" t="s">
        <v>405</v>
      </c>
    </row>
  </sheetData>
  <sheetProtection/>
  <mergeCells count="8">
    <mergeCell ref="G29:I29"/>
    <mergeCell ref="G30:I30"/>
    <mergeCell ref="B5:G5"/>
    <mergeCell ref="C8:E8"/>
    <mergeCell ref="K8:O8"/>
    <mergeCell ref="K9:L9"/>
    <mergeCell ref="A11:O11"/>
    <mergeCell ref="B26:G26"/>
  </mergeCells>
  <printOptions/>
  <pageMargins left="0.7" right="0.7" top="0.75" bottom="0.75" header="0.3" footer="0.3"/>
  <pageSetup fitToHeight="0" fitToWidth="1" horizontalDpi="600" verticalDpi="600" orientation="landscape" paperSize="9" scale="50" r:id="rId1"/>
</worksheet>
</file>

<file path=xl/worksheets/sheet22.xml><?xml version="1.0" encoding="utf-8"?>
<worksheet xmlns="http://schemas.openxmlformats.org/spreadsheetml/2006/main" xmlns:r="http://schemas.openxmlformats.org/officeDocument/2006/relationships">
  <sheetPr>
    <pageSetUpPr fitToPage="1"/>
  </sheetPr>
  <dimension ref="A1:O20"/>
  <sheetViews>
    <sheetView zoomScalePageLayoutView="0" workbookViewId="0" topLeftCell="A1">
      <selection activeCell="K8" sqref="K8:O8"/>
    </sheetView>
  </sheetViews>
  <sheetFormatPr defaultColWidth="9.140625" defaultRowHeight="15"/>
  <cols>
    <col min="2" max="2" width="23.28125" style="0" customWidth="1"/>
    <col min="4" max="4" width="9.28125" style="0" bestFit="1" customWidth="1"/>
    <col min="5" max="5" width="11.57421875" style="0" bestFit="1" customWidth="1"/>
    <col min="6" max="6" width="9.28125" style="0" bestFit="1" customWidth="1"/>
    <col min="7" max="7" width="11.00390625" style="0" bestFit="1" customWidth="1"/>
    <col min="8" max="8" width="13.57421875" style="0" bestFit="1" customWidth="1"/>
    <col min="9" max="9" width="9.28125" style="0" bestFit="1" customWidth="1"/>
    <col min="10" max="10" width="13.8515625" style="0" bestFit="1" customWidth="1"/>
    <col min="15" max="15" width="11.7109375" style="0" customWidth="1"/>
  </cols>
  <sheetData>
    <row r="1" spans="1:15" s="2" customFormat="1" ht="11.25">
      <c r="A1" s="1"/>
      <c r="K1" s="111"/>
      <c r="L1" s="111"/>
      <c r="O1" s="28" t="s">
        <v>462</v>
      </c>
    </row>
    <row r="2" spans="1:12" s="2" customFormat="1" ht="11.25">
      <c r="A2" s="1"/>
      <c r="E2" s="4"/>
      <c r="K2" s="111"/>
      <c r="L2" s="111"/>
    </row>
    <row r="3" spans="1:12" s="4" customFormat="1" ht="11.25">
      <c r="A3" s="50"/>
      <c r="D3" s="4" t="s">
        <v>1</v>
      </c>
      <c r="K3" s="252"/>
      <c r="L3" s="252"/>
    </row>
    <row r="4" spans="1:12" s="4" customFormat="1" ht="11.25">
      <c r="A4" s="3"/>
      <c r="K4" s="252"/>
      <c r="L4" s="252"/>
    </row>
    <row r="5" spans="1:12" s="2" customFormat="1" ht="48.75" customHeight="1">
      <c r="A5" s="3"/>
      <c r="B5" s="394" t="s">
        <v>166</v>
      </c>
      <c r="C5" s="394"/>
      <c r="D5" s="394"/>
      <c r="E5" s="394"/>
      <c r="F5" s="394"/>
      <c r="G5" s="394"/>
      <c r="H5" s="394"/>
      <c r="I5" s="394"/>
      <c r="J5" s="100"/>
      <c r="K5" s="253"/>
      <c r="L5" s="253"/>
    </row>
    <row r="6" spans="1:12" s="2" customFormat="1" ht="11.25">
      <c r="A6" s="5"/>
      <c r="B6" s="6"/>
      <c r="K6" s="111"/>
      <c r="L6" s="111"/>
    </row>
    <row r="7" spans="1:12" s="2" customFormat="1" ht="23.25" thickBot="1">
      <c r="A7" s="5"/>
      <c r="B7" s="7" t="s">
        <v>451</v>
      </c>
      <c r="K7" s="111"/>
      <c r="L7" s="111"/>
    </row>
    <row r="8" spans="1:15" s="2" customFormat="1" ht="25.5" customHeight="1" thickBot="1">
      <c r="A8" s="5"/>
      <c r="B8" s="36" t="s">
        <v>40</v>
      </c>
      <c r="K8" s="400" t="s">
        <v>2</v>
      </c>
      <c r="L8" s="400"/>
      <c r="M8" s="400"/>
      <c r="N8" s="400"/>
      <c r="O8" s="400"/>
    </row>
    <row r="9" spans="1:15" ht="147" thickBot="1">
      <c r="A9" s="264" t="s">
        <v>3</v>
      </c>
      <c r="B9" s="30" t="s">
        <v>4</v>
      </c>
      <c r="C9" s="265" t="s">
        <v>19</v>
      </c>
      <c r="D9" s="266" t="s">
        <v>16</v>
      </c>
      <c r="E9" s="266" t="s">
        <v>5</v>
      </c>
      <c r="F9" s="266" t="s">
        <v>6</v>
      </c>
      <c r="G9" s="266" t="s">
        <v>15</v>
      </c>
      <c r="H9" s="266" t="s">
        <v>71</v>
      </c>
      <c r="I9" s="266" t="s">
        <v>7</v>
      </c>
      <c r="J9" s="266" t="s">
        <v>461</v>
      </c>
      <c r="K9" s="285" t="s">
        <v>8</v>
      </c>
      <c r="L9" s="285"/>
      <c r="M9" s="267" t="s">
        <v>69</v>
      </c>
      <c r="N9" s="267" t="s">
        <v>9</v>
      </c>
      <c r="O9" s="268" t="s">
        <v>10</v>
      </c>
    </row>
    <row r="10" spans="1:15" ht="15.75" thickBot="1">
      <c r="A10" s="269">
        <v>1</v>
      </c>
      <c r="B10" s="270">
        <v>2</v>
      </c>
      <c r="C10" s="271">
        <v>3</v>
      </c>
      <c r="D10" s="272">
        <v>4</v>
      </c>
      <c r="E10" s="272">
        <v>5</v>
      </c>
      <c r="F10" s="272">
        <v>6</v>
      </c>
      <c r="G10" s="272">
        <v>7</v>
      </c>
      <c r="H10" s="272">
        <v>8</v>
      </c>
      <c r="I10" s="272">
        <v>9</v>
      </c>
      <c r="J10" s="272">
        <v>10</v>
      </c>
      <c r="K10" s="273">
        <v>11</v>
      </c>
      <c r="L10" s="273">
        <v>12</v>
      </c>
      <c r="M10" s="273">
        <v>13</v>
      </c>
      <c r="N10" s="273">
        <v>14</v>
      </c>
      <c r="O10" s="274">
        <v>15</v>
      </c>
    </row>
    <row r="11" spans="1:15" ht="15">
      <c r="A11" s="282"/>
      <c r="B11" s="283"/>
      <c r="C11" s="283"/>
      <c r="D11" s="283"/>
      <c r="E11" s="283"/>
      <c r="F11" s="283"/>
      <c r="G11" s="283"/>
      <c r="H11" s="283"/>
      <c r="I11" s="283"/>
      <c r="J11" s="283"/>
      <c r="K11" s="283"/>
      <c r="L11" s="283"/>
      <c r="M11" s="283"/>
      <c r="N11" s="283"/>
      <c r="O11" s="284"/>
    </row>
    <row r="12" spans="1:15" ht="112.5">
      <c r="A12" s="275" t="s">
        <v>17</v>
      </c>
      <c r="B12" s="276" t="s">
        <v>407</v>
      </c>
      <c r="C12" s="320" t="s">
        <v>36</v>
      </c>
      <c r="D12" s="321">
        <v>2</v>
      </c>
      <c r="E12" s="322"/>
      <c r="F12" s="277">
        <v>0.08</v>
      </c>
      <c r="G12" s="278">
        <f>E12+(E12*F12)</f>
        <v>0</v>
      </c>
      <c r="H12" s="278">
        <f>D12*E12</f>
        <v>0</v>
      </c>
      <c r="I12" s="278">
        <f>H12*F12</f>
        <v>0</v>
      </c>
      <c r="J12" s="278">
        <f>PRODUCT(D12,G12)</f>
        <v>0</v>
      </c>
      <c r="K12" s="279"/>
      <c r="L12" s="280"/>
      <c r="M12" s="280"/>
      <c r="N12" s="280"/>
      <c r="O12" s="281"/>
    </row>
    <row r="13" spans="1:15" ht="168.75">
      <c r="A13" s="275" t="s">
        <v>18</v>
      </c>
      <c r="B13" s="276" t="s">
        <v>408</v>
      </c>
      <c r="C13" s="320" t="s">
        <v>36</v>
      </c>
      <c r="D13" s="321">
        <v>2</v>
      </c>
      <c r="E13" s="323"/>
      <c r="F13" s="277">
        <v>0.08</v>
      </c>
      <c r="G13" s="278">
        <f>E13+(E13*F13)</f>
        <v>0</v>
      </c>
      <c r="H13" s="278">
        <f>D13*E13</f>
        <v>0</v>
      </c>
      <c r="I13" s="278">
        <f>H13*F13</f>
        <v>0</v>
      </c>
      <c r="J13" s="278">
        <f>PRODUCT(D13,G13)</f>
        <v>0</v>
      </c>
      <c r="K13" s="279"/>
      <c r="L13" s="280"/>
      <c r="M13" s="280"/>
      <c r="N13" s="280"/>
      <c r="O13" s="281"/>
    </row>
    <row r="14" spans="1:15" ht="79.5" thickBot="1">
      <c r="A14" s="275" t="s">
        <v>20</v>
      </c>
      <c r="B14" s="276" t="s">
        <v>409</v>
      </c>
      <c r="C14" s="320" t="s">
        <v>36</v>
      </c>
      <c r="D14" s="321">
        <v>10</v>
      </c>
      <c r="E14" s="322"/>
      <c r="F14" s="277">
        <v>0.08</v>
      </c>
      <c r="G14" s="278">
        <f>E14+(E14*F14)</f>
        <v>0</v>
      </c>
      <c r="H14" s="278">
        <f>D14*E14</f>
        <v>0</v>
      </c>
      <c r="I14" s="278">
        <f>H14*F14</f>
        <v>0</v>
      </c>
      <c r="J14" s="278">
        <f>PRODUCT(D14,G14)</f>
        <v>0</v>
      </c>
      <c r="K14" s="279"/>
      <c r="L14" s="280"/>
      <c r="M14" s="280"/>
      <c r="N14" s="280"/>
      <c r="O14" s="281"/>
    </row>
    <row r="15" spans="1:10" ht="15.75" thickBot="1">
      <c r="A15" s="61"/>
      <c r="B15" s="62"/>
      <c r="C15" s="62"/>
      <c r="D15" s="63"/>
      <c r="E15" s="62"/>
      <c r="F15" s="62"/>
      <c r="G15" s="67" t="s">
        <v>70</v>
      </c>
      <c r="H15" s="101">
        <f>SUM(H12:H14)</f>
        <v>0</v>
      </c>
      <c r="I15" s="64" t="s">
        <v>184</v>
      </c>
      <c r="J15" s="95">
        <f>SUM(J12:J14)</f>
        <v>0</v>
      </c>
    </row>
    <row r="16" spans="1:15" s="20" customFormat="1" ht="51" customHeight="1">
      <c r="A16" s="11"/>
      <c r="B16" s="396" t="s">
        <v>12</v>
      </c>
      <c r="C16" s="396"/>
      <c r="D16" s="396"/>
      <c r="E16" s="396"/>
      <c r="F16" s="396"/>
      <c r="G16" s="396"/>
      <c r="H16" s="22"/>
      <c r="I16" s="23"/>
      <c r="J16" s="23"/>
      <c r="K16" s="260"/>
      <c r="L16" s="260"/>
      <c r="M16" s="11"/>
      <c r="N16" s="11"/>
      <c r="O16" s="11"/>
    </row>
    <row r="17" spans="1:15" s="20" customFormat="1" ht="11.25">
      <c r="A17" s="11"/>
      <c r="B17" s="21"/>
      <c r="C17" s="21"/>
      <c r="D17" s="21"/>
      <c r="E17" s="21"/>
      <c r="F17" s="21"/>
      <c r="G17" s="21"/>
      <c r="H17" s="22"/>
      <c r="I17" s="23"/>
      <c r="J17" s="23"/>
      <c r="K17" s="260"/>
      <c r="L17" s="260"/>
      <c r="M17" s="11"/>
      <c r="N17" s="11"/>
      <c r="O17" s="11"/>
    </row>
    <row r="18" spans="1:15" s="20" customFormat="1" ht="11.25">
      <c r="A18" s="11"/>
      <c r="B18" s="21"/>
      <c r="C18" s="21"/>
      <c r="D18" s="21"/>
      <c r="E18" s="21"/>
      <c r="F18" s="21"/>
      <c r="G18" s="21"/>
      <c r="H18" s="22"/>
      <c r="I18" s="23"/>
      <c r="J18" s="23"/>
      <c r="K18" s="260"/>
      <c r="L18" s="260"/>
      <c r="M18" s="11"/>
      <c r="N18" s="11"/>
      <c r="O18" s="11"/>
    </row>
    <row r="19" spans="1:15" s="20" customFormat="1" ht="22.5">
      <c r="A19" s="11"/>
      <c r="B19" s="24" t="s">
        <v>42</v>
      </c>
      <c r="C19" s="25"/>
      <c r="D19" s="25"/>
      <c r="E19" s="26"/>
      <c r="F19" s="27"/>
      <c r="G19" s="397" t="s">
        <v>13</v>
      </c>
      <c r="H19" s="397"/>
      <c r="I19" s="397"/>
      <c r="J19" s="23"/>
      <c r="K19" s="260"/>
      <c r="L19" s="260"/>
      <c r="M19" s="11"/>
      <c r="N19" s="11"/>
      <c r="O19" s="11"/>
    </row>
    <row r="20" spans="1:15" s="20" customFormat="1" ht="11.25">
      <c r="A20" s="11"/>
      <c r="B20" s="24"/>
      <c r="C20" s="25"/>
      <c r="D20" s="25"/>
      <c r="E20" s="26"/>
      <c r="F20" s="27"/>
      <c r="G20" s="397" t="s">
        <v>14</v>
      </c>
      <c r="H20" s="397"/>
      <c r="I20" s="397"/>
      <c r="J20" s="11"/>
      <c r="K20" s="260"/>
      <c r="L20" s="260"/>
      <c r="M20" s="11"/>
      <c r="N20" s="11"/>
      <c r="O20" s="11"/>
    </row>
  </sheetData>
  <sheetProtection/>
  <mergeCells count="5">
    <mergeCell ref="G19:I19"/>
    <mergeCell ref="G20:I20"/>
    <mergeCell ref="K8:O8"/>
    <mergeCell ref="B16:G16"/>
    <mergeCell ref="B5:I5"/>
  </mergeCells>
  <printOptions/>
  <pageMargins left="0.7" right="0.7" top="0.75" bottom="0.75" header="0.3" footer="0.3"/>
  <pageSetup fitToHeight="1" fitToWidth="1" horizontalDpi="600" verticalDpi="600" orientation="landscape" paperSize="9" scale="58" r:id="rId1"/>
</worksheet>
</file>

<file path=xl/worksheets/sheet23.xml><?xml version="1.0" encoding="utf-8"?>
<worksheet xmlns="http://schemas.openxmlformats.org/spreadsheetml/2006/main" xmlns:r="http://schemas.openxmlformats.org/officeDocument/2006/relationships">
  <sheetPr>
    <pageSetUpPr fitToPage="1"/>
  </sheetPr>
  <dimension ref="A1:O20"/>
  <sheetViews>
    <sheetView zoomScalePageLayoutView="0" workbookViewId="0" topLeftCell="A1">
      <selection activeCell="P9" sqref="P9"/>
    </sheetView>
  </sheetViews>
  <sheetFormatPr defaultColWidth="9.140625" defaultRowHeight="15"/>
  <cols>
    <col min="2" max="2" width="82.8515625" style="0" customWidth="1"/>
    <col min="5" max="5" width="11.28125" style="0" bestFit="1" customWidth="1"/>
    <col min="7" max="7" width="11.28125" style="0" bestFit="1" customWidth="1"/>
    <col min="8" max="8" width="14.7109375" style="0" bestFit="1" customWidth="1"/>
    <col min="9" max="9" width="11.28125" style="0" bestFit="1" customWidth="1"/>
    <col min="10" max="10" width="15.28125" style="0" bestFit="1" customWidth="1"/>
  </cols>
  <sheetData>
    <row r="1" spans="1:15" ht="15">
      <c r="A1" s="133"/>
      <c r="B1" s="134"/>
      <c r="C1" s="134"/>
      <c r="D1" s="134"/>
      <c r="E1" s="134"/>
      <c r="F1" s="134"/>
      <c r="G1" s="134"/>
      <c r="H1" s="134"/>
      <c r="I1" s="134"/>
      <c r="J1" s="134"/>
      <c r="K1" s="134"/>
      <c r="L1" s="134"/>
      <c r="M1" s="134"/>
      <c r="N1" s="134"/>
      <c r="O1" s="134"/>
    </row>
    <row r="2" spans="1:15" ht="15">
      <c r="A2" s="409"/>
      <c r="B2" s="409"/>
      <c r="C2" s="134"/>
      <c r="D2" s="134"/>
      <c r="E2" s="135"/>
      <c r="F2" s="134"/>
      <c r="G2" s="134"/>
      <c r="H2" s="134"/>
      <c r="I2" s="134"/>
      <c r="J2" s="134"/>
      <c r="K2" s="134"/>
      <c r="L2" s="134"/>
      <c r="M2" s="134"/>
      <c r="N2" s="134"/>
      <c r="O2" s="136" t="s">
        <v>462</v>
      </c>
    </row>
    <row r="3" spans="1:15" ht="15">
      <c r="A3" s="137"/>
      <c r="B3" s="135"/>
      <c r="C3" s="135"/>
      <c r="D3" s="135" t="s">
        <v>1</v>
      </c>
      <c r="E3" s="135"/>
      <c r="F3" s="135"/>
      <c r="G3" s="135"/>
      <c r="H3" s="135"/>
      <c r="I3" s="135"/>
      <c r="J3" s="135"/>
      <c r="K3" s="135"/>
      <c r="L3" s="135"/>
      <c r="M3" s="135"/>
      <c r="N3" s="135"/>
      <c r="O3" s="135"/>
    </row>
    <row r="4" spans="1:15" ht="15">
      <c r="A4" s="137"/>
      <c r="B4" s="135"/>
      <c r="C4" s="135"/>
      <c r="D4" s="135"/>
      <c r="E4" s="135"/>
      <c r="F4" s="135"/>
      <c r="G4" s="135"/>
      <c r="H4" s="135"/>
      <c r="I4" s="135"/>
      <c r="J4" s="135"/>
      <c r="K4" s="135"/>
      <c r="L4" s="135"/>
      <c r="M4" s="135"/>
      <c r="N4" s="135"/>
      <c r="O4" s="135"/>
    </row>
    <row r="5" spans="1:15" ht="83.25" customHeight="1">
      <c r="A5" s="410" t="s">
        <v>166</v>
      </c>
      <c r="B5" s="410"/>
      <c r="C5" s="410"/>
      <c r="D5" s="410"/>
      <c r="E5" s="410"/>
      <c r="F5" s="410"/>
      <c r="G5" s="410"/>
      <c r="H5" s="410"/>
      <c r="I5" s="410"/>
      <c r="J5" s="410"/>
      <c r="K5" s="138"/>
      <c r="L5" s="138"/>
      <c r="M5" s="134"/>
      <c r="N5" s="134"/>
      <c r="O5" s="134"/>
    </row>
    <row r="6" spans="1:15" ht="15">
      <c r="A6" s="139"/>
      <c r="B6" s="140"/>
      <c r="C6" s="134"/>
      <c r="D6" s="134"/>
      <c r="E6" s="134"/>
      <c r="F6" s="134"/>
      <c r="G6" s="134"/>
      <c r="H6" s="134"/>
      <c r="I6" s="134"/>
      <c r="J6" s="134"/>
      <c r="K6" s="134"/>
      <c r="L6" s="134"/>
      <c r="M6" s="134"/>
      <c r="N6" s="134"/>
      <c r="O6" s="134"/>
    </row>
    <row r="7" spans="1:15" ht="15.75" thickBot="1">
      <c r="A7" s="139"/>
      <c r="B7" s="141" t="s">
        <v>442</v>
      </c>
      <c r="C7" s="134"/>
      <c r="D7" s="134"/>
      <c r="E7" s="134"/>
      <c r="F7" s="134"/>
      <c r="G7" s="134"/>
      <c r="H7" s="134"/>
      <c r="I7" s="134"/>
      <c r="J7" s="134"/>
      <c r="K7" s="134"/>
      <c r="L7" s="134"/>
      <c r="M7" s="134"/>
      <c r="N7" s="134"/>
      <c r="O7" s="134"/>
    </row>
    <row r="8" spans="1:15" ht="48" customHeight="1" thickBot="1">
      <c r="A8" s="142"/>
      <c r="B8" s="143" t="s">
        <v>40</v>
      </c>
      <c r="C8" s="411"/>
      <c r="D8" s="411"/>
      <c r="E8" s="411"/>
      <c r="F8" s="144"/>
      <c r="G8" s="145"/>
      <c r="H8" s="146"/>
      <c r="I8" s="146"/>
      <c r="J8" s="146"/>
      <c r="K8" s="412" t="s">
        <v>2</v>
      </c>
      <c r="L8" s="412"/>
      <c r="M8" s="412"/>
      <c r="N8" s="412"/>
      <c r="O8" s="412"/>
    </row>
    <row r="9" spans="1:15" ht="141" thickBot="1">
      <c r="A9" s="147" t="s">
        <v>3</v>
      </c>
      <c r="B9" s="30" t="s">
        <v>4</v>
      </c>
      <c r="C9" s="148" t="s">
        <v>19</v>
      </c>
      <c r="D9" s="149" t="s">
        <v>16</v>
      </c>
      <c r="E9" s="149" t="s">
        <v>5</v>
      </c>
      <c r="F9" s="149" t="s">
        <v>6</v>
      </c>
      <c r="G9" s="149" t="s">
        <v>15</v>
      </c>
      <c r="H9" s="149" t="s">
        <v>71</v>
      </c>
      <c r="I9" s="149" t="s">
        <v>7</v>
      </c>
      <c r="J9" s="149" t="s">
        <v>461</v>
      </c>
      <c r="K9" s="413" t="s">
        <v>258</v>
      </c>
      <c r="L9" s="413"/>
      <c r="M9" s="150" t="s">
        <v>259</v>
      </c>
      <c r="N9" s="150" t="s">
        <v>9</v>
      </c>
      <c r="O9" s="151" t="s">
        <v>10</v>
      </c>
    </row>
    <row r="10" spans="1:15" ht="15.75" thickBot="1">
      <c r="A10" s="152">
        <v>1</v>
      </c>
      <c r="B10" s="153">
        <v>2</v>
      </c>
      <c r="C10" s="154">
        <v>3</v>
      </c>
      <c r="D10" s="155">
        <v>4</v>
      </c>
      <c r="E10" s="155">
        <v>5</v>
      </c>
      <c r="F10" s="155">
        <v>6</v>
      </c>
      <c r="G10" s="155">
        <v>7</v>
      </c>
      <c r="H10" s="155">
        <v>8</v>
      </c>
      <c r="I10" s="155">
        <v>9</v>
      </c>
      <c r="J10" s="155">
        <v>10</v>
      </c>
      <c r="K10" s="156">
        <v>11</v>
      </c>
      <c r="L10" s="156">
        <v>12</v>
      </c>
      <c r="M10" s="156">
        <v>13</v>
      </c>
      <c r="N10" s="156">
        <v>14</v>
      </c>
      <c r="O10" s="157">
        <v>15</v>
      </c>
    </row>
    <row r="11" spans="1:15" ht="15">
      <c r="A11" s="414"/>
      <c r="B11" s="414"/>
      <c r="C11" s="414"/>
      <c r="D11" s="414"/>
      <c r="E11" s="414"/>
      <c r="F11" s="414"/>
      <c r="G11" s="414"/>
      <c r="H11" s="414"/>
      <c r="I11" s="414"/>
      <c r="J11" s="414"/>
      <c r="K11" s="414"/>
      <c r="L11" s="414"/>
      <c r="M11" s="414"/>
      <c r="N11" s="414"/>
      <c r="O11" s="414"/>
    </row>
    <row r="12" spans="1:15" ht="159" customHeight="1" thickBot="1">
      <c r="A12" s="158" t="s">
        <v>17</v>
      </c>
      <c r="B12" s="324" t="s">
        <v>302</v>
      </c>
      <c r="C12" s="159" t="s">
        <v>11</v>
      </c>
      <c r="D12" s="160">
        <v>30</v>
      </c>
      <c r="E12" s="161"/>
      <c r="F12" s="162">
        <v>0.08</v>
      </c>
      <c r="G12" s="161">
        <f>E12*1.08</f>
        <v>0</v>
      </c>
      <c r="H12" s="161">
        <f>E12*D12</f>
        <v>0</v>
      </c>
      <c r="I12" s="161">
        <f>J12-H12</f>
        <v>0</v>
      </c>
      <c r="J12" s="161">
        <f>G12*D12</f>
        <v>0</v>
      </c>
      <c r="K12" s="163"/>
      <c r="L12" s="164"/>
      <c r="M12" s="164"/>
      <c r="N12" s="164"/>
      <c r="O12" s="164"/>
    </row>
    <row r="13" spans="1:15" ht="15.75" thickBot="1">
      <c r="A13" s="165"/>
      <c r="B13" s="166"/>
      <c r="C13" s="166"/>
      <c r="D13" s="167"/>
      <c r="E13" s="166"/>
      <c r="F13" s="166"/>
      <c r="G13" s="168" t="s">
        <v>70</v>
      </c>
      <c r="H13" s="169">
        <f>SUM(H12)</f>
        <v>0</v>
      </c>
      <c r="I13" s="170" t="s">
        <v>182</v>
      </c>
      <c r="J13" s="171">
        <f>SUM(J12)</f>
        <v>0</v>
      </c>
      <c r="K13" s="172"/>
      <c r="L13" s="173"/>
      <c r="M13" s="173"/>
      <c r="N13" s="173"/>
      <c r="O13" s="174"/>
    </row>
    <row r="14" spans="1:15" ht="15">
      <c r="A14" s="175"/>
      <c r="B14" s="175"/>
      <c r="C14" s="175"/>
      <c r="D14" s="176"/>
      <c r="E14" s="175"/>
      <c r="F14" s="175"/>
      <c r="G14" s="177"/>
      <c r="H14" s="178"/>
      <c r="I14" s="179"/>
      <c r="J14" s="180"/>
      <c r="K14" s="172"/>
      <c r="L14" s="173"/>
      <c r="M14" s="173"/>
      <c r="N14" s="173"/>
      <c r="O14" s="174"/>
    </row>
    <row r="15" spans="1:15" ht="31.5" customHeight="1">
      <c r="A15" s="415" t="s">
        <v>260</v>
      </c>
      <c r="B15" s="415"/>
      <c r="C15" s="415"/>
      <c r="D15" s="415"/>
      <c r="E15" s="415"/>
      <c r="F15" s="415"/>
      <c r="G15" s="415"/>
      <c r="H15" s="415"/>
      <c r="I15" s="415"/>
      <c r="J15" s="415"/>
      <c r="K15" s="146"/>
      <c r="L15" s="146"/>
      <c r="M15" s="146"/>
      <c r="N15" s="146"/>
      <c r="O15" s="146"/>
    </row>
    <row r="16" spans="1:15" ht="15">
      <c r="A16" s="146"/>
      <c r="B16" s="181"/>
      <c r="C16" s="181"/>
      <c r="D16" s="181"/>
      <c r="E16" s="181"/>
      <c r="F16" s="181"/>
      <c r="G16" s="181"/>
      <c r="H16" s="182"/>
      <c r="I16" s="183"/>
      <c r="J16" s="183"/>
      <c r="K16" s="146"/>
      <c r="L16" s="146"/>
      <c r="M16" s="146"/>
      <c r="N16" s="146"/>
      <c r="O16" s="146"/>
    </row>
    <row r="17" spans="1:15" ht="15">
      <c r="A17" s="146"/>
      <c r="B17" s="181"/>
      <c r="C17" s="181"/>
      <c r="D17" s="181"/>
      <c r="E17" s="181"/>
      <c r="F17" s="181"/>
      <c r="G17" s="181"/>
      <c r="H17" s="182"/>
      <c r="I17" s="183"/>
      <c r="J17" s="183"/>
      <c r="K17" s="146"/>
      <c r="L17" s="146"/>
      <c r="M17" s="146"/>
      <c r="N17" s="146"/>
      <c r="O17" s="146"/>
    </row>
    <row r="18" spans="1:15" ht="15">
      <c r="A18" s="146"/>
      <c r="B18" s="184" t="s">
        <v>61</v>
      </c>
      <c r="C18" s="179"/>
      <c r="D18" s="179"/>
      <c r="E18" s="185"/>
      <c r="F18" s="186"/>
      <c r="G18" s="408" t="s">
        <v>13</v>
      </c>
      <c r="H18" s="408"/>
      <c r="I18" s="408"/>
      <c r="J18" s="183"/>
      <c r="K18" s="146"/>
      <c r="L18" s="146"/>
      <c r="M18" s="146"/>
      <c r="N18" s="146"/>
      <c r="O18" s="146"/>
    </row>
    <row r="19" spans="1:15" ht="15">
      <c r="A19" s="146"/>
      <c r="B19" s="184"/>
      <c r="C19" s="179"/>
      <c r="D19" s="179"/>
      <c r="E19" s="185"/>
      <c r="F19" s="186"/>
      <c r="G19" s="408" t="s">
        <v>14</v>
      </c>
      <c r="H19" s="408"/>
      <c r="I19" s="408"/>
      <c r="J19" s="146"/>
      <c r="K19" s="146"/>
      <c r="L19" s="146"/>
      <c r="M19" s="146"/>
      <c r="N19" s="146"/>
      <c r="O19" s="146"/>
    </row>
    <row r="20" spans="1:15" ht="15">
      <c r="A20" s="187"/>
      <c r="B20" s="187"/>
      <c r="C20" s="187"/>
      <c r="D20" s="187"/>
      <c r="E20" s="187"/>
      <c r="F20" s="187"/>
      <c r="G20" s="187"/>
      <c r="H20" s="187"/>
      <c r="I20" s="187"/>
      <c r="J20" s="187"/>
      <c r="K20" s="187"/>
      <c r="L20" s="187"/>
      <c r="M20" s="187"/>
      <c r="N20" s="187"/>
      <c r="O20" s="187"/>
    </row>
  </sheetData>
  <sheetProtection/>
  <mergeCells count="9">
    <mergeCell ref="K8:O8"/>
    <mergeCell ref="K9:L9"/>
    <mergeCell ref="A11:O11"/>
    <mergeCell ref="A15:J15"/>
    <mergeCell ref="G18:I18"/>
    <mergeCell ref="G19:I19"/>
    <mergeCell ref="A2:B2"/>
    <mergeCell ref="A5:J5"/>
    <mergeCell ref="C8:E8"/>
  </mergeCells>
  <printOptions/>
  <pageMargins left="0.7" right="0.7" top="0.75" bottom="0.75" header="0.3" footer="0.3"/>
  <pageSetup fitToHeight="1" fitToWidth="1" horizontalDpi="600" verticalDpi="600" orientation="landscape" paperSize="9" scale="57" r:id="rId1"/>
</worksheet>
</file>

<file path=xl/worksheets/sheet24.xml><?xml version="1.0" encoding="utf-8"?>
<worksheet xmlns="http://schemas.openxmlformats.org/spreadsheetml/2006/main" xmlns:r="http://schemas.openxmlformats.org/officeDocument/2006/relationships">
  <sheetPr>
    <pageSetUpPr fitToPage="1"/>
  </sheetPr>
  <dimension ref="A1:O31"/>
  <sheetViews>
    <sheetView zoomScalePageLayoutView="0" workbookViewId="0" topLeftCell="A1">
      <selection activeCell="Q8" sqref="Q8"/>
    </sheetView>
  </sheetViews>
  <sheetFormatPr defaultColWidth="9.140625" defaultRowHeight="15"/>
  <cols>
    <col min="2" max="2" width="69.7109375" style="0" customWidth="1"/>
    <col min="5" max="5" width="9.7109375" style="0" bestFit="1" customWidth="1"/>
    <col min="7" max="7" width="12.28125" style="0" bestFit="1" customWidth="1"/>
    <col min="8" max="8" width="14.7109375" style="0" bestFit="1" customWidth="1"/>
    <col min="9" max="9" width="11.28125" style="0" bestFit="1" customWidth="1"/>
    <col min="10" max="10" width="15.28125" style="0" bestFit="1" customWidth="1"/>
  </cols>
  <sheetData>
    <row r="1" spans="1:15" ht="15">
      <c r="A1" s="1"/>
      <c r="B1" s="2"/>
      <c r="C1" s="2"/>
      <c r="D1" s="2"/>
      <c r="E1" s="2"/>
      <c r="F1" s="2"/>
      <c r="G1" s="2"/>
      <c r="H1" s="2"/>
      <c r="I1" s="2"/>
      <c r="J1" s="2"/>
      <c r="K1" s="2"/>
      <c r="L1" s="2"/>
      <c r="M1" s="2"/>
      <c r="N1" s="2"/>
      <c r="O1" s="2"/>
    </row>
    <row r="2" spans="1:15" ht="15">
      <c r="A2" s="133"/>
      <c r="B2" s="134"/>
      <c r="C2" s="134"/>
      <c r="D2" s="134"/>
      <c r="E2" s="135"/>
      <c r="F2" s="134"/>
      <c r="G2" s="134"/>
      <c r="H2" s="134"/>
      <c r="I2" s="134"/>
      <c r="J2" s="134"/>
      <c r="K2" s="134"/>
      <c r="L2" s="134"/>
      <c r="M2" s="134"/>
      <c r="N2" s="134"/>
      <c r="O2" s="136" t="s">
        <v>462</v>
      </c>
    </row>
    <row r="3" spans="1:15" ht="15">
      <c r="A3" s="137"/>
      <c r="B3" s="135"/>
      <c r="C3" s="135"/>
      <c r="D3" s="135" t="s">
        <v>1</v>
      </c>
      <c r="E3" s="135"/>
      <c r="F3" s="135"/>
      <c r="G3" s="135"/>
      <c r="H3" s="135"/>
      <c r="I3" s="135"/>
      <c r="J3" s="135"/>
      <c r="K3" s="135"/>
      <c r="L3" s="135"/>
      <c r="M3" s="135"/>
      <c r="N3" s="135"/>
      <c r="O3" s="135"/>
    </row>
    <row r="4" spans="1:15" ht="15">
      <c r="A4" s="137"/>
      <c r="B4" s="135"/>
      <c r="C4" s="135"/>
      <c r="D4" s="135"/>
      <c r="E4" s="135"/>
      <c r="F4" s="135"/>
      <c r="G4" s="135"/>
      <c r="H4" s="135"/>
      <c r="I4" s="135"/>
      <c r="J4" s="135"/>
      <c r="K4" s="135"/>
      <c r="L4" s="135"/>
      <c r="M4" s="135"/>
      <c r="N4" s="135"/>
      <c r="O4" s="135"/>
    </row>
    <row r="5" spans="1:15" ht="51.75" customHeight="1">
      <c r="A5" s="410" t="s">
        <v>166</v>
      </c>
      <c r="B5" s="410"/>
      <c r="C5" s="410"/>
      <c r="D5" s="410"/>
      <c r="E5" s="410"/>
      <c r="F5" s="410"/>
      <c r="G5" s="410"/>
      <c r="H5" s="410"/>
      <c r="I5" s="410"/>
      <c r="J5" s="410"/>
      <c r="K5" s="199"/>
      <c r="L5" s="199"/>
      <c r="M5" s="199"/>
      <c r="N5" s="199"/>
      <c r="O5" s="199"/>
    </row>
    <row r="6" spans="1:15" ht="15">
      <c r="A6" s="199"/>
      <c r="B6" s="199"/>
      <c r="C6" s="199"/>
      <c r="D6" s="199"/>
      <c r="E6" s="199"/>
      <c r="F6" s="199"/>
      <c r="G6" s="199"/>
      <c r="H6" s="199"/>
      <c r="I6" s="199"/>
      <c r="J6" s="199"/>
      <c r="K6" s="199"/>
      <c r="L6" s="199"/>
      <c r="M6" s="199"/>
      <c r="N6" s="199"/>
      <c r="O6" s="199"/>
    </row>
    <row r="7" spans="1:15" ht="15.75" thickBot="1">
      <c r="A7" s="139"/>
      <c r="B7" s="141" t="s">
        <v>452</v>
      </c>
      <c r="C7" s="134"/>
      <c r="D7" s="134"/>
      <c r="E7" s="134"/>
      <c r="F7" s="134"/>
      <c r="G7" s="134"/>
      <c r="H7" s="134"/>
      <c r="I7" s="134"/>
      <c r="J7" s="134"/>
      <c r="K7" s="134"/>
      <c r="L7" s="134"/>
      <c r="M7" s="134"/>
      <c r="N7" s="134"/>
      <c r="O7" s="134"/>
    </row>
    <row r="8" spans="1:15" ht="42" customHeight="1" thickBot="1">
      <c r="A8" s="142"/>
      <c r="B8" s="143" t="s">
        <v>40</v>
      </c>
      <c r="C8" s="411"/>
      <c r="D8" s="411"/>
      <c r="E8" s="411"/>
      <c r="F8" s="144"/>
      <c r="G8" s="145"/>
      <c r="H8" s="146"/>
      <c r="I8" s="146"/>
      <c r="J8" s="146"/>
      <c r="K8" s="412" t="s">
        <v>2</v>
      </c>
      <c r="L8" s="412"/>
      <c r="M8" s="412"/>
      <c r="N8" s="412"/>
      <c r="O8" s="412"/>
    </row>
    <row r="9" spans="1:15" ht="141" thickBot="1">
      <c r="A9" s="147" t="s">
        <v>3</v>
      </c>
      <c r="B9" s="30" t="s">
        <v>4</v>
      </c>
      <c r="C9" s="148" t="s">
        <v>19</v>
      </c>
      <c r="D9" s="149" t="s">
        <v>16</v>
      </c>
      <c r="E9" s="149" t="s">
        <v>5</v>
      </c>
      <c r="F9" s="149" t="s">
        <v>6</v>
      </c>
      <c r="G9" s="149" t="s">
        <v>15</v>
      </c>
      <c r="H9" s="149" t="s">
        <v>71</v>
      </c>
      <c r="I9" s="149" t="s">
        <v>7</v>
      </c>
      <c r="J9" s="149" t="s">
        <v>461</v>
      </c>
      <c r="K9" s="413" t="s">
        <v>258</v>
      </c>
      <c r="L9" s="413"/>
      <c r="M9" s="150" t="s">
        <v>259</v>
      </c>
      <c r="N9" s="150" t="s">
        <v>9</v>
      </c>
      <c r="O9" s="151" t="s">
        <v>10</v>
      </c>
    </row>
    <row r="10" spans="1:15" ht="15.75" thickBot="1">
      <c r="A10" s="152">
        <v>1</v>
      </c>
      <c r="B10" s="153">
        <v>2</v>
      </c>
      <c r="C10" s="154">
        <v>3</v>
      </c>
      <c r="D10" s="155">
        <v>4</v>
      </c>
      <c r="E10" s="155">
        <v>5</v>
      </c>
      <c r="F10" s="155">
        <v>6</v>
      </c>
      <c r="G10" s="155">
        <v>7</v>
      </c>
      <c r="H10" s="155">
        <v>8</v>
      </c>
      <c r="I10" s="155">
        <v>9</v>
      </c>
      <c r="J10" s="155">
        <v>10</v>
      </c>
      <c r="K10" s="156">
        <v>11</v>
      </c>
      <c r="L10" s="156">
        <v>12</v>
      </c>
      <c r="M10" s="156">
        <v>13</v>
      </c>
      <c r="N10" s="156">
        <v>14</v>
      </c>
      <c r="O10" s="157">
        <v>15</v>
      </c>
    </row>
    <row r="11" spans="1:15" ht="15">
      <c r="A11" s="414"/>
      <c r="B11" s="414"/>
      <c r="C11" s="414"/>
      <c r="D11" s="414"/>
      <c r="E11" s="414"/>
      <c r="F11" s="414"/>
      <c r="G11" s="414"/>
      <c r="H11" s="414"/>
      <c r="I11" s="414"/>
      <c r="J11" s="414"/>
      <c r="K11" s="414"/>
      <c r="L11" s="414"/>
      <c r="M11" s="414"/>
      <c r="N11" s="414"/>
      <c r="O11" s="414"/>
    </row>
    <row r="12" spans="1:15" ht="25.5">
      <c r="A12" s="158" t="s">
        <v>17</v>
      </c>
      <c r="B12" s="159" t="s">
        <v>256</v>
      </c>
      <c r="C12" s="159" t="s">
        <v>11</v>
      </c>
      <c r="D12" s="160">
        <v>60</v>
      </c>
      <c r="E12" s="161"/>
      <c r="F12" s="314">
        <v>0.08</v>
      </c>
      <c r="G12" s="161">
        <f>E12*1.08</f>
        <v>0</v>
      </c>
      <c r="H12" s="161">
        <f>E12*D12</f>
        <v>0</v>
      </c>
      <c r="I12" s="161">
        <f>J12-H12</f>
        <v>0</v>
      </c>
      <c r="J12" s="161">
        <f>G12*D12</f>
        <v>0</v>
      </c>
      <c r="K12" s="163"/>
      <c r="L12" s="164"/>
      <c r="M12" s="164"/>
      <c r="N12" s="164"/>
      <c r="O12" s="164"/>
    </row>
    <row r="13" spans="1:15" ht="25.5">
      <c r="A13" s="158" t="s">
        <v>18</v>
      </c>
      <c r="B13" s="159" t="s">
        <v>109</v>
      </c>
      <c r="C13" s="159" t="s">
        <v>11</v>
      </c>
      <c r="D13" s="160">
        <v>30</v>
      </c>
      <c r="E13" s="200"/>
      <c r="F13" s="314">
        <v>0.08</v>
      </c>
      <c r="G13" s="161">
        <f aca="true" t="shared" si="0" ref="G13:G22">E13*1.08</f>
        <v>0</v>
      </c>
      <c r="H13" s="161">
        <f aca="true" t="shared" si="1" ref="H13:H22">E13*D13</f>
        <v>0</v>
      </c>
      <c r="I13" s="161">
        <f aca="true" t="shared" si="2" ref="I13:I22">J13-H13</f>
        <v>0</v>
      </c>
      <c r="J13" s="161">
        <f aca="true" t="shared" si="3" ref="J13:J22">G13*D13</f>
        <v>0</v>
      </c>
      <c r="K13" s="163"/>
      <c r="L13" s="164"/>
      <c r="M13" s="164"/>
      <c r="N13" s="164"/>
      <c r="O13" s="164"/>
    </row>
    <row r="14" spans="1:15" ht="15">
      <c r="A14" s="158" t="s">
        <v>20</v>
      </c>
      <c r="B14" s="159" t="s">
        <v>111</v>
      </c>
      <c r="C14" s="159" t="s">
        <v>11</v>
      </c>
      <c r="D14" s="160">
        <v>80</v>
      </c>
      <c r="E14" s="200"/>
      <c r="F14" s="314">
        <v>0.08</v>
      </c>
      <c r="G14" s="161">
        <f t="shared" si="0"/>
        <v>0</v>
      </c>
      <c r="H14" s="161">
        <f t="shared" si="1"/>
        <v>0</v>
      </c>
      <c r="I14" s="161">
        <f t="shared" si="2"/>
        <v>0</v>
      </c>
      <c r="J14" s="161">
        <f t="shared" si="3"/>
        <v>0</v>
      </c>
      <c r="K14" s="163"/>
      <c r="L14" s="164"/>
      <c r="M14" s="164"/>
      <c r="N14" s="164"/>
      <c r="O14" s="164"/>
    </row>
    <row r="15" spans="1:15" ht="25.5">
      <c r="A15" s="158" t="s">
        <v>21</v>
      </c>
      <c r="B15" s="159" t="s">
        <v>112</v>
      </c>
      <c r="C15" s="159" t="s">
        <v>11</v>
      </c>
      <c r="D15" s="160">
        <v>80</v>
      </c>
      <c r="E15" s="200"/>
      <c r="F15" s="314">
        <v>0.08</v>
      </c>
      <c r="G15" s="161">
        <f t="shared" si="0"/>
        <v>0</v>
      </c>
      <c r="H15" s="161">
        <f t="shared" si="1"/>
        <v>0</v>
      </c>
      <c r="I15" s="161">
        <f t="shared" si="2"/>
        <v>0</v>
      </c>
      <c r="J15" s="161">
        <f t="shared" si="3"/>
        <v>0</v>
      </c>
      <c r="K15" s="163"/>
      <c r="L15" s="164"/>
      <c r="M15" s="164"/>
      <c r="N15" s="164"/>
      <c r="O15" s="164"/>
    </row>
    <row r="16" spans="1:15" ht="38.25">
      <c r="A16" s="158" t="s">
        <v>22</v>
      </c>
      <c r="B16" s="159" t="s">
        <v>113</v>
      </c>
      <c r="C16" s="159" t="s">
        <v>11</v>
      </c>
      <c r="D16" s="160">
        <v>30</v>
      </c>
      <c r="E16" s="200"/>
      <c r="F16" s="314">
        <v>0.08</v>
      </c>
      <c r="G16" s="161">
        <f t="shared" si="0"/>
        <v>0</v>
      </c>
      <c r="H16" s="161">
        <f t="shared" si="1"/>
        <v>0</v>
      </c>
      <c r="I16" s="161">
        <f t="shared" si="2"/>
        <v>0</v>
      </c>
      <c r="J16" s="161">
        <f t="shared" si="3"/>
        <v>0</v>
      </c>
      <c r="K16" s="163"/>
      <c r="L16" s="164"/>
      <c r="M16" s="164"/>
      <c r="N16" s="164"/>
      <c r="O16" s="164"/>
    </row>
    <row r="17" spans="1:15" ht="15">
      <c r="A17" s="158" t="s">
        <v>23</v>
      </c>
      <c r="B17" s="159" t="s">
        <v>44</v>
      </c>
      <c r="C17" s="159" t="s">
        <v>11</v>
      </c>
      <c r="D17" s="160">
        <v>3</v>
      </c>
      <c r="E17" s="200"/>
      <c r="F17" s="314">
        <v>0.08</v>
      </c>
      <c r="G17" s="161">
        <f t="shared" si="0"/>
        <v>0</v>
      </c>
      <c r="H17" s="161">
        <f t="shared" si="1"/>
        <v>0</v>
      </c>
      <c r="I17" s="161">
        <f t="shared" si="2"/>
        <v>0</v>
      </c>
      <c r="J17" s="161">
        <f t="shared" si="3"/>
        <v>0</v>
      </c>
      <c r="K17" s="163"/>
      <c r="L17" s="164"/>
      <c r="M17" s="164"/>
      <c r="N17" s="164"/>
      <c r="O17" s="164"/>
    </row>
    <row r="18" spans="1:15" ht="15">
      <c r="A18" s="158" t="s">
        <v>24</v>
      </c>
      <c r="B18" s="159" t="s">
        <v>45</v>
      </c>
      <c r="C18" s="159" t="s">
        <v>11</v>
      </c>
      <c r="D18" s="160">
        <v>3</v>
      </c>
      <c r="E18" s="200"/>
      <c r="F18" s="314">
        <v>0.08</v>
      </c>
      <c r="G18" s="161">
        <f t="shared" si="0"/>
        <v>0</v>
      </c>
      <c r="H18" s="161">
        <f t="shared" si="1"/>
        <v>0</v>
      </c>
      <c r="I18" s="161">
        <f t="shared" si="2"/>
        <v>0</v>
      </c>
      <c r="J18" s="161">
        <f t="shared" si="3"/>
        <v>0</v>
      </c>
      <c r="K18" s="163"/>
      <c r="L18" s="164"/>
      <c r="M18" s="164"/>
      <c r="N18" s="164"/>
      <c r="O18" s="164"/>
    </row>
    <row r="19" spans="1:15" ht="15">
      <c r="A19" s="158" t="s">
        <v>25</v>
      </c>
      <c r="B19" s="159" t="s">
        <v>114</v>
      </c>
      <c r="C19" s="159" t="s">
        <v>11</v>
      </c>
      <c r="D19" s="160">
        <v>3</v>
      </c>
      <c r="E19" s="200"/>
      <c r="F19" s="314">
        <v>0.08</v>
      </c>
      <c r="G19" s="161">
        <f t="shared" si="0"/>
        <v>0</v>
      </c>
      <c r="H19" s="161">
        <f t="shared" si="1"/>
        <v>0</v>
      </c>
      <c r="I19" s="161">
        <f t="shared" si="2"/>
        <v>0</v>
      </c>
      <c r="J19" s="161">
        <f t="shared" si="3"/>
        <v>0</v>
      </c>
      <c r="K19" s="163"/>
      <c r="L19" s="164"/>
      <c r="M19" s="164"/>
      <c r="N19" s="164"/>
      <c r="O19" s="164"/>
    </row>
    <row r="20" spans="1:15" ht="116.25" customHeight="1">
      <c r="A20" s="158" t="s">
        <v>26</v>
      </c>
      <c r="B20" s="159" t="s">
        <v>118</v>
      </c>
      <c r="C20" s="159" t="s">
        <v>11</v>
      </c>
      <c r="D20" s="160">
        <v>1</v>
      </c>
      <c r="E20" s="200"/>
      <c r="F20" s="314">
        <v>0.08</v>
      </c>
      <c r="G20" s="161">
        <f t="shared" si="0"/>
        <v>0</v>
      </c>
      <c r="H20" s="161">
        <f t="shared" si="1"/>
        <v>0</v>
      </c>
      <c r="I20" s="161">
        <f t="shared" si="2"/>
        <v>0</v>
      </c>
      <c r="J20" s="161">
        <f t="shared" si="3"/>
        <v>0</v>
      </c>
      <c r="K20" s="163"/>
      <c r="L20" s="164"/>
      <c r="M20" s="164"/>
      <c r="N20" s="164"/>
      <c r="O20" s="164"/>
    </row>
    <row r="21" spans="1:15" ht="25.5">
      <c r="A21" s="158" t="s">
        <v>27</v>
      </c>
      <c r="B21" s="159" t="s">
        <v>152</v>
      </c>
      <c r="C21" s="159" t="s">
        <v>11</v>
      </c>
      <c r="D21" s="160">
        <v>10</v>
      </c>
      <c r="E21" s="161"/>
      <c r="F21" s="325">
        <v>0.08</v>
      </c>
      <c r="G21" s="161">
        <f t="shared" si="0"/>
        <v>0</v>
      </c>
      <c r="H21" s="161">
        <f t="shared" si="1"/>
        <v>0</v>
      </c>
      <c r="I21" s="161">
        <f t="shared" si="2"/>
        <v>0</v>
      </c>
      <c r="J21" s="161">
        <f t="shared" si="3"/>
        <v>0</v>
      </c>
      <c r="K21" s="163"/>
      <c r="L21" s="164"/>
      <c r="M21" s="164"/>
      <c r="N21" s="164"/>
      <c r="O21" s="164"/>
    </row>
    <row r="22" spans="1:15" ht="26.25" thickBot="1">
      <c r="A22" s="158" t="s">
        <v>28</v>
      </c>
      <c r="B22" s="159" t="s">
        <v>115</v>
      </c>
      <c r="C22" s="159" t="s">
        <v>11</v>
      </c>
      <c r="D22" s="160">
        <v>40</v>
      </c>
      <c r="E22" s="200"/>
      <c r="F22" s="314">
        <v>0.08</v>
      </c>
      <c r="G22" s="161">
        <f t="shared" si="0"/>
        <v>0</v>
      </c>
      <c r="H22" s="161">
        <f t="shared" si="1"/>
        <v>0</v>
      </c>
      <c r="I22" s="161">
        <f t="shared" si="2"/>
        <v>0</v>
      </c>
      <c r="J22" s="161">
        <f t="shared" si="3"/>
        <v>0</v>
      </c>
      <c r="K22" s="163"/>
      <c r="L22" s="164"/>
      <c r="M22" s="164"/>
      <c r="N22" s="164"/>
      <c r="O22" s="164"/>
    </row>
    <row r="23" spans="1:15" ht="15.75" thickBot="1">
      <c r="A23" s="204"/>
      <c r="B23" s="205"/>
      <c r="C23" s="205"/>
      <c r="D23" s="206"/>
      <c r="E23" s="205"/>
      <c r="F23" s="205"/>
      <c r="G23" s="207" t="s">
        <v>70</v>
      </c>
      <c r="H23" s="169">
        <f>SUM(H12:H22)</f>
        <v>0</v>
      </c>
      <c r="I23" s="208" t="s">
        <v>184</v>
      </c>
      <c r="J23" s="171">
        <f>SUM(J12:J22)</f>
        <v>0</v>
      </c>
      <c r="K23" s="172"/>
      <c r="L23" s="173"/>
      <c r="M23" s="173"/>
      <c r="N23" s="173"/>
      <c r="O23" s="174"/>
    </row>
    <row r="24" spans="1:15" ht="15">
      <c r="A24" s="175"/>
      <c r="B24" s="175"/>
      <c r="C24" s="175"/>
      <c r="D24" s="176"/>
      <c r="E24" s="175"/>
      <c r="F24" s="175"/>
      <c r="G24" s="177"/>
      <c r="H24" s="178"/>
      <c r="I24" s="177"/>
      <c r="J24" s="180"/>
      <c r="K24" s="172"/>
      <c r="L24" s="173"/>
      <c r="M24" s="173"/>
      <c r="N24" s="173"/>
      <c r="O24" s="174"/>
    </row>
    <row r="25" spans="1:15" ht="15">
      <c r="A25" s="415" t="s">
        <v>12</v>
      </c>
      <c r="B25" s="415"/>
      <c r="C25" s="415"/>
      <c r="D25" s="415"/>
      <c r="E25" s="415"/>
      <c r="F25" s="415"/>
      <c r="G25" s="415"/>
      <c r="H25" s="415"/>
      <c r="I25" s="415"/>
      <c r="J25" s="415"/>
      <c r="K25" s="146"/>
      <c r="L25" s="146"/>
      <c r="M25" s="146"/>
      <c r="N25" s="146"/>
      <c r="O25" s="146"/>
    </row>
    <row r="26" spans="1:15" ht="15">
      <c r="A26" s="146"/>
      <c r="B26" s="181"/>
      <c r="C26" s="181"/>
      <c r="D26" s="181"/>
      <c r="E26" s="181"/>
      <c r="F26" s="181"/>
      <c r="G26" s="181"/>
      <c r="H26" s="182"/>
      <c r="I26" s="183"/>
      <c r="J26" s="183"/>
      <c r="K26" s="146"/>
      <c r="L26" s="146"/>
      <c r="M26" s="146"/>
      <c r="N26" s="146"/>
      <c r="O26" s="146"/>
    </row>
    <row r="27" spans="1:15" ht="15">
      <c r="A27" s="146"/>
      <c r="B27" s="181"/>
      <c r="C27" s="181"/>
      <c r="D27" s="181"/>
      <c r="E27" s="181"/>
      <c r="F27" s="181"/>
      <c r="G27" s="181"/>
      <c r="H27" s="182"/>
      <c r="I27" s="183"/>
      <c r="J27" s="183"/>
      <c r="K27" s="146"/>
      <c r="L27" s="146"/>
      <c r="M27" s="146"/>
      <c r="N27" s="146"/>
      <c r="O27" s="146"/>
    </row>
    <row r="28" spans="1:15" ht="15">
      <c r="A28" s="146"/>
      <c r="B28" s="184" t="s">
        <v>47</v>
      </c>
      <c r="C28" s="179"/>
      <c r="D28" s="179"/>
      <c r="E28" s="185"/>
      <c r="F28" s="186"/>
      <c r="G28" s="408" t="s">
        <v>13</v>
      </c>
      <c r="H28" s="408"/>
      <c r="I28" s="408"/>
      <c r="J28" s="183"/>
      <c r="K28" s="146"/>
      <c r="L28" s="146"/>
      <c r="M28" s="146"/>
      <c r="N28" s="146"/>
      <c r="O28" s="146"/>
    </row>
    <row r="29" spans="1:15" ht="15">
      <c r="A29" s="146"/>
      <c r="B29" s="184"/>
      <c r="C29" s="179"/>
      <c r="D29" s="179"/>
      <c r="E29" s="185"/>
      <c r="F29" s="186"/>
      <c r="G29" s="408" t="s">
        <v>14</v>
      </c>
      <c r="H29" s="408"/>
      <c r="I29" s="408"/>
      <c r="J29" s="146"/>
      <c r="K29" s="146"/>
      <c r="L29" s="146"/>
      <c r="M29" s="146"/>
      <c r="N29" s="146"/>
      <c r="O29" s="146"/>
    </row>
    <row r="30" spans="1:15" ht="15">
      <c r="A30" s="209"/>
      <c r="B30" s="209"/>
      <c r="C30" s="209"/>
      <c r="D30" s="209"/>
      <c r="E30" s="209"/>
      <c r="F30" s="209"/>
      <c r="G30" s="209"/>
      <c r="H30" s="209"/>
      <c r="I30" s="209"/>
      <c r="J30" s="209"/>
      <c r="K30" s="209"/>
      <c r="L30" s="209"/>
      <c r="M30" s="209"/>
      <c r="N30" s="209"/>
      <c r="O30" s="209"/>
    </row>
    <row r="31" spans="1:15" ht="15">
      <c r="A31" s="133"/>
      <c r="B31" s="134"/>
      <c r="C31" s="134"/>
      <c r="D31" s="134"/>
      <c r="E31" s="134"/>
      <c r="F31" s="134"/>
      <c r="G31" s="134"/>
      <c r="H31" s="134"/>
      <c r="I31" s="134"/>
      <c r="J31" s="134"/>
      <c r="K31" s="134"/>
      <c r="L31" s="134"/>
      <c r="M31" s="134"/>
      <c r="N31" s="134"/>
      <c r="O31" s="134"/>
    </row>
  </sheetData>
  <sheetProtection/>
  <mergeCells count="8">
    <mergeCell ref="G28:I28"/>
    <mergeCell ref="G29:I29"/>
    <mergeCell ref="A5:J5"/>
    <mergeCell ref="C8:E8"/>
    <mergeCell ref="K8:O8"/>
    <mergeCell ref="K9:L9"/>
    <mergeCell ref="A11:O11"/>
    <mergeCell ref="A25:J25"/>
  </mergeCells>
  <printOptions/>
  <pageMargins left="0.7" right="0.7" top="0.75" bottom="0.75" header="0.3" footer="0.3"/>
  <pageSetup fitToHeight="1" fitToWidth="1" horizontalDpi="600" verticalDpi="600" orientation="landscape" paperSize="9" scale="60" r:id="rId1"/>
</worksheet>
</file>

<file path=xl/worksheets/sheet25.xml><?xml version="1.0" encoding="utf-8"?>
<worksheet xmlns="http://schemas.openxmlformats.org/spreadsheetml/2006/main" xmlns:r="http://schemas.openxmlformats.org/officeDocument/2006/relationships">
  <sheetPr>
    <pageSetUpPr fitToPage="1"/>
  </sheetPr>
  <dimension ref="A1:O55"/>
  <sheetViews>
    <sheetView zoomScalePageLayoutView="0" workbookViewId="0" topLeftCell="A1">
      <selection activeCell="K8" sqref="K8:O8"/>
    </sheetView>
  </sheetViews>
  <sheetFormatPr defaultColWidth="9.140625" defaultRowHeight="15"/>
  <cols>
    <col min="2" max="2" width="68.8515625" style="0" customWidth="1"/>
    <col min="5" max="5" width="9.7109375" style="0" bestFit="1" customWidth="1"/>
    <col min="7" max="7" width="9.7109375" style="0" bestFit="1" customWidth="1"/>
    <col min="8" max="8" width="14.7109375" style="0" bestFit="1" customWidth="1"/>
    <col min="9" max="9" width="11.28125" style="0" bestFit="1" customWidth="1"/>
    <col min="10" max="10" width="15.28125" style="0" bestFit="1" customWidth="1"/>
  </cols>
  <sheetData>
    <row r="1" spans="1:15" ht="15">
      <c r="A1" s="1"/>
      <c r="B1" s="2"/>
      <c r="C1" s="2"/>
      <c r="D1" s="2"/>
      <c r="E1" s="2"/>
      <c r="F1" s="2"/>
      <c r="G1" s="2"/>
      <c r="H1" s="2"/>
      <c r="I1" s="2"/>
      <c r="J1" s="2"/>
      <c r="K1" s="2"/>
      <c r="L1" s="2"/>
      <c r="M1" s="2"/>
      <c r="N1" s="2"/>
      <c r="O1" s="2"/>
    </row>
    <row r="2" spans="1:15" ht="15">
      <c r="A2" s="1"/>
      <c r="B2" s="2"/>
      <c r="C2" s="2"/>
      <c r="D2" s="2"/>
      <c r="E2" s="4"/>
      <c r="F2" s="2"/>
      <c r="G2" s="2"/>
      <c r="H2" s="2"/>
      <c r="I2" s="2"/>
      <c r="J2" s="2"/>
      <c r="K2" s="2"/>
      <c r="L2" s="2"/>
      <c r="M2" s="2"/>
      <c r="N2" s="2"/>
      <c r="O2" s="28" t="s">
        <v>462</v>
      </c>
    </row>
    <row r="3" spans="1:15" ht="15">
      <c r="A3" s="3"/>
      <c r="B3" s="4"/>
      <c r="C3" s="4"/>
      <c r="D3" s="4" t="s">
        <v>1</v>
      </c>
      <c r="E3" s="4"/>
      <c r="F3" s="4"/>
      <c r="G3" s="4"/>
      <c r="H3" s="4"/>
      <c r="I3" s="4"/>
      <c r="J3" s="4"/>
      <c r="K3" s="4"/>
      <c r="L3" s="4"/>
      <c r="M3" s="4"/>
      <c r="N3" s="4"/>
      <c r="O3" s="4"/>
    </row>
    <row r="4" spans="1:15" ht="15">
      <c r="A4" s="210"/>
      <c r="B4" s="135"/>
      <c r="C4" s="135"/>
      <c r="D4" s="135"/>
      <c r="E4" s="135"/>
      <c r="F4" s="135"/>
      <c r="G4" s="135"/>
      <c r="H4" s="135"/>
      <c r="I4" s="135"/>
      <c r="J4" s="135"/>
      <c r="K4" s="135"/>
      <c r="L4" s="135"/>
      <c r="M4" s="135"/>
      <c r="N4" s="135"/>
      <c r="O4" s="135"/>
    </row>
    <row r="5" spans="1:15" ht="66.75" customHeight="1">
      <c r="A5" s="210"/>
      <c r="B5" s="410" t="s">
        <v>166</v>
      </c>
      <c r="C5" s="410"/>
      <c r="D5" s="410"/>
      <c r="E5" s="410"/>
      <c r="F5" s="410"/>
      <c r="G5" s="410"/>
      <c r="H5" s="410"/>
      <c r="I5" s="410"/>
      <c r="J5" s="138"/>
      <c r="K5" s="138"/>
      <c r="L5" s="138"/>
      <c r="M5" s="134"/>
      <c r="N5" s="134"/>
      <c r="O5" s="134"/>
    </row>
    <row r="6" spans="1:15" ht="15">
      <c r="A6" s="139"/>
      <c r="B6" s="140"/>
      <c r="C6" s="134"/>
      <c r="D6" s="134"/>
      <c r="E6" s="134"/>
      <c r="F6" s="134"/>
      <c r="G6" s="134"/>
      <c r="H6" s="134"/>
      <c r="I6" s="134"/>
      <c r="J6" s="134"/>
      <c r="K6" s="134"/>
      <c r="L6" s="134"/>
      <c r="M6" s="134"/>
      <c r="N6" s="134"/>
      <c r="O6" s="134"/>
    </row>
    <row r="7" spans="1:15" ht="15.75" thickBot="1">
      <c r="A7" s="139"/>
      <c r="B7" s="141" t="s">
        <v>453</v>
      </c>
      <c r="C7" s="134"/>
      <c r="D7" s="134"/>
      <c r="E7" s="134"/>
      <c r="F7" s="134"/>
      <c r="G7" s="134"/>
      <c r="H7" s="134"/>
      <c r="I7" s="134"/>
      <c r="J7" s="134"/>
      <c r="K7" s="134"/>
      <c r="L7" s="134"/>
      <c r="M7" s="134"/>
      <c r="N7" s="134"/>
      <c r="O7" s="134"/>
    </row>
    <row r="8" spans="1:15" ht="38.25" customHeight="1" thickBot="1">
      <c r="A8" s="142"/>
      <c r="B8" s="143" t="s">
        <v>183</v>
      </c>
      <c r="C8" s="411"/>
      <c r="D8" s="411"/>
      <c r="E8" s="411"/>
      <c r="F8" s="144"/>
      <c r="G8" s="145"/>
      <c r="H8" s="146"/>
      <c r="I8" s="146"/>
      <c r="J8" s="146"/>
      <c r="K8" s="412" t="s">
        <v>2</v>
      </c>
      <c r="L8" s="412"/>
      <c r="M8" s="412"/>
      <c r="N8" s="412"/>
      <c r="O8" s="412"/>
    </row>
    <row r="9" spans="1:15" ht="141" thickBot="1">
      <c r="A9" s="147" t="s">
        <v>3</v>
      </c>
      <c r="B9" s="30" t="s">
        <v>4</v>
      </c>
      <c r="C9" s="148" t="s">
        <v>19</v>
      </c>
      <c r="D9" s="149" t="s">
        <v>16</v>
      </c>
      <c r="E9" s="149" t="s">
        <v>5</v>
      </c>
      <c r="F9" s="149" t="s">
        <v>6</v>
      </c>
      <c r="G9" s="149" t="s">
        <v>15</v>
      </c>
      <c r="H9" s="149" t="s">
        <v>71</v>
      </c>
      <c r="I9" s="149" t="s">
        <v>7</v>
      </c>
      <c r="J9" s="149" t="s">
        <v>461</v>
      </c>
      <c r="K9" s="413" t="s">
        <v>258</v>
      </c>
      <c r="L9" s="413"/>
      <c r="M9" s="150" t="s">
        <v>291</v>
      </c>
      <c r="N9" s="150" t="s">
        <v>9</v>
      </c>
      <c r="O9" s="151" t="s">
        <v>10</v>
      </c>
    </row>
    <row r="10" spans="1:15" ht="15.75" thickBot="1">
      <c r="A10" s="152">
        <v>1</v>
      </c>
      <c r="B10" s="153">
        <v>2</v>
      </c>
      <c r="C10" s="154">
        <v>3</v>
      </c>
      <c r="D10" s="155">
        <v>4</v>
      </c>
      <c r="E10" s="155">
        <v>5</v>
      </c>
      <c r="F10" s="155">
        <v>6</v>
      </c>
      <c r="G10" s="155">
        <v>7</v>
      </c>
      <c r="H10" s="155">
        <v>8</v>
      </c>
      <c r="I10" s="155">
        <v>9</v>
      </c>
      <c r="J10" s="155">
        <v>10</v>
      </c>
      <c r="K10" s="156">
        <v>11</v>
      </c>
      <c r="L10" s="156">
        <v>12</v>
      </c>
      <c r="M10" s="156">
        <v>13</v>
      </c>
      <c r="N10" s="156">
        <v>14</v>
      </c>
      <c r="O10" s="157">
        <v>15</v>
      </c>
    </row>
    <row r="11" spans="1:15" ht="15">
      <c r="A11" s="414"/>
      <c r="B11" s="414"/>
      <c r="C11" s="414"/>
      <c r="D11" s="414"/>
      <c r="E11" s="414"/>
      <c r="F11" s="414"/>
      <c r="G11" s="414"/>
      <c r="H11" s="414"/>
      <c r="I11" s="414"/>
      <c r="J11" s="414"/>
      <c r="K11" s="414"/>
      <c r="L11" s="414"/>
      <c r="M11" s="414"/>
      <c r="N11" s="414"/>
      <c r="O11" s="414"/>
    </row>
    <row r="12" spans="1:15" ht="38.25">
      <c r="A12" s="158" t="s">
        <v>17</v>
      </c>
      <c r="B12" s="159" t="s">
        <v>140</v>
      </c>
      <c r="C12" s="159" t="s">
        <v>11</v>
      </c>
      <c r="D12" s="160">
        <v>45</v>
      </c>
      <c r="E12" s="161"/>
      <c r="F12" s="325">
        <v>0.08</v>
      </c>
      <c r="G12" s="161">
        <f>E12*1.08</f>
        <v>0</v>
      </c>
      <c r="H12" s="161">
        <f>E12*D12</f>
        <v>0</v>
      </c>
      <c r="I12" s="161">
        <f>J12-H12</f>
        <v>0</v>
      </c>
      <c r="J12" s="161">
        <f>G12*D12</f>
        <v>0</v>
      </c>
      <c r="K12" s="163"/>
      <c r="L12" s="164"/>
      <c r="M12" s="164"/>
      <c r="N12" s="164"/>
      <c r="O12" s="164"/>
    </row>
    <row r="13" spans="1:15" ht="102">
      <c r="A13" s="158" t="s">
        <v>18</v>
      </c>
      <c r="B13" s="159" t="s">
        <v>141</v>
      </c>
      <c r="C13" s="159" t="s">
        <v>11</v>
      </c>
      <c r="D13" s="160">
        <v>45</v>
      </c>
      <c r="E13" s="161"/>
      <c r="F13" s="325">
        <v>0.08</v>
      </c>
      <c r="G13" s="161">
        <f aca="true" t="shared" si="0" ref="G13:G46">E13*1.08</f>
        <v>0</v>
      </c>
      <c r="H13" s="161">
        <f aca="true" t="shared" si="1" ref="H13:H46">E13*D13</f>
        <v>0</v>
      </c>
      <c r="I13" s="161">
        <f aca="true" t="shared" si="2" ref="I13:I46">J13-H13</f>
        <v>0</v>
      </c>
      <c r="J13" s="161">
        <f aca="true" t="shared" si="3" ref="J13:J46">G13*D13</f>
        <v>0</v>
      </c>
      <c r="K13" s="163"/>
      <c r="L13" s="164"/>
      <c r="M13" s="164"/>
      <c r="N13" s="164"/>
      <c r="O13" s="164"/>
    </row>
    <row r="14" spans="1:15" ht="38.25">
      <c r="A14" s="158" t="s">
        <v>20</v>
      </c>
      <c r="B14" s="159" t="s">
        <v>142</v>
      </c>
      <c r="C14" s="159" t="s">
        <v>11</v>
      </c>
      <c r="D14" s="160">
        <v>11</v>
      </c>
      <c r="E14" s="161"/>
      <c r="F14" s="325">
        <v>0.08</v>
      </c>
      <c r="G14" s="161">
        <f t="shared" si="0"/>
        <v>0</v>
      </c>
      <c r="H14" s="161">
        <f t="shared" si="1"/>
        <v>0</v>
      </c>
      <c r="I14" s="161">
        <f t="shared" si="2"/>
        <v>0</v>
      </c>
      <c r="J14" s="161">
        <f t="shared" si="3"/>
        <v>0</v>
      </c>
      <c r="K14" s="163"/>
      <c r="L14" s="164"/>
      <c r="M14" s="164"/>
      <c r="N14" s="164"/>
      <c r="O14" s="164"/>
    </row>
    <row r="15" spans="1:15" ht="38.25">
      <c r="A15" s="158" t="s">
        <v>21</v>
      </c>
      <c r="B15" s="159" t="s">
        <v>143</v>
      </c>
      <c r="C15" s="159" t="s">
        <v>11</v>
      </c>
      <c r="D15" s="160">
        <v>11</v>
      </c>
      <c r="E15" s="161"/>
      <c r="F15" s="325">
        <v>0.08</v>
      </c>
      <c r="G15" s="161">
        <f t="shared" si="0"/>
        <v>0</v>
      </c>
      <c r="H15" s="161">
        <f t="shared" si="1"/>
        <v>0</v>
      </c>
      <c r="I15" s="161">
        <f t="shared" si="2"/>
        <v>0</v>
      </c>
      <c r="J15" s="161">
        <f t="shared" si="3"/>
        <v>0</v>
      </c>
      <c r="K15" s="163"/>
      <c r="L15" s="164"/>
      <c r="M15" s="164"/>
      <c r="N15" s="164"/>
      <c r="O15" s="164"/>
    </row>
    <row r="16" spans="1:15" ht="25.5">
      <c r="A16" s="158" t="s">
        <v>22</v>
      </c>
      <c r="B16" s="159" t="s">
        <v>144</v>
      </c>
      <c r="C16" s="159" t="s">
        <v>11</v>
      </c>
      <c r="D16" s="160">
        <v>5</v>
      </c>
      <c r="E16" s="161"/>
      <c r="F16" s="325">
        <v>0.08</v>
      </c>
      <c r="G16" s="161">
        <f t="shared" si="0"/>
        <v>0</v>
      </c>
      <c r="H16" s="161">
        <f t="shared" si="1"/>
        <v>0</v>
      </c>
      <c r="I16" s="161">
        <f t="shared" si="2"/>
        <v>0</v>
      </c>
      <c r="J16" s="161">
        <f t="shared" si="3"/>
        <v>0</v>
      </c>
      <c r="K16" s="163"/>
      <c r="L16" s="164"/>
      <c r="M16" s="164"/>
      <c r="N16" s="164"/>
      <c r="O16" s="164"/>
    </row>
    <row r="17" spans="1:15" ht="63.75">
      <c r="A17" s="158" t="s">
        <v>23</v>
      </c>
      <c r="B17" s="326" t="s">
        <v>145</v>
      </c>
      <c r="C17" s="159" t="s">
        <v>11</v>
      </c>
      <c r="D17" s="160">
        <v>20</v>
      </c>
      <c r="E17" s="161"/>
      <c r="F17" s="325">
        <v>0.08</v>
      </c>
      <c r="G17" s="161">
        <f t="shared" si="0"/>
        <v>0</v>
      </c>
      <c r="H17" s="161">
        <f t="shared" si="1"/>
        <v>0</v>
      </c>
      <c r="I17" s="161">
        <f t="shared" si="2"/>
        <v>0</v>
      </c>
      <c r="J17" s="161">
        <f t="shared" si="3"/>
        <v>0</v>
      </c>
      <c r="K17" s="163"/>
      <c r="L17" s="164"/>
      <c r="M17" s="164"/>
      <c r="N17" s="164"/>
      <c r="O17" s="164"/>
    </row>
    <row r="18" spans="1:15" ht="38.25">
      <c r="A18" s="158" t="s">
        <v>24</v>
      </c>
      <c r="B18" s="159" t="s">
        <v>146</v>
      </c>
      <c r="C18" s="159" t="s">
        <v>11</v>
      </c>
      <c r="D18" s="160">
        <v>45</v>
      </c>
      <c r="E18" s="161"/>
      <c r="F18" s="325">
        <v>0.08</v>
      </c>
      <c r="G18" s="161">
        <f t="shared" si="0"/>
        <v>0</v>
      </c>
      <c r="H18" s="161">
        <f t="shared" si="1"/>
        <v>0</v>
      </c>
      <c r="I18" s="161">
        <f t="shared" si="2"/>
        <v>0</v>
      </c>
      <c r="J18" s="161">
        <f t="shared" si="3"/>
        <v>0</v>
      </c>
      <c r="K18" s="163"/>
      <c r="L18" s="164"/>
      <c r="M18" s="164"/>
      <c r="N18" s="164"/>
      <c r="O18" s="164"/>
    </row>
    <row r="19" spans="1:15" ht="25.5">
      <c r="A19" s="158" t="s">
        <v>25</v>
      </c>
      <c r="B19" s="159" t="s">
        <v>147</v>
      </c>
      <c r="C19" s="159" t="s">
        <v>11</v>
      </c>
      <c r="D19" s="160">
        <v>9</v>
      </c>
      <c r="E19" s="161"/>
      <c r="F19" s="325">
        <v>0.08</v>
      </c>
      <c r="G19" s="161">
        <f t="shared" si="0"/>
        <v>0</v>
      </c>
      <c r="H19" s="161">
        <f t="shared" si="1"/>
        <v>0</v>
      </c>
      <c r="I19" s="161">
        <f t="shared" si="2"/>
        <v>0</v>
      </c>
      <c r="J19" s="161">
        <f t="shared" si="3"/>
        <v>0</v>
      </c>
      <c r="K19" s="163"/>
      <c r="L19" s="164"/>
      <c r="M19" s="164"/>
      <c r="N19" s="164"/>
      <c r="O19" s="164"/>
    </row>
    <row r="20" spans="1:15" ht="15">
      <c r="A20" s="158" t="s">
        <v>26</v>
      </c>
      <c r="B20" s="159" t="s">
        <v>154</v>
      </c>
      <c r="C20" s="159" t="s">
        <v>11</v>
      </c>
      <c r="D20" s="160">
        <v>50</v>
      </c>
      <c r="E20" s="161"/>
      <c r="F20" s="325">
        <v>0.08</v>
      </c>
      <c r="G20" s="161">
        <f t="shared" si="0"/>
        <v>0</v>
      </c>
      <c r="H20" s="161">
        <f t="shared" si="1"/>
        <v>0</v>
      </c>
      <c r="I20" s="161">
        <f t="shared" si="2"/>
        <v>0</v>
      </c>
      <c r="J20" s="161">
        <f t="shared" si="3"/>
        <v>0</v>
      </c>
      <c r="K20" s="163"/>
      <c r="L20" s="164"/>
      <c r="M20" s="164"/>
      <c r="N20" s="164"/>
      <c r="O20" s="164"/>
    </row>
    <row r="21" spans="1:15" ht="15">
      <c r="A21" s="158" t="s">
        <v>27</v>
      </c>
      <c r="B21" s="159" t="s">
        <v>155</v>
      </c>
      <c r="C21" s="159" t="s">
        <v>11</v>
      </c>
      <c r="D21" s="160">
        <v>50</v>
      </c>
      <c r="E21" s="161"/>
      <c r="F21" s="325">
        <v>0.08</v>
      </c>
      <c r="G21" s="161">
        <f t="shared" si="0"/>
        <v>0</v>
      </c>
      <c r="H21" s="161">
        <f t="shared" si="1"/>
        <v>0</v>
      </c>
      <c r="I21" s="161">
        <f t="shared" si="2"/>
        <v>0</v>
      </c>
      <c r="J21" s="161">
        <f t="shared" si="3"/>
        <v>0</v>
      </c>
      <c r="K21" s="163"/>
      <c r="L21" s="164"/>
      <c r="M21" s="164"/>
      <c r="N21" s="164"/>
      <c r="O21" s="164"/>
    </row>
    <row r="22" spans="1:15" ht="15">
      <c r="A22" s="158" t="s">
        <v>28</v>
      </c>
      <c r="B22" s="159" t="s">
        <v>150</v>
      </c>
      <c r="C22" s="159" t="s">
        <v>11</v>
      </c>
      <c r="D22" s="160">
        <v>10</v>
      </c>
      <c r="E22" s="161"/>
      <c r="F22" s="325">
        <v>0.08</v>
      </c>
      <c r="G22" s="161">
        <f t="shared" si="0"/>
        <v>0</v>
      </c>
      <c r="H22" s="161">
        <f t="shared" si="1"/>
        <v>0</v>
      </c>
      <c r="I22" s="161">
        <f t="shared" si="2"/>
        <v>0</v>
      </c>
      <c r="J22" s="161">
        <f t="shared" si="3"/>
        <v>0</v>
      </c>
      <c r="K22" s="163"/>
      <c r="L22" s="164"/>
      <c r="M22" s="164"/>
      <c r="N22" s="164"/>
      <c r="O22" s="164"/>
    </row>
    <row r="23" spans="1:15" ht="15">
      <c r="A23" s="158" t="s">
        <v>29</v>
      </c>
      <c r="B23" s="159" t="s">
        <v>151</v>
      </c>
      <c r="C23" s="159" t="s">
        <v>11</v>
      </c>
      <c r="D23" s="160">
        <v>10</v>
      </c>
      <c r="E23" s="161"/>
      <c r="F23" s="325">
        <v>0.08</v>
      </c>
      <c r="G23" s="161">
        <f t="shared" si="0"/>
        <v>0</v>
      </c>
      <c r="H23" s="161">
        <f t="shared" si="1"/>
        <v>0</v>
      </c>
      <c r="I23" s="161">
        <f t="shared" si="2"/>
        <v>0</v>
      </c>
      <c r="J23" s="161">
        <f t="shared" si="3"/>
        <v>0</v>
      </c>
      <c r="K23" s="163"/>
      <c r="L23" s="164"/>
      <c r="M23" s="164"/>
      <c r="N23" s="164"/>
      <c r="O23" s="164"/>
    </row>
    <row r="24" spans="1:15" ht="15">
      <c r="A24" s="158" t="s">
        <v>30</v>
      </c>
      <c r="B24" s="327" t="s">
        <v>153</v>
      </c>
      <c r="C24" s="159" t="s">
        <v>11</v>
      </c>
      <c r="D24" s="211">
        <v>100</v>
      </c>
      <c r="E24" s="161"/>
      <c r="F24" s="325">
        <v>0.08</v>
      </c>
      <c r="G24" s="161">
        <f t="shared" si="0"/>
        <v>0</v>
      </c>
      <c r="H24" s="161">
        <f t="shared" si="1"/>
        <v>0</v>
      </c>
      <c r="I24" s="161">
        <f t="shared" si="2"/>
        <v>0</v>
      </c>
      <c r="J24" s="161">
        <f t="shared" si="3"/>
        <v>0</v>
      </c>
      <c r="K24" s="163"/>
      <c r="L24" s="164"/>
      <c r="M24" s="164"/>
      <c r="N24" s="164"/>
      <c r="O24" s="164"/>
    </row>
    <row r="25" spans="1:15" ht="127.5">
      <c r="A25" s="158" t="s">
        <v>31</v>
      </c>
      <c r="B25" s="328" t="s">
        <v>213</v>
      </c>
      <c r="C25" s="212" t="s">
        <v>11</v>
      </c>
      <c r="D25" s="213">
        <v>50</v>
      </c>
      <c r="E25" s="161"/>
      <c r="F25" s="325">
        <v>0.08</v>
      </c>
      <c r="G25" s="161">
        <f t="shared" si="0"/>
        <v>0</v>
      </c>
      <c r="H25" s="161">
        <f t="shared" si="1"/>
        <v>0</v>
      </c>
      <c r="I25" s="161">
        <f t="shared" si="2"/>
        <v>0</v>
      </c>
      <c r="J25" s="161">
        <f t="shared" si="3"/>
        <v>0</v>
      </c>
      <c r="K25" s="163"/>
      <c r="L25" s="164"/>
      <c r="M25" s="164"/>
      <c r="N25" s="164"/>
      <c r="O25" s="214"/>
    </row>
    <row r="26" spans="1:15" ht="25.5">
      <c r="A26" s="158" t="s">
        <v>32</v>
      </c>
      <c r="B26" s="328" t="s">
        <v>416</v>
      </c>
      <c r="C26" s="212" t="s">
        <v>11</v>
      </c>
      <c r="D26" s="213">
        <v>30</v>
      </c>
      <c r="E26" s="161"/>
      <c r="F26" s="325">
        <v>0.08</v>
      </c>
      <c r="G26" s="161">
        <f t="shared" si="0"/>
        <v>0</v>
      </c>
      <c r="H26" s="161">
        <f t="shared" si="1"/>
        <v>0</v>
      </c>
      <c r="I26" s="161">
        <f t="shared" si="2"/>
        <v>0</v>
      </c>
      <c r="J26" s="161">
        <f t="shared" si="3"/>
        <v>0</v>
      </c>
      <c r="K26" s="163"/>
      <c r="L26" s="164"/>
      <c r="M26" s="164"/>
      <c r="N26" s="164"/>
      <c r="O26" s="214"/>
    </row>
    <row r="27" spans="1:15" ht="15">
      <c r="A27" s="158" t="s">
        <v>33</v>
      </c>
      <c r="B27" s="328" t="s">
        <v>212</v>
      </c>
      <c r="C27" s="212" t="s">
        <v>11</v>
      </c>
      <c r="D27" s="213">
        <v>50</v>
      </c>
      <c r="E27" s="161"/>
      <c r="F27" s="325">
        <v>0.08</v>
      </c>
      <c r="G27" s="161">
        <f t="shared" si="0"/>
        <v>0</v>
      </c>
      <c r="H27" s="161">
        <f t="shared" si="1"/>
        <v>0</v>
      </c>
      <c r="I27" s="161">
        <f t="shared" si="2"/>
        <v>0</v>
      </c>
      <c r="J27" s="161">
        <f t="shared" si="3"/>
        <v>0</v>
      </c>
      <c r="K27" s="163"/>
      <c r="L27" s="164"/>
      <c r="M27" s="164"/>
      <c r="N27" s="164"/>
      <c r="O27" s="214"/>
    </row>
    <row r="28" spans="1:15" ht="36" customHeight="1">
      <c r="A28" s="158" t="s">
        <v>34</v>
      </c>
      <c r="B28" s="328" t="s">
        <v>417</v>
      </c>
      <c r="C28" s="212" t="s">
        <v>11</v>
      </c>
      <c r="D28" s="213">
        <v>120</v>
      </c>
      <c r="E28" s="161"/>
      <c r="F28" s="325">
        <v>0.08</v>
      </c>
      <c r="G28" s="161">
        <f t="shared" si="0"/>
        <v>0</v>
      </c>
      <c r="H28" s="161">
        <f t="shared" si="1"/>
        <v>0</v>
      </c>
      <c r="I28" s="161">
        <f t="shared" si="2"/>
        <v>0</v>
      </c>
      <c r="J28" s="161">
        <f t="shared" si="3"/>
        <v>0</v>
      </c>
      <c r="K28" s="163"/>
      <c r="L28" s="164"/>
      <c r="M28" s="164"/>
      <c r="N28" s="164"/>
      <c r="O28" s="214"/>
    </row>
    <row r="29" spans="1:15" ht="38.25">
      <c r="A29" s="158" t="s">
        <v>35</v>
      </c>
      <c r="B29" s="159" t="s">
        <v>415</v>
      </c>
      <c r="C29" s="159" t="s">
        <v>0</v>
      </c>
      <c r="D29" s="160">
        <v>120</v>
      </c>
      <c r="E29" s="200"/>
      <c r="F29" s="325">
        <v>0.08</v>
      </c>
      <c r="G29" s="161">
        <f t="shared" si="0"/>
        <v>0</v>
      </c>
      <c r="H29" s="161">
        <f t="shared" si="1"/>
        <v>0</v>
      </c>
      <c r="I29" s="161">
        <f t="shared" si="2"/>
        <v>0</v>
      </c>
      <c r="J29" s="161">
        <f t="shared" si="3"/>
        <v>0</v>
      </c>
      <c r="K29" s="163"/>
      <c r="L29" s="164"/>
      <c r="M29" s="164"/>
      <c r="N29" s="164"/>
      <c r="O29" s="164"/>
    </row>
    <row r="30" spans="1:15" ht="51">
      <c r="A30" s="158" t="s">
        <v>63</v>
      </c>
      <c r="B30" s="159" t="s">
        <v>106</v>
      </c>
      <c r="C30" s="159" t="s">
        <v>11</v>
      </c>
      <c r="D30" s="160">
        <v>60</v>
      </c>
      <c r="E30" s="200"/>
      <c r="F30" s="325">
        <v>0.08</v>
      </c>
      <c r="G30" s="161">
        <f t="shared" si="0"/>
        <v>0</v>
      </c>
      <c r="H30" s="161">
        <f t="shared" si="1"/>
        <v>0</v>
      </c>
      <c r="I30" s="161">
        <f t="shared" si="2"/>
        <v>0</v>
      </c>
      <c r="J30" s="161">
        <f t="shared" si="3"/>
        <v>0</v>
      </c>
      <c r="K30" s="163"/>
      <c r="L30" s="164"/>
      <c r="M30" s="164"/>
      <c r="N30" s="164"/>
      <c r="O30" s="164"/>
    </row>
    <row r="31" spans="1:15" ht="15">
      <c r="A31" s="158" t="s">
        <v>64</v>
      </c>
      <c r="B31" s="159" t="s">
        <v>43</v>
      </c>
      <c r="C31" s="159" t="s">
        <v>11</v>
      </c>
      <c r="D31" s="160">
        <v>40</v>
      </c>
      <c r="E31" s="200"/>
      <c r="F31" s="325">
        <v>0.08</v>
      </c>
      <c r="G31" s="161">
        <f t="shared" si="0"/>
        <v>0</v>
      </c>
      <c r="H31" s="161">
        <f t="shared" si="1"/>
        <v>0</v>
      </c>
      <c r="I31" s="161">
        <f t="shared" si="2"/>
        <v>0</v>
      </c>
      <c r="J31" s="161">
        <f t="shared" si="3"/>
        <v>0</v>
      </c>
      <c r="K31" s="163"/>
      <c r="L31" s="164"/>
      <c r="M31" s="164"/>
      <c r="N31" s="164"/>
      <c r="O31" s="164"/>
    </row>
    <row r="32" spans="1:15" ht="25.5">
      <c r="A32" s="158" t="s">
        <v>279</v>
      </c>
      <c r="B32" s="159" t="s">
        <v>107</v>
      </c>
      <c r="C32" s="159" t="s">
        <v>0</v>
      </c>
      <c r="D32" s="160">
        <v>70</v>
      </c>
      <c r="E32" s="200"/>
      <c r="F32" s="325">
        <v>0.08</v>
      </c>
      <c r="G32" s="161">
        <f t="shared" si="0"/>
        <v>0</v>
      </c>
      <c r="H32" s="161">
        <f t="shared" si="1"/>
        <v>0</v>
      </c>
      <c r="I32" s="161">
        <f t="shared" si="2"/>
        <v>0</v>
      </c>
      <c r="J32" s="161">
        <f t="shared" si="3"/>
        <v>0</v>
      </c>
      <c r="K32" s="163"/>
      <c r="L32" s="164"/>
      <c r="M32" s="164"/>
      <c r="N32" s="164"/>
      <c r="O32" s="164"/>
    </row>
    <row r="33" spans="1:15" ht="25.5">
      <c r="A33" s="158" t="s">
        <v>281</v>
      </c>
      <c r="B33" s="326" t="s">
        <v>108</v>
      </c>
      <c r="C33" s="159" t="s">
        <v>0</v>
      </c>
      <c r="D33" s="160">
        <v>70</v>
      </c>
      <c r="E33" s="200"/>
      <c r="F33" s="325">
        <v>0.08</v>
      </c>
      <c r="G33" s="161">
        <f t="shared" si="0"/>
        <v>0</v>
      </c>
      <c r="H33" s="161">
        <f t="shared" si="1"/>
        <v>0</v>
      </c>
      <c r="I33" s="161">
        <f t="shared" si="2"/>
        <v>0</v>
      </c>
      <c r="J33" s="161">
        <f t="shared" si="3"/>
        <v>0</v>
      </c>
      <c r="K33" s="163"/>
      <c r="L33" s="164"/>
      <c r="M33" s="164"/>
      <c r="N33" s="164"/>
      <c r="O33" s="164"/>
    </row>
    <row r="34" spans="1:15" ht="25.5">
      <c r="A34" s="158" t="s">
        <v>283</v>
      </c>
      <c r="B34" s="159" t="s">
        <v>110</v>
      </c>
      <c r="C34" s="159" t="s">
        <v>11</v>
      </c>
      <c r="D34" s="160">
        <v>30</v>
      </c>
      <c r="E34" s="200"/>
      <c r="F34" s="325">
        <v>0.08</v>
      </c>
      <c r="G34" s="161">
        <f t="shared" si="0"/>
        <v>0</v>
      </c>
      <c r="H34" s="161">
        <f t="shared" si="1"/>
        <v>0</v>
      </c>
      <c r="I34" s="161">
        <f t="shared" si="2"/>
        <v>0</v>
      </c>
      <c r="J34" s="161">
        <f t="shared" si="3"/>
        <v>0</v>
      </c>
      <c r="K34" s="163"/>
      <c r="L34" s="164"/>
      <c r="M34" s="164"/>
      <c r="N34" s="164"/>
      <c r="O34" s="164"/>
    </row>
    <row r="35" spans="1:15" ht="25.5">
      <c r="A35" s="158" t="s">
        <v>285</v>
      </c>
      <c r="B35" s="159" t="s">
        <v>414</v>
      </c>
      <c r="C35" s="159" t="s">
        <v>11</v>
      </c>
      <c r="D35" s="160">
        <v>120</v>
      </c>
      <c r="E35" s="200"/>
      <c r="F35" s="325">
        <v>0.08</v>
      </c>
      <c r="G35" s="161">
        <f t="shared" si="0"/>
        <v>0</v>
      </c>
      <c r="H35" s="161">
        <f t="shared" si="1"/>
        <v>0</v>
      </c>
      <c r="I35" s="161">
        <f t="shared" si="2"/>
        <v>0</v>
      </c>
      <c r="J35" s="161">
        <f t="shared" si="3"/>
        <v>0</v>
      </c>
      <c r="K35" s="163"/>
      <c r="L35" s="164"/>
      <c r="M35" s="164"/>
      <c r="N35" s="164"/>
      <c r="O35" s="164"/>
    </row>
    <row r="36" spans="1:15" ht="25.5">
      <c r="A36" s="158" t="s">
        <v>287</v>
      </c>
      <c r="B36" s="159" t="s">
        <v>413</v>
      </c>
      <c r="C36" s="159" t="s">
        <v>11</v>
      </c>
      <c r="D36" s="160">
        <v>120</v>
      </c>
      <c r="E36" s="200"/>
      <c r="F36" s="325">
        <v>0.08</v>
      </c>
      <c r="G36" s="161">
        <f t="shared" si="0"/>
        <v>0</v>
      </c>
      <c r="H36" s="161">
        <f t="shared" si="1"/>
        <v>0</v>
      </c>
      <c r="I36" s="161">
        <f t="shared" si="2"/>
        <v>0</v>
      </c>
      <c r="J36" s="161">
        <f t="shared" si="3"/>
        <v>0</v>
      </c>
      <c r="K36" s="163"/>
      <c r="L36" s="164"/>
      <c r="M36" s="164"/>
      <c r="N36" s="164"/>
      <c r="O36" s="164"/>
    </row>
    <row r="37" spans="1:15" ht="15">
      <c r="A37" s="158" t="s">
        <v>289</v>
      </c>
      <c r="B37" s="159" t="s">
        <v>46</v>
      </c>
      <c r="C37" s="159" t="s">
        <v>11</v>
      </c>
      <c r="D37" s="160">
        <v>36</v>
      </c>
      <c r="E37" s="200"/>
      <c r="F37" s="325">
        <v>0.08</v>
      </c>
      <c r="G37" s="161">
        <f t="shared" si="0"/>
        <v>0</v>
      </c>
      <c r="H37" s="161">
        <f t="shared" si="1"/>
        <v>0</v>
      </c>
      <c r="I37" s="161">
        <f t="shared" si="2"/>
        <v>0</v>
      </c>
      <c r="J37" s="161">
        <f t="shared" si="3"/>
        <v>0</v>
      </c>
      <c r="K37" s="163"/>
      <c r="L37" s="164"/>
      <c r="M37" s="164"/>
      <c r="N37" s="164"/>
      <c r="O37" s="164"/>
    </row>
    <row r="38" spans="1:15" ht="38.25">
      <c r="A38" s="158" t="s">
        <v>366</v>
      </c>
      <c r="B38" s="159" t="s">
        <v>117</v>
      </c>
      <c r="C38" s="159" t="s">
        <v>11</v>
      </c>
      <c r="D38" s="160">
        <v>120</v>
      </c>
      <c r="E38" s="200"/>
      <c r="F38" s="325">
        <v>0.08</v>
      </c>
      <c r="G38" s="161">
        <f t="shared" si="0"/>
        <v>0</v>
      </c>
      <c r="H38" s="161">
        <f t="shared" si="1"/>
        <v>0</v>
      </c>
      <c r="I38" s="161">
        <f t="shared" si="2"/>
        <v>0</v>
      </c>
      <c r="J38" s="161">
        <f t="shared" si="3"/>
        <v>0</v>
      </c>
      <c r="K38" s="163"/>
      <c r="L38" s="164"/>
      <c r="M38" s="164"/>
      <c r="N38" s="164"/>
      <c r="O38" s="164"/>
    </row>
    <row r="39" spans="1:15" ht="38.25">
      <c r="A39" s="158" t="s">
        <v>367</v>
      </c>
      <c r="B39" s="201" t="s">
        <v>116</v>
      </c>
      <c r="C39" s="201" t="s">
        <v>11</v>
      </c>
      <c r="D39" s="202">
        <v>60</v>
      </c>
      <c r="E39" s="203"/>
      <c r="F39" s="325">
        <v>0.08</v>
      </c>
      <c r="G39" s="161">
        <f t="shared" si="0"/>
        <v>0</v>
      </c>
      <c r="H39" s="161">
        <f t="shared" si="1"/>
        <v>0</v>
      </c>
      <c r="I39" s="161">
        <f t="shared" si="2"/>
        <v>0</v>
      </c>
      <c r="J39" s="161">
        <f t="shared" si="3"/>
        <v>0</v>
      </c>
      <c r="K39" s="163"/>
      <c r="L39" s="164"/>
      <c r="M39" s="164"/>
      <c r="N39" s="164"/>
      <c r="O39" s="164"/>
    </row>
    <row r="40" spans="1:15" ht="25.5">
      <c r="A40" s="158" t="s">
        <v>368</v>
      </c>
      <c r="B40" s="159" t="s">
        <v>253</v>
      </c>
      <c r="C40" s="159" t="s">
        <v>11</v>
      </c>
      <c r="D40" s="160">
        <v>60</v>
      </c>
      <c r="E40" s="161"/>
      <c r="F40" s="325">
        <v>0.08</v>
      </c>
      <c r="G40" s="161">
        <f t="shared" si="0"/>
        <v>0</v>
      </c>
      <c r="H40" s="161">
        <f t="shared" si="1"/>
        <v>0</v>
      </c>
      <c r="I40" s="161">
        <f t="shared" si="2"/>
        <v>0</v>
      </c>
      <c r="J40" s="161">
        <f t="shared" si="3"/>
        <v>0</v>
      </c>
      <c r="K40" s="163"/>
      <c r="L40" s="164"/>
      <c r="M40" s="164"/>
      <c r="N40" s="164"/>
      <c r="O40" s="164"/>
    </row>
    <row r="41" spans="1:15" ht="25.5">
      <c r="A41" s="158" t="s">
        <v>369</v>
      </c>
      <c r="B41" s="159" t="s">
        <v>254</v>
      </c>
      <c r="C41" s="159" t="s">
        <v>11</v>
      </c>
      <c r="D41" s="160">
        <v>60</v>
      </c>
      <c r="E41" s="161"/>
      <c r="F41" s="325">
        <v>0.08</v>
      </c>
      <c r="G41" s="161">
        <f t="shared" si="0"/>
        <v>0</v>
      </c>
      <c r="H41" s="161">
        <f t="shared" si="1"/>
        <v>0</v>
      </c>
      <c r="I41" s="161">
        <f t="shared" si="2"/>
        <v>0</v>
      </c>
      <c r="J41" s="161">
        <f t="shared" si="3"/>
        <v>0</v>
      </c>
      <c r="K41" s="163"/>
      <c r="L41" s="164"/>
      <c r="M41" s="164"/>
      <c r="N41" s="164"/>
      <c r="O41" s="164"/>
    </row>
    <row r="42" spans="1:15" ht="25.5">
      <c r="A42" s="158" t="s">
        <v>370</v>
      </c>
      <c r="B42" s="159" t="s">
        <v>255</v>
      </c>
      <c r="C42" s="159" t="s">
        <v>11</v>
      </c>
      <c r="D42" s="160">
        <v>60</v>
      </c>
      <c r="E42" s="161"/>
      <c r="F42" s="325">
        <v>0.08</v>
      </c>
      <c r="G42" s="161">
        <f t="shared" si="0"/>
        <v>0</v>
      </c>
      <c r="H42" s="161">
        <f t="shared" si="1"/>
        <v>0</v>
      </c>
      <c r="I42" s="161">
        <f t="shared" si="2"/>
        <v>0</v>
      </c>
      <c r="J42" s="161">
        <f t="shared" si="3"/>
        <v>0</v>
      </c>
      <c r="K42" s="163"/>
      <c r="L42" s="164"/>
      <c r="M42" s="164"/>
      <c r="N42" s="164"/>
      <c r="O42" s="164"/>
    </row>
    <row r="43" spans="1:15" ht="38.25">
      <c r="A43" s="158" t="s">
        <v>371</v>
      </c>
      <c r="B43" s="159" t="s">
        <v>257</v>
      </c>
      <c r="C43" s="159" t="s">
        <v>11</v>
      </c>
      <c r="D43" s="160">
        <v>60</v>
      </c>
      <c r="E43" s="161"/>
      <c r="F43" s="325">
        <v>0.08</v>
      </c>
      <c r="G43" s="161">
        <f t="shared" si="0"/>
        <v>0</v>
      </c>
      <c r="H43" s="161">
        <f t="shared" si="1"/>
        <v>0</v>
      </c>
      <c r="I43" s="161">
        <f t="shared" si="2"/>
        <v>0</v>
      </c>
      <c r="J43" s="161">
        <f t="shared" si="3"/>
        <v>0</v>
      </c>
      <c r="K43" s="163"/>
      <c r="L43" s="164"/>
      <c r="M43" s="164"/>
      <c r="N43" s="164"/>
      <c r="O43" s="164"/>
    </row>
    <row r="44" spans="1:15" ht="15">
      <c r="A44" s="158" t="s">
        <v>372</v>
      </c>
      <c r="B44" s="159" t="s">
        <v>410</v>
      </c>
      <c r="C44" s="159" t="s">
        <v>11</v>
      </c>
      <c r="D44" s="160">
        <v>20</v>
      </c>
      <c r="E44" s="161"/>
      <c r="F44" s="325">
        <v>0.08</v>
      </c>
      <c r="G44" s="161">
        <f t="shared" si="0"/>
        <v>0</v>
      </c>
      <c r="H44" s="161">
        <f t="shared" si="1"/>
        <v>0</v>
      </c>
      <c r="I44" s="161">
        <f t="shared" si="2"/>
        <v>0</v>
      </c>
      <c r="J44" s="161">
        <f t="shared" si="3"/>
        <v>0</v>
      </c>
      <c r="K44" s="163"/>
      <c r="L44" s="164"/>
      <c r="M44" s="164"/>
      <c r="N44" s="164"/>
      <c r="O44" s="164"/>
    </row>
    <row r="45" spans="1:15" ht="15">
      <c r="A45" s="158" t="s">
        <v>373</v>
      </c>
      <c r="B45" s="159" t="s">
        <v>411</v>
      </c>
      <c r="C45" s="159" t="s">
        <v>11</v>
      </c>
      <c r="D45" s="160">
        <v>20</v>
      </c>
      <c r="E45" s="161"/>
      <c r="F45" s="325">
        <v>0.08</v>
      </c>
      <c r="G45" s="161">
        <f t="shared" si="0"/>
        <v>0</v>
      </c>
      <c r="H45" s="161">
        <f t="shared" si="1"/>
        <v>0</v>
      </c>
      <c r="I45" s="161">
        <f t="shared" si="2"/>
        <v>0</v>
      </c>
      <c r="J45" s="161">
        <f t="shared" si="3"/>
        <v>0</v>
      </c>
      <c r="K45" s="163"/>
      <c r="L45" s="164"/>
      <c r="M45" s="164"/>
      <c r="N45" s="164"/>
      <c r="O45" s="164"/>
    </row>
    <row r="46" spans="1:15" ht="33.75" customHeight="1" thickBot="1">
      <c r="A46" s="158" t="s">
        <v>374</v>
      </c>
      <c r="B46" s="159" t="s">
        <v>412</v>
      </c>
      <c r="C46" s="159" t="s">
        <v>11</v>
      </c>
      <c r="D46" s="160">
        <v>20</v>
      </c>
      <c r="E46" s="161"/>
      <c r="F46" s="325">
        <v>0.08</v>
      </c>
      <c r="G46" s="161">
        <f t="shared" si="0"/>
        <v>0</v>
      </c>
      <c r="H46" s="161">
        <f t="shared" si="1"/>
        <v>0</v>
      </c>
      <c r="I46" s="161">
        <f t="shared" si="2"/>
        <v>0</v>
      </c>
      <c r="J46" s="161">
        <f t="shared" si="3"/>
        <v>0</v>
      </c>
      <c r="K46" s="163"/>
      <c r="L46" s="164"/>
      <c r="M46" s="164"/>
      <c r="N46" s="164"/>
      <c r="O46" s="164"/>
    </row>
    <row r="47" spans="1:15" ht="15.75" thickBot="1">
      <c r="A47" s="204"/>
      <c r="B47" s="205"/>
      <c r="C47" s="205"/>
      <c r="D47" s="206"/>
      <c r="E47" s="215"/>
      <c r="F47" s="205"/>
      <c r="G47" s="207" t="s">
        <v>70</v>
      </c>
      <c r="H47" s="169">
        <f>SUM(H12:H46)</f>
        <v>0</v>
      </c>
      <c r="I47" s="208" t="s">
        <v>184</v>
      </c>
      <c r="J47" s="171">
        <f>SUM(J12:J46)</f>
        <v>0</v>
      </c>
      <c r="K47" s="172"/>
      <c r="L47" s="173"/>
      <c r="M47" s="173"/>
      <c r="N47" s="173"/>
      <c r="O47" s="174"/>
    </row>
    <row r="48" spans="1:15" ht="15">
      <c r="A48" s="175"/>
      <c r="B48" s="175"/>
      <c r="C48" s="175"/>
      <c r="D48" s="176"/>
      <c r="E48" s="175"/>
      <c r="F48" s="175"/>
      <c r="G48" s="177"/>
      <c r="H48" s="178"/>
      <c r="I48" s="177"/>
      <c r="J48" s="180"/>
      <c r="K48" s="172"/>
      <c r="L48" s="173"/>
      <c r="M48" s="173"/>
      <c r="N48" s="173"/>
      <c r="O48" s="174"/>
    </row>
    <row r="49" spans="1:15" ht="24.75" customHeight="1">
      <c r="A49" s="146"/>
      <c r="B49" s="407" t="s">
        <v>12</v>
      </c>
      <c r="C49" s="407"/>
      <c r="D49" s="407"/>
      <c r="E49" s="407"/>
      <c r="F49" s="407"/>
      <c r="G49" s="407"/>
      <c r="H49" s="182"/>
      <c r="I49" s="183"/>
      <c r="J49" s="183"/>
      <c r="K49" s="146"/>
      <c r="L49" s="146"/>
      <c r="M49" s="146"/>
      <c r="N49" s="146"/>
      <c r="O49" s="146"/>
    </row>
    <row r="50" spans="1:15" ht="15">
      <c r="A50" s="146"/>
      <c r="B50" s="181"/>
      <c r="C50" s="181"/>
      <c r="D50" s="181"/>
      <c r="E50" s="181"/>
      <c r="F50" s="181"/>
      <c r="G50" s="181"/>
      <c r="H50" s="182"/>
      <c r="I50" s="183"/>
      <c r="J50" s="183"/>
      <c r="K50" s="146"/>
      <c r="L50" s="146"/>
      <c r="M50" s="146"/>
      <c r="N50" s="146"/>
      <c r="O50" s="146"/>
    </row>
    <row r="51" spans="1:15" ht="15">
      <c r="A51" s="146"/>
      <c r="B51" s="181"/>
      <c r="C51" s="181"/>
      <c r="D51" s="181"/>
      <c r="E51" s="181"/>
      <c r="F51" s="181"/>
      <c r="G51" s="181"/>
      <c r="H51" s="182"/>
      <c r="I51" s="183"/>
      <c r="J51" s="183"/>
      <c r="K51" s="146"/>
      <c r="L51" s="146"/>
      <c r="M51" s="146"/>
      <c r="N51" s="146"/>
      <c r="O51" s="146"/>
    </row>
    <row r="52" spans="1:15" ht="15">
      <c r="A52" s="146"/>
      <c r="B52" s="184" t="s">
        <v>47</v>
      </c>
      <c r="C52" s="179"/>
      <c r="D52" s="179"/>
      <c r="E52" s="185"/>
      <c r="F52" s="186"/>
      <c r="G52" s="408" t="s">
        <v>13</v>
      </c>
      <c r="H52" s="408"/>
      <c r="I52" s="408"/>
      <c r="J52" s="183"/>
      <c r="K52" s="146"/>
      <c r="L52" s="146"/>
      <c r="M52" s="146"/>
      <c r="N52" s="146"/>
      <c r="O52" s="146"/>
    </row>
    <row r="53" spans="1:15" ht="15">
      <c r="A53" s="146"/>
      <c r="B53" s="184"/>
      <c r="C53" s="179"/>
      <c r="D53" s="179"/>
      <c r="E53" s="185"/>
      <c r="F53" s="186"/>
      <c r="G53" s="408" t="s">
        <v>14</v>
      </c>
      <c r="H53" s="408"/>
      <c r="I53" s="408"/>
      <c r="J53" s="146"/>
      <c r="K53" s="146"/>
      <c r="L53" s="146"/>
      <c r="M53" s="146"/>
      <c r="N53" s="146"/>
      <c r="O53" s="146"/>
    </row>
    <row r="54" spans="1:15" ht="15">
      <c r="A54" s="209"/>
      <c r="B54" s="209"/>
      <c r="C54" s="209"/>
      <c r="D54" s="209"/>
      <c r="E54" s="209"/>
      <c r="F54" s="209"/>
      <c r="G54" s="209"/>
      <c r="H54" s="209"/>
      <c r="I54" s="209"/>
      <c r="J54" s="209"/>
      <c r="K54" s="209"/>
      <c r="L54" s="209"/>
      <c r="M54" s="209"/>
      <c r="N54" s="209"/>
      <c r="O54" s="209"/>
    </row>
    <row r="55" spans="1:15" ht="15">
      <c r="A55" s="133"/>
      <c r="B55" s="134"/>
      <c r="C55" s="134"/>
      <c r="D55" s="134"/>
      <c r="E55" s="134"/>
      <c r="F55" s="134"/>
      <c r="G55" s="134"/>
      <c r="H55" s="134"/>
      <c r="I55" s="134"/>
      <c r="J55" s="134"/>
      <c r="K55" s="134"/>
      <c r="L55" s="134"/>
      <c r="M55" s="134"/>
      <c r="N55" s="134"/>
      <c r="O55" s="134"/>
    </row>
  </sheetData>
  <sheetProtection/>
  <mergeCells count="8">
    <mergeCell ref="G52:I52"/>
    <mergeCell ref="G53:I53"/>
    <mergeCell ref="B5:I5"/>
    <mergeCell ref="C8:E8"/>
    <mergeCell ref="K8:O8"/>
    <mergeCell ref="K9:L9"/>
    <mergeCell ref="A11:O11"/>
    <mergeCell ref="B49:G49"/>
  </mergeCells>
  <printOptions/>
  <pageMargins left="0.7" right="0.7" top="0.75" bottom="0.75" header="0.3" footer="0.3"/>
  <pageSetup fitToHeight="0" fitToWidth="1" horizontalDpi="600" verticalDpi="600" orientation="landscape" paperSize="9" scale="61" r:id="rId1"/>
</worksheet>
</file>

<file path=xl/worksheets/sheet26.xml><?xml version="1.0" encoding="utf-8"?>
<worksheet xmlns="http://schemas.openxmlformats.org/spreadsheetml/2006/main" xmlns:r="http://schemas.openxmlformats.org/officeDocument/2006/relationships">
  <sheetPr>
    <pageSetUpPr fitToPage="1"/>
  </sheetPr>
  <dimension ref="A1:O59"/>
  <sheetViews>
    <sheetView zoomScale="90" zoomScaleNormal="90" zoomScalePageLayoutView="0" workbookViewId="0" topLeftCell="A1">
      <selection activeCell="I8" sqref="I8"/>
    </sheetView>
  </sheetViews>
  <sheetFormatPr defaultColWidth="9.140625" defaultRowHeight="15"/>
  <cols>
    <col min="2" max="2" width="81.8515625" style="0" customWidth="1"/>
    <col min="5" max="5" width="14.28125" style="0" customWidth="1"/>
    <col min="7" max="7" width="13.00390625" style="0" customWidth="1"/>
    <col min="8" max="8" width="16.421875" style="0" bestFit="1" customWidth="1"/>
    <col min="9" max="9" width="12.7109375" style="0" customWidth="1"/>
    <col min="10" max="10" width="17.00390625" style="0" bestFit="1" customWidth="1"/>
  </cols>
  <sheetData>
    <row r="1" spans="1:15" ht="15">
      <c r="A1" s="1"/>
      <c r="B1" s="2"/>
      <c r="C1" s="2"/>
      <c r="D1" s="2"/>
      <c r="E1" s="4"/>
      <c r="F1" s="2"/>
      <c r="G1" s="2"/>
      <c r="H1" s="2"/>
      <c r="I1" s="2"/>
      <c r="J1" s="2"/>
      <c r="K1" s="2"/>
      <c r="L1" s="2"/>
      <c r="M1" s="2"/>
      <c r="N1" s="2"/>
      <c r="O1" s="28" t="s">
        <v>462</v>
      </c>
    </row>
    <row r="2" spans="1:15" ht="15">
      <c r="A2" s="137"/>
      <c r="B2" s="135"/>
      <c r="C2" s="135"/>
      <c r="D2" s="135" t="s">
        <v>1</v>
      </c>
      <c r="E2" s="135"/>
      <c r="F2" s="135"/>
      <c r="G2" s="135"/>
      <c r="H2" s="135"/>
      <c r="I2" s="135"/>
      <c r="J2" s="135"/>
      <c r="K2" s="135"/>
      <c r="L2" s="135"/>
      <c r="M2" s="135"/>
      <c r="N2" s="135"/>
      <c r="O2" s="135"/>
    </row>
    <row r="3" spans="1:15" ht="15">
      <c r="A3" s="137"/>
      <c r="B3" s="135"/>
      <c r="C3" s="135"/>
      <c r="D3" s="135"/>
      <c r="E3" s="135"/>
      <c r="F3" s="135"/>
      <c r="G3" s="135"/>
      <c r="H3" s="135"/>
      <c r="I3" s="135"/>
      <c r="J3" s="135"/>
      <c r="K3" s="135"/>
      <c r="L3" s="135"/>
      <c r="M3" s="135"/>
      <c r="N3" s="135"/>
      <c r="O3" s="135"/>
    </row>
    <row r="4" spans="1:15" ht="15">
      <c r="A4" s="137"/>
      <c r="B4" s="135"/>
      <c r="C4" s="135"/>
      <c r="D4" s="135"/>
      <c r="E4" s="135"/>
      <c r="F4" s="135"/>
      <c r="G4" s="135"/>
      <c r="H4" s="135"/>
      <c r="I4" s="135"/>
      <c r="J4" s="135"/>
      <c r="K4" s="135"/>
      <c r="L4" s="135"/>
      <c r="M4" s="135"/>
      <c r="N4" s="135"/>
      <c r="O4" s="135"/>
    </row>
    <row r="5" spans="1:15" ht="15">
      <c r="A5" s="410" t="s">
        <v>166</v>
      </c>
      <c r="B5" s="410"/>
      <c r="C5" s="410"/>
      <c r="D5" s="410"/>
      <c r="E5" s="410"/>
      <c r="F5" s="410"/>
      <c r="G5" s="410"/>
      <c r="H5" s="410"/>
      <c r="I5" s="410"/>
      <c r="J5" s="410"/>
      <c r="K5" s="138"/>
      <c r="L5" s="138"/>
      <c r="M5" s="134"/>
      <c r="N5" s="134"/>
      <c r="O5" s="134"/>
    </row>
    <row r="6" spans="1:15" ht="15">
      <c r="A6" s="139"/>
      <c r="B6" s="140"/>
      <c r="C6" s="134"/>
      <c r="D6" s="134"/>
      <c r="E6" s="134"/>
      <c r="F6" s="134"/>
      <c r="G6" s="134"/>
      <c r="H6" s="134"/>
      <c r="I6" s="134"/>
      <c r="J6" s="134"/>
      <c r="K6" s="134"/>
      <c r="L6" s="134"/>
      <c r="M6" s="134"/>
      <c r="N6" s="134"/>
      <c r="O6" s="134"/>
    </row>
    <row r="7" spans="1:15" ht="15.75" thickBot="1">
      <c r="A7" s="139"/>
      <c r="B7" s="141" t="s">
        <v>443</v>
      </c>
      <c r="C7" s="134"/>
      <c r="D7" s="134"/>
      <c r="E7" s="134"/>
      <c r="F7" s="134"/>
      <c r="G7" s="134"/>
      <c r="H7" s="134"/>
      <c r="I7" s="134"/>
      <c r="J7" s="134"/>
      <c r="K7" s="134"/>
      <c r="L7" s="134"/>
      <c r="M7" s="134"/>
      <c r="N7" s="134"/>
      <c r="O7" s="134"/>
    </row>
    <row r="8" spans="1:15" ht="50.25" customHeight="1" thickBot="1">
      <c r="A8" s="142"/>
      <c r="B8" s="143" t="s">
        <v>40</v>
      </c>
      <c r="C8" s="411"/>
      <c r="D8" s="411"/>
      <c r="E8" s="411"/>
      <c r="F8" s="144"/>
      <c r="G8" s="145"/>
      <c r="H8" s="146"/>
      <c r="I8" s="146"/>
      <c r="J8" s="146"/>
      <c r="K8" s="412" t="s">
        <v>2</v>
      </c>
      <c r="L8" s="412"/>
      <c r="M8" s="412"/>
      <c r="N8" s="412"/>
      <c r="O8" s="412"/>
    </row>
    <row r="9" spans="1:15" ht="141" thickBot="1">
      <c r="A9" s="216" t="s">
        <v>3</v>
      </c>
      <c r="B9" s="30" t="s">
        <v>4</v>
      </c>
      <c r="C9" s="217" t="s">
        <v>19</v>
      </c>
      <c r="D9" s="218" t="s">
        <v>16</v>
      </c>
      <c r="E9" s="218" t="s">
        <v>5</v>
      </c>
      <c r="F9" s="218" t="s">
        <v>6</v>
      </c>
      <c r="G9" s="218" t="s">
        <v>15</v>
      </c>
      <c r="H9" s="218" t="s">
        <v>71</v>
      </c>
      <c r="I9" s="218" t="s">
        <v>7</v>
      </c>
      <c r="J9" s="218" t="s">
        <v>461</v>
      </c>
      <c r="K9" s="413" t="s">
        <v>258</v>
      </c>
      <c r="L9" s="413"/>
      <c r="M9" s="150" t="s">
        <v>292</v>
      </c>
      <c r="N9" s="150" t="s">
        <v>9</v>
      </c>
      <c r="O9" s="151" t="s">
        <v>10</v>
      </c>
    </row>
    <row r="10" spans="1:15" ht="15.75" thickBot="1">
      <c r="A10" s="219">
        <v>1</v>
      </c>
      <c r="B10" s="220">
        <v>2</v>
      </c>
      <c r="C10" s="221">
        <v>3</v>
      </c>
      <c r="D10" s="222">
        <v>4</v>
      </c>
      <c r="E10" s="222">
        <v>5</v>
      </c>
      <c r="F10" s="222">
        <v>6</v>
      </c>
      <c r="G10" s="222">
        <v>7</v>
      </c>
      <c r="H10" s="222">
        <v>8</v>
      </c>
      <c r="I10" s="222">
        <v>9</v>
      </c>
      <c r="J10" s="222">
        <v>10</v>
      </c>
      <c r="K10" s="156">
        <v>11</v>
      </c>
      <c r="L10" s="156">
        <v>12</v>
      </c>
      <c r="M10" s="156">
        <v>13</v>
      </c>
      <c r="N10" s="156">
        <v>14</v>
      </c>
      <c r="O10" s="157">
        <v>15</v>
      </c>
    </row>
    <row r="11" spans="1:15" ht="15">
      <c r="A11" s="414"/>
      <c r="B11" s="414"/>
      <c r="C11" s="414"/>
      <c r="D11" s="414"/>
      <c r="E11" s="414"/>
      <c r="F11" s="414"/>
      <c r="G11" s="414"/>
      <c r="H11" s="414"/>
      <c r="I11" s="414"/>
      <c r="J11" s="414"/>
      <c r="K11" s="414"/>
      <c r="L11" s="414"/>
      <c r="M11" s="414"/>
      <c r="N11" s="414"/>
      <c r="O11" s="414"/>
    </row>
    <row r="12" spans="1:15" ht="15">
      <c r="A12" s="223" t="s">
        <v>17</v>
      </c>
      <c r="B12" s="332" t="s">
        <v>339</v>
      </c>
      <c r="C12" s="224" t="s">
        <v>11</v>
      </c>
      <c r="D12" s="197">
        <v>5</v>
      </c>
      <c r="E12" s="329"/>
      <c r="F12" s="325">
        <v>0.08</v>
      </c>
      <c r="G12" s="161">
        <f>E12*1.08</f>
        <v>0</v>
      </c>
      <c r="H12" s="161">
        <f>E12*D12</f>
        <v>0</v>
      </c>
      <c r="I12" s="161">
        <f>J12-H12</f>
        <v>0</v>
      </c>
      <c r="J12" s="161">
        <f>G12*D12</f>
        <v>0</v>
      </c>
      <c r="K12" s="163"/>
      <c r="L12" s="164"/>
      <c r="M12" s="164"/>
      <c r="N12" s="164"/>
      <c r="O12" s="164"/>
    </row>
    <row r="13" spans="1:15" ht="25.5">
      <c r="A13" s="223" t="s">
        <v>18</v>
      </c>
      <c r="B13" s="333" t="s">
        <v>340</v>
      </c>
      <c r="C13" s="224" t="s">
        <v>11</v>
      </c>
      <c r="D13" s="213">
        <v>5</v>
      </c>
      <c r="E13" s="330"/>
      <c r="F13" s="325">
        <v>0.08</v>
      </c>
      <c r="G13" s="161">
        <f aca="true" t="shared" si="0" ref="G13:G49">E13*1.08</f>
        <v>0</v>
      </c>
      <c r="H13" s="161">
        <f aca="true" t="shared" si="1" ref="H13:H49">E13*D13</f>
        <v>0</v>
      </c>
      <c r="I13" s="161">
        <f aca="true" t="shared" si="2" ref="I13:I49">J13-H13</f>
        <v>0</v>
      </c>
      <c r="J13" s="161">
        <f aca="true" t="shared" si="3" ref="J13:J49">G13*D13</f>
        <v>0</v>
      </c>
      <c r="K13" s="163"/>
      <c r="L13" s="164"/>
      <c r="M13" s="164"/>
      <c r="N13" s="164"/>
      <c r="O13" s="164"/>
    </row>
    <row r="14" spans="1:15" ht="15">
      <c r="A14" s="223" t="s">
        <v>20</v>
      </c>
      <c r="B14" s="333" t="s">
        <v>341</v>
      </c>
      <c r="C14" s="224" t="s">
        <v>11</v>
      </c>
      <c r="D14" s="213">
        <v>5</v>
      </c>
      <c r="E14" s="331"/>
      <c r="F14" s="325">
        <v>0.08</v>
      </c>
      <c r="G14" s="161">
        <f t="shared" si="0"/>
        <v>0</v>
      </c>
      <c r="H14" s="161">
        <f t="shared" si="1"/>
        <v>0</v>
      </c>
      <c r="I14" s="161">
        <f t="shared" si="2"/>
        <v>0</v>
      </c>
      <c r="J14" s="161">
        <f t="shared" si="3"/>
        <v>0</v>
      </c>
      <c r="K14" s="163"/>
      <c r="L14" s="164"/>
      <c r="M14" s="164"/>
      <c r="N14" s="164"/>
      <c r="O14" s="164"/>
    </row>
    <row r="15" spans="1:15" ht="25.5">
      <c r="A15" s="223" t="s">
        <v>21</v>
      </c>
      <c r="B15" s="333" t="s">
        <v>293</v>
      </c>
      <c r="C15" s="224" t="s">
        <v>11</v>
      </c>
      <c r="D15" s="213">
        <v>20</v>
      </c>
      <c r="E15" s="331"/>
      <c r="F15" s="325">
        <v>0.08</v>
      </c>
      <c r="G15" s="161">
        <f t="shared" si="0"/>
        <v>0</v>
      </c>
      <c r="H15" s="161">
        <f t="shared" si="1"/>
        <v>0</v>
      </c>
      <c r="I15" s="161">
        <f t="shared" si="2"/>
        <v>0</v>
      </c>
      <c r="J15" s="161">
        <f t="shared" si="3"/>
        <v>0</v>
      </c>
      <c r="K15" s="163"/>
      <c r="L15" s="164"/>
      <c r="M15" s="164"/>
      <c r="N15" s="164"/>
      <c r="O15" s="164"/>
    </row>
    <row r="16" spans="1:15" ht="38.25">
      <c r="A16" s="223" t="s">
        <v>22</v>
      </c>
      <c r="B16" s="333" t="s">
        <v>294</v>
      </c>
      <c r="C16" s="224" t="s">
        <v>11</v>
      </c>
      <c r="D16" s="213">
        <v>20</v>
      </c>
      <c r="E16" s="331"/>
      <c r="F16" s="325">
        <v>0.08</v>
      </c>
      <c r="G16" s="161">
        <f t="shared" si="0"/>
        <v>0</v>
      </c>
      <c r="H16" s="161">
        <f t="shared" si="1"/>
        <v>0</v>
      </c>
      <c r="I16" s="161">
        <f t="shared" si="2"/>
        <v>0</v>
      </c>
      <c r="J16" s="161">
        <f t="shared" si="3"/>
        <v>0</v>
      </c>
      <c r="K16" s="163"/>
      <c r="L16" s="164"/>
      <c r="M16" s="164"/>
      <c r="N16" s="164"/>
      <c r="O16" s="164"/>
    </row>
    <row r="17" spans="1:15" ht="38.25">
      <c r="A17" s="223" t="s">
        <v>23</v>
      </c>
      <c r="B17" s="333" t="s">
        <v>295</v>
      </c>
      <c r="C17" s="224" t="s">
        <v>11</v>
      </c>
      <c r="D17" s="213">
        <v>20</v>
      </c>
      <c r="E17" s="331"/>
      <c r="F17" s="325">
        <v>0.08</v>
      </c>
      <c r="G17" s="161">
        <f t="shared" si="0"/>
        <v>0</v>
      </c>
      <c r="H17" s="161">
        <f t="shared" si="1"/>
        <v>0</v>
      </c>
      <c r="I17" s="161">
        <f t="shared" si="2"/>
        <v>0</v>
      </c>
      <c r="J17" s="161">
        <f t="shared" si="3"/>
        <v>0</v>
      </c>
      <c r="K17" s="163"/>
      <c r="L17" s="164"/>
      <c r="M17" s="164"/>
      <c r="N17" s="164"/>
      <c r="O17" s="164"/>
    </row>
    <row r="18" spans="1:15" ht="38.25">
      <c r="A18" s="223" t="s">
        <v>24</v>
      </c>
      <c r="B18" s="333" t="s">
        <v>342</v>
      </c>
      <c r="C18" s="224" t="s">
        <v>11</v>
      </c>
      <c r="D18" s="213">
        <v>5</v>
      </c>
      <c r="E18" s="331"/>
      <c r="F18" s="325">
        <v>0.08</v>
      </c>
      <c r="G18" s="161">
        <f t="shared" si="0"/>
        <v>0</v>
      </c>
      <c r="H18" s="161">
        <f t="shared" si="1"/>
        <v>0</v>
      </c>
      <c r="I18" s="161">
        <f t="shared" si="2"/>
        <v>0</v>
      </c>
      <c r="J18" s="161">
        <f t="shared" si="3"/>
        <v>0</v>
      </c>
      <c r="K18" s="163"/>
      <c r="L18" s="164"/>
      <c r="M18" s="164"/>
      <c r="N18" s="164"/>
      <c r="O18" s="164"/>
    </row>
    <row r="19" spans="1:15" ht="25.5">
      <c r="A19" s="223" t="s">
        <v>25</v>
      </c>
      <c r="B19" s="332" t="s">
        <v>465</v>
      </c>
      <c r="C19" s="224" t="s">
        <v>11</v>
      </c>
      <c r="D19" s="213">
        <v>400</v>
      </c>
      <c r="E19" s="330"/>
      <c r="F19" s="325">
        <v>0.08</v>
      </c>
      <c r="G19" s="161">
        <f t="shared" si="0"/>
        <v>0</v>
      </c>
      <c r="H19" s="161">
        <f t="shared" si="1"/>
        <v>0</v>
      </c>
      <c r="I19" s="161">
        <f t="shared" si="2"/>
        <v>0</v>
      </c>
      <c r="J19" s="161">
        <f t="shared" si="3"/>
        <v>0</v>
      </c>
      <c r="K19" s="163"/>
      <c r="L19" s="164"/>
      <c r="M19" s="164"/>
      <c r="N19" s="164"/>
      <c r="O19" s="164"/>
    </row>
    <row r="20" spans="1:15" ht="25.5">
      <c r="A20" s="223" t="s">
        <v>26</v>
      </c>
      <c r="B20" s="332" t="s">
        <v>296</v>
      </c>
      <c r="C20" s="224" t="s">
        <v>11</v>
      </c>
      <c r="D20" s="213">
        <v>20</v>
      </c>
      <c r="E20" s="330"/>
      <c r="F20" s="325">
        <v>0.08</v>
      </c>
      <c r="G20" s="161">
        <f t="shared" si="0"/>
        <v>0</v>
      </c>
      <c r="H20" s="161">
        <f t="shared" si="1"/>
        <v>0</v>
      </c>
      <c r="I20" s="161">
        <f t="shared" si="2"/>
        <v>0</v>
      </c>
      <c r="J20" s="161">
        <f t="shared" si="3"/>
        <v>0</v>
      </c>
      <c r="K20" s="163"/>
      <c r="L20" s="164"/>
      <c r="M20" s="164"/>
      <c r="N20" s="164"/>
      <c r="O20" s="164"/>
    </row>
    <row r="21" spans="1:15" ht="25.5">
      <c r="A21" s="223" t="s">
        <v>27</v>
      </c>
      <c r="B21" s="332" t="s">
        <v>297</v>
      </c>
      <c r="C21" s="224" t="s">
        <v>11</v>
      </c>
      <c r="D21" s="213">
        <v>20</v>
      </c>
      <c r="E21" s="330"/>
      <c r="F21" s="325">
        <v>0.08</v>
      </c>
      <c r="G21" s="161">
        <f t="shared" si="0"/>
        <v>0</v>
      </c>
      <c r="H21" s="161">
        <f t="shared" si="1"/>
        <v>0</v>
      </c>
      <c r="I21" s="161">
        <f t="shared" si="2"/>
        <v>0</v>
      </c>
      <c r="J21" s="161">
        <f t="shared" si="3"/>
        <v>0</v>
      </c>
      <c r="K21" s="163"/>
      <c r="L21" s="164"/>
      <c r="M21" s="164"/>
      <c r="N21" s="164"/>
      <c r="O21" s="164"/>
    </row>
    <row r="22" spans="1:15" ht="15">
      <c r="A22" s="223" t="s">
        <v>28</v>
      </c>
      <c r="B22" s="332" t="s">
        <v>378</v>
      </c>
      <c r="C22" s="224" t="s">
        <v>11</v>
      </c>
      <c r="D22" s="213">
        <v>400</v>
      </c>
      <c r="E22" s="330"/>
      <c r="F22" s="325">
        <v>0.08</v>
      </c>
      <c r="G22" s="161">
        <f t="shared" si="0"/>
        <v>0</v>
      </c>
      <c r="H22" s="161">
        <f t="shared" si="1"/>
        <v>0</v>
      </c>
      <c r="I22" s="161">
        <f t="shared" si="2"/>
        <v>0</v>
      </c>
      <c r="J22" s="161">
        <f t="shared" si="3"/>
        <v>0</v>
      </c>
      <c r="K22" s="163"/>
      <c r="L22" s="164"/>
      <c r="M22" s="164"/>
      <c r="N22" s="164"/>
      <c r="O22" s="164"/>
    </row>
    <row r="23" spans="1:15" ht="25.5">
      <c r="A23" s="223" t="s">
        <v>29</v>
      </c>
      <c r="B23" s="332" t="s">
        <v>343</v>
      </c>
      <c r="C23" s="224" t="s">
        <v>11</v>
      </c>
      <c r="D23" s="213">
        <v>5</v>
      </c>
      <c r="E23" s="330"/>
      <c r="F23" s="325">
        <v>0.08</v>
      </c>
      <c r="G23" s="161">
        <f t="shared" si="0"/>
        <v>0</v>
      </c>
      <c r="H23" s="161">
        <f t="shared" si="1"/>
        <v>0</v>
      </c>
      <c r="I23" s="161">
        <f t="shared" si="2"/>
        <v>0</v>
      </c>
      <c r="J23" s="161">
        <f t="shared" si="3"/>
        <v>0</v>
      </c>
      <c r="K23" s="163"/>
      <c r="L23" s="164"/>
      <c r="M23" s="164"/>
      <c r="N23" s="164"/>
      <c r="O23" s="164"/>
    </row>
    <row r="24" spans="1:15" ht="15">
      <c r="A24" s="223" t="s">
        <v>30</v>
      </c>
      <c r="B24" s="332" t="s">
        <v>344</v>
      </c>
      <c r="C24" s="224" t="s">
        <v>11</v>
      </c>
      <c r="D24" s="213">
        <v>5</v>
      </c>
      <c r="E24" s="330"/>
      <c r="F24" s="325">
        <v>0.08</v>
      </c>
      <c r="G24" s="161">
        <f t="shared" si="0"/>
        <v>0</v>
      </c>
      <c r="H24" s="161">
        <f t="shared" si="1"/>
        <v>0</v>
      </c>
      <c r="I24" s="161">
        <f t="shared" si="2"/>
        <v>0</v>
      </c>
      <c r="J24" s="161">
        <f t="shared" si="3"/>
        <v>0</v>
      </c>
      <c r="K24" s="163"/>
      <c r="L24" s="164"/>
      <c r="M24" s="164"/>
      <c r="N24" s="164"/>
      <c r="O24" s="164"/>
    </row>
    <row r="25" spans="1:15" ht="51">
      <c r="A25" s="223" t="s">
        <v>31</v>
      </c>
      <c r="B25" s="332" t="s">
        <v>345</v>
      </c>
      <c r="C25" s="224" t="s">
        <v>11</v>
      </c>
      <c r="D25" s="213">
        <v>20</v>
      </c>
      <c r="E25" s="329"/>
      <c r="F25" s="325">
        <v>0.08</v>
      </c>
      <c r="G25" s="161">
        <f t="shared" si="0"/>
        <v>0</v>
      </c>
      <c r="H25" s="161">
        <f t="shared" si="1"/>
        <v>0</v>
      </c>
      <c r="I25" s="161">
        <f t="shared" si="2"/>
        <v>0</v>
      </c>
      <c r="J25" s="161">
        <f t="shared" si="3"/>
        <v>0</v>
      </c>
      <c r="K25" s="163"/>
      <c r="L25" s="164"/>
      <c r="M25" s="164"/>
      <c r="N25" s="164"/>
      <c r="O25" s="164"/>
    </row>
    <row r="26" spans="1:15" ht="15">
      <c r="A26" s="223" t="s">
        <v>32</v>
      </c>
      <c r="B26" s="333" t="s">
        <v>346</v>
      </c>
      <c r="C26" s="224" t="s">
        <v>11</v>
      </c>
      <c r="D26" s="213">
        <v>5</v>
      </c>
      <c r="E26" s="329"/>
      <c r="F26" s="325">
        <v>0.08</v>
      </c>
      <c r="G26" s="161">
        <f t="shared" si="0"/>
        <v>0</v>
      </c>
      <c r="H26" s="161">
        <f t="shared" si="1"/>
        <v>0</v>
      </c>
      <c r="I26" s="161">
        <f t="shared" si="2"/>
        <v>0</v>
      </c>
      <c r="J26" s="161">
        <f t="shared" si="3"/>
        <v>0</v>
      </c>
      <c r="K26" s="163"/>
      <c r="L26" s="164"/>
      <c r="M26" s="164"/>
      <c r="N26" s="164"/>
      <c r="O26" s="164"/>
    </row>
    <row r="27" spans="1:15" ht="63.75">
      <c r="A27" s="223" t="s">
        <v>33</v>
      </c>
      <c r="B27" s="332" t="s">
        <v>347</v>
      </c>
      <c r="C27" s="224" t="s">
        <v>11</v>
      </c>
      <c r="D27" s="213">
        <v>20</v>
      </c>
      <c r="E27" s="329"/>
      <c r="F27" s="325">
        <v>0.08</v>
      </c>
      <c r="G27" s="161">
        <f t="shared" si="0"/>
        <v>0</v>
      </c>
      <c r="H27" s="161">
        <f t="shared" si="1"/>
        <v>0</v>
      </c>
      <c r="I27" s="161">
        <f t="shared" si="2"/>
        <v>0</v>
      </c>
      <c r="J27" s="161">
        <f t="shared" si="3"/>
        <v>0</v>
      </c>
      <c r="K27" s="163"/>
      <c r="L27" s="164"/>
      <c r="M27" s="164"/>
      <c r="N27" s="164"/>
      <c r="O27" s="164"/>
    </row>
    <row r="28" spans="1:15" ht="15">
      <c r="A28" s="223" t="s">
        <v>34</v>
      </c>
      <c r="B28" s="333" t="s">
        <v>348</v>
      </c>
      <c r="C28" s="224" t="s">
        <v>11</v>
      </c>
      <c r="D28" s="213">
        <v>5</v>
      </c>
      <c r="E28" s="329"/>
      <c r="F28" s="325">
        <v>0.08</v>
      </c>
      <c r="G28" s="161">
        <f t="shared" si="0"/>
        <v>0</v>
      </c>
      <c r="H28" s="161">
        <f t="shared" si="1"/>
        <v>0</v>
      </c>
      <c r="I28" s="161">
        <f t="shared" si="2"/>
        <v>0</v>
      </c>
      <c r="J28" s="161">
        <f t="shared" si="3"/>
        <v>0</v>
      </c>
      <c r="K28" s="163"/>
      <c r="L28" s="164"/>
      <c r="M28" s="164"/>
      <c r="N28" s="164"/>
      <c r="O28" s="164"/>
    </row>
    <row r="29" spans="1:15" ht="63.75">
      <c r="A29" s="223" t="s">
        <v>35</v>
      </c>
      <c r="B29" s="332" t="s">
        <v>349</v>
      </c>
      <c r="C29" s="224" t="s">
        <v>11</v>
      </c>
      <c r="D29" s="213">
        <v>20</v>
      </c>
      <c r="E29" s="329"/>
      <c r="F29" s="325">
        <v>0.08</v>
      </c>
      <c r="G29" s="161">
        <f t="shared" si="0"/>
        <v>0</v>
      </c>
      <c r="H29" s="161">
        <f t="shared" si="1"/>
        <v>0</v>
      </c>
      <c r="I29" s="161">
        <f t="shared" si="2"/>
        <v>0</v>
      </c>
      <c r="J29" s="161">
        <f t="shared" si="3"/>
        <v>0</v>
      </c>
      <c r="K29" s="163"/>
      <c r="L29" s="164"/>
      <c r="M29" s="164"/>
      <c r="N29" s="164"/>
      <c r="O29" s="164"/>
    </row>
    <row r="30" spans="1:15" ht="15">
      <c r="A30" s="223" t="s">
        <v>63</v>
      </c>
      <c r="B30" s="332" t="s">
        <v>350</v>
      </c>
      <c r="C30" s="224" t="s">
        <v>11</v>
      </c>
      <c r="D30" s="213">
        <v>5</v>
      </c>
      <c r="E30" s="329"/>
      <c r="F30" s="325">
        <v>0.08</v>
      </c>
      <c r="G30" s="161">
        <f t="shared" si="0"/>
        <v>0</v>
      </c>
      <c r="H30" s="161">
        <f t="shared" si="1"/>
        <v>0</v>
      </c>
      <c r="I30" s="161">
        <f t="shared" si="2"/>
        <v>0</v>
      </c>
      <c r="J30" s="161">
        <f t="shared" si="3"/>
        <v>0</v>
      </c>
      <c r="K30" s="163"/>
      <c r="L30" s="164"/>
      <c r="M30" s="164"/>
      <c r="N30" s="164"/>
      <c r="O30" s="164"/>
    </row>
    <row r="31" spans="1:15" ht="15">
      <c r="A31" s="223" t="s">
        <v>64</v>
      </c>
      <c r="B31" s="333" t="s">
        <v>351</v>
      </c>
      <c r="C31" s="224" t="s">
        <v>11</v>
      </c>
      <c r="D31" s="213">
        <v>5</v>
      </c>
      <c r="E31" s="329"/>
      <c r="F31" s="325">
        <v>0.08</v>
      </c>
      <c r="G31" s="161">
        <f t="shared" si="0"/>
        <v>0</v>
      </c>
      <c r="H31" s="161">
        <f t="shared" si="1"/>
        <v>0</v>
      </c>
      <c r="I31" s="161">
        <f t="shared" si="2"/>
        <v>0</v>
      </c>
      <c r="J31" s="161">
        <f t="shared" si="3"/>
        <v>0</v>
      </c>
      <c r="K31" s="163"/>
      <c r="L31" s="164"/>
      <c r="M31" s="164"/>
      <c r="N31" s="164"/>
      <c r="O31" s="164"/>
    </row>
    <row r="32" spans="1:15" ht="63.75">
      <c r="A32" s="223" t="s">
        <v>279</v>
      </c>
      <c r="B32" s="332" t="s">
        <v>352</v>
      </c>
      <c r="C32" s="224" t="s">
        <v>11</v>
      </c>
      <c r="D32" s="213">
        <v>20</v>
      </c>
      <c r="E32" s="329"/>
      <c r="F32" s="325">
        <v>0.08</v>
      </c>
      <c r="G32" s="161">
        <f t="shared" si="0"/>
        <v>0</v>
      </c>
      <c r="H32" s="161">
        <f t="shared" si="1"/>
        <v>0</v>
      </c>
      <c r="I32" s="161">
        <f t="shared" si="2"/>
        <v>0</v>
      </c>
      <c r="J32" s="161">
        <f t="shared" si="3"/>
        <v>0</v>
      </c>
      <c r="K32" s="163"/>
      <c r="L32" s="164"/>
      <c r="M32" s="164"/>
      <c r="N32" s="164"/>
      <c r="O32" s="164"/>
    </row>
    <row r="33" spans="1:15" ht="15">
      <c r="A33" s="223" t="s">
        <v>281</v>
      </c>
      <c r="B33" s="333" t="s">
        <v>353</v>
      </c>
      <c r="C33" s="224" t="s">
        <v>11</v>
      </c>
      <c r="D33" s="213">
        <v>5</v>
      </c>
      <c r="E33" s="329"/>
      <c r="F33" s="325">
        <v>0.08</v>
      </c>
      <c r="G33" s="161">
        <f t="shared" si="0"/>
        <v>0</v>
      </c>
      <c r="H33" s="161">
        <f t="shared" si="1"/>
        <v>0</v>
      </c>
      <c r="I33" s="161">
        <f t="shared" si="2"/>
        <v>0</v>
      </c>
      <c r="J33" s="161">
        <f t="shared" si="3"/>
        <v>0</v>
      </c>
      <c r="K33" s="163"/>
      <c r="L33" s="164"/>
      <c r="M33" s="164"/>
      <c r="N33" s="164"/>
      <c r="O33" s="164"/>
    </row>
    <row r="34" spans="1:15" ht="63.75">
      <c r="A34" s="223" t="s">
        <v>283</v>
      </c>
      <c r="B34" s="332" t="s">
        <v>354</v>
      </c>
      <c r="C34" s="224" t="s">
        <v>11</v>
      </c>
      <c r="D34" s="213">
        <v>20</v>
      </c>
      <c r="E34" s="329"/>
      <c r="F34" s="325">
        <v>0.08</v>
      </c>
      <c r="G34" s="161">
        <f t="shared" si="0"/>
        <v>0</v>
      </c>
      <c r="H34" s="161">
        <f t="shared" si="1"/>
        <v>0</v>
      </c>
      <c r="I34" s="161">
        <f t="shared" si="2"/>
        <v>0</v>
      </c>
      <c r="J34" s="161">
        <f t="shared" si="3"/>
        <v>0</v>
      </c>
      <c r="K34" s="163"/>
      <c r="L34" s="164"/>
      <c r="M34" s="164"/>
      <c r="N34" s="164"/>
      <c r="O34" s="164"/>
    </row>
    <row r="35" spans="1:15" ht="15">
      <c r="A35" s="223" t="s">
        <v>285</v>
      </c>
      <c r="B35" s="332" t="s">
        <v>355</v>
      </c>
      <c r="C35" s="224" t="s">
        <v>11</v>
      </c>
      <c r="D35" s="213">
        <v>20</v>
      </c>
      <c r="E35" s="329"/>
      <c r="F35" s="325">
        <v>0.08</v>
      </c>
      <c r="G35" s="161">
        <f t="shared" si="0"/>
        <v>0</v>
      </c>
      <c r="H35" s="161">
        <f t="shared" si="1"/>
        <v>0</v>
      </c>
      <c r="I35" s="161">
        <f t="shared" si="2"/>
        <v>0</v>
      </c>
      <c r="J35" s="161">
        <f t="shared" si="3"/>
        <v>0</v>
      </c>
      <c r="K35" s="163"/>
      <c r="L35" s="164"/>
      <c r="M35" s="164"/>
      <c r="N35" s="164"/>
      <c r="O35" s="164"/>
    </row>
    <row r="36" spans="1:15" ht="15">
      <c r="A36" s="223" t="s">
        <v>287</v>
      </c>
      <c r="B36" s="333" t="s">
        <v>353</v>
      </c>
      <c r="C36" s="224" t="s">
        <v>11</v>
      </c>
      <c r="D36" s="213">
        <v>5</v>
      </c>
      <c r="E36" s="329"/>
      <c r="F36" s="325">
        <v>0.08</v>
      </c>
      <c r="G36" s="161">
        <f t="shared" si="0"/>
        <v>0</v>
      </c>
      <c r="H36" s="161">
        <f t="shared" si="1"/>
        <v>0</v>
      </c>
      <c r="I36" s="161">
        <f t="shared" si="2"/>
        <v>0</v>
      </c>
      <c r="J36" s="161">
        <f t="shared" si="3"/>
        <v>0</v>
      </c>
      <c r="K36" s="163"/>
      <c r="L36" s="164"/>
      <c r="M36" s="164"/>
      <c r="N36" s="164"/>
      <c r="O36" s="164"/>
    </row>
    <row r="37" spans="1:15" ht="63.75">
      <c r="A37" s="223" t="s">
        <v>289</v>
      </c>
      <c r="B37" s="333" t="s">
        <v>356</v>
      </c>
      <c r="C37" s="224" t="s">
        <v>11</v>
      </c>
      <c r="D37" s="213">
        <v>20</v>
      </c>
      <c r="E37" s="329"/>
      <c r="F37" s="325">
        <v>0.08</v>
      </c>
      <c r="G37" s="161">
        <f t="shared" si="0"/>
        <v>0</v>
      </c>
      <c r="H37" s="161">
        <f t="shared" si="1"/>
        <v>0</v>
      </c>
      <c r="I37" s="161">
        <f t="shared" si="2"/>
        <v>0</v>
      </c>
      <c r="J37" s="161">
        <f t="shared" si="3"/>
        <v>0</v>
      </c>
      <c r="K37" s="163"/>
      <c r="L37" s="164"/>
      <c r="M37" s="164"/>
      <c r="N37" s="164"/>
      <c r="O37" s="164"/>
    </row>
    <row r="38" spans="1:15" ht="15">
      <c r="A38" s="223" t="s">
        <v>366</v>
      </c>
      <c r="B38" s="333" t="s">
        <v>357</v>
      </c>
      <c r="C38" s="224" t="s">
        <v>11</v>
      </c>
      <c r="D38" s="213">
        <v>5</v>
      </c>
      <c r="E38" s="329"/>
      <c r="F38" s="325">
        <v>0.08</v>
      </c>
      <c r="G38" s="161">
        <f t="shared" si="0"/>
        <v>0</v>
      </c>
      <c r="H38" s="161">
        <f t="shared" si="1"/>
        <v>0</v>
      </c>
      <c r="I38" s="161">
        <f t="shared" si="2"/>
        <v>0</v>
      </c>
      <c r="J38" s="161">
        <f t="shared" si="3"/>
        <v>0</v>
      </c>
      <c r="K38" s="163"/>
      <c r="L38" s="164"/>
      <c r="M38" s="164"/>
      <c r="N38" s="164"/>
      <c r="O38" s="164"/>
    </row>
    <row r="39" spans="1:15" ht="63.75">
      <c r="A39" s="223" t="s">
        <v>367</v>
      </c>
      <c r="B39" s="332" t="s">
        <v>358</v>
      </c>
      <c r="C39" s="224" t="s">
        <v>11</v>
      </c>
      <c r="D39" s="213">
        <v>20</v>
      </c>
      <c r="E39" s="329"/>
      <c r="F39" s="325">
        <v>0.08</v>
      </c>
      <c r="G39" s="161">
        <f t="shared" si="0"/>
        <v>0</v>
      </c>
      <c r="H39" s="161">
        <f t="shared" si="1"/>
        <v>0</v>
      </c>
      <c r="I39" s="161">
        <f t="shared" si="2"/>
        <v>0</v>
      </c>
      <c r="J39" s="161">
        <f t="shared" si="3"/>
        <v>0</v>
      </c>
      <c r="K39" s="163"/>
      <c r="L39" s="164"/>
      <c r="M39" s="164"/>
      <c r="N39" s="164"/>
      <c r="O39" s="164"/>
    </row>
    <row r="40" spans="1:15" ht="15">
      <c r="A40" s="223" t="s">
        <v>368</v>
      </c>
      <c r="B40" s="332" t="s">
        <v>359</v>
      </c>
      <c r="C40" s="224" t="s">
        <v>11</v>
      </c>
      <c r="D40" s="213">
        <v>5</v>
      </c>
      <c r="E40" s="329"/>
      <c r="F40" s="325">
        <v>0.08</v>
      </c>
      <c r="G40" s="161">
        <f t="shared" si="0"/>
        <v>0</v>
      </c>
      <c r="H40" s="161">
        <f t="shared" si="1"/>
        <v>0</v>
      </c>
      <c r="I40" s="161">
        <f t="shared" si="2"/>
        <v>0</v>
      </c>
      <c r="J40" s="161">
        <f t="shared" si="3"/>
        <v>0</v>
      </c>
      <c r="K40" s="163"/>
      <c r="L40" s="164"/>
      <c r="M40" s="164"/>
      <c r="N40" s="164"/>
      <c r="O40" s="164"/>
    </row>
    <row r="41" spans="1:15" ht="15">
      <c r="A41" s="223" t="s">
        <v>369</v>
      </c>
      <c r="B41" s="333" t="s">
        <v>357</v>
      </c>
      <c r="C41" s="224" t="s">
        <v>11</v>
      </c>
      <c r="D41" s="213">
        <v>5</v>
      </c>
      <c r="E41" s="329"/>
      <c r="F41" s="325">
        <v>0.08</v>
      </c>
      <c r="G41" s="161">
        <f t="shared" si="0"/>
        <v>0</v>
      </c>
      <c r="H41" s="161">
        <f t="shared" si="1"/>
        <v>0</v>
      </c>
      <c r="I41" s="161">
        <f t="shared" si="2"/>
        <v>0</v>
      </c>
      <c r="J41" s="161">
        <f t="shared" si="3"/>
        <v>0</v>
      </c>
      <c r="K41" s="163"/>
      <c r="L41" s="164"/>
      <c r="M41" s="164"/>
      <c r="N41" s="164"/>
      <c r="O41" s="164"/>
    </row>
    <row r="42" spans="1:15" ht="63.75">
      <c r="A42" s="223" t="s">
        <v>370</v>
      </c>
      <c r="B42" s="333" t="s">
        <v>360</v>
      </c>
      <c r="C42" s="224" t="s">
        <v>11</v>
      </c>
      <c r="D42" s="213">
        <v>20</v>
      </c>
      <c r="E42" s="329"/>
      <c r="F42" s="325">
        <v>0.08</v>
      </c>
      <c r="G42" s="161">
        <f t="shared" si="0"/>
        <v>0</v>
      </c>
      <c r="H42" s="161">
        <f t="shared" si="1"/>
        <v>0</v>
      </c>
      <c r="I42" s="161">
        <f t="shared" si="2"/>
        <v>0</v>
      </c>
      <c r="J42" s="161">
        <f t="shared" si="3"/>
        <v>0</v>
      </c>
      <c r="K42" s="163"/>
      <c r="L42" s="164"/>
      <c r="M42" s="164"/>
      <c r="N42" s="164"/>
      <c r="O42" s="164"/>
    </row>
    <row r="43" spans="1:15" ht="15">
      <c r="A43" s="223" t="s">
        <v>371</v>
      </c>
      <c r="B43" s="333" t="s">
        <v>361</v>
      </c>
      <c r="C43" s="224" t="s">
        <v>11</v>
      </c>
      <c r="D43" s="213">
        <v>5</v>
      </c>
      <c r="E43" s="329"/>
      <c r="F43" s="325">
        <v>0.08</v>
      </c>
      <c r="G43" s="161">
        <f t="shared" si="0"/>
        <v>0</v>
      </c>
      <c r="H43" s="161">
        <f t="shared" si="1"/>
        <v>0</v>
      </c>
      <c r="I43" s="161">
        <f t="shared" si="2"/>
        <v>0</v>
      </c>
      <c r="J43" s="161">
        <f t="shared" si="3"/>
        <v>0</v>
      </c>
      <c r="K43" s="163"/>
      <c r="L43" s="164"/>
      <c r="M43" s="164"/>
      <c r="N43" s="164"/>
      <c r="O43" s="164"/>
    </row>
    <row r="44" spans="1:15" ht="63.75">
      <c r="A44" s="223" t="s">
        <v>372</v>
      </c>
      <c r="B44" s="332" t="s">
        <v>362</v>
      </c>
      <c r="C44" s="224" t="s">
        <v>11</v>
      </c>
      <c r="D44" s="213">
        <v>20</v>
      </c>
      <c r="E44" s="329"/>
      <c r="F44" s="325">
        <v>0.08</v>
      </c>
      <c r="G44" s="161">
        <f t="shared" si="0"/>
        <v>0</v>
      </c>
      <c r="H44" s="161">
        <f t="shared" si="1"/>
        <v>0</v>
      </c>
      <c r="I44" s="161">
        <f t="shared" si="2"/>
        <v>0</v>
      </c>
      <c r="J44" s="161">
        <f t="shared" si="3"/>
        <v>0</v>
      </c>
      <c r="K44" s="163"/>
      <c r="L44" s="164"/>
      <c r="M44" s="164"/>
      <c r="N44" s="164"/>
      <c r="O44" s="164"/>
    </row>
    <row r="45" spans="1:15" ht="15">
      <c r="A45" s="223" t="s">
        <v>373</v>
      </c>
      <c r="B45" s="332" t="s">
        <v>363</v>
      </c>
      <c r="C45" s="224" t="s">
        <v>11</v>
      </c>
      <c r="D45" s="213">
        <v>5</v>
      </c>
      <c r="E45" s="329"/>
      <c r="F45" s="325">
        <v>0.08</v>
      </c>
      <c r="G45" s="161">
        <f t="shared" si="0"/>
        <v>0</v>
      </c>
      <c r="H45" s="161">
        <f t="shared" si="1"/>
        <v>0</v>
      </c>
      <c r="I45" s="161">
        <f t="shared" si="2"/>
        <v>0</v>
      </c>
      <c r="J45" s="161">
        <f t="shared" si="3"/>
        <v>0</v>
      </c>
      <c r="K45" s="163"/>
      <c r="L45" s="164"/>
      <c r="M45" s="164"/>
      <c r="N45" s="164"/>
      <c r="O45" s="164"/>
    </row>
    <row r="46" spans="1:15" ht="15">
      <c r="A46" s="223" t="s">
        <v>374</v>
      </c>
      <c r="B46" s="333" t="s">
        <v>361</v>
      </c>
      <c r="C46" s="224" t="s">
        <v>11</v>
      </c>
      <c r="D46" s="213">
        <v>5</v>
      </c>
      <c r="E46" s="329"/>
      <c r="F46" s="325">
        <v>0.08</v>
      </c>
      <c r="G46" s="161">
        <f t="shared" si="0"/>
        <v>0</v>
      </c>
      <c r="H46" s="161">
        <f t="shared" si="1"/>
        <v>0</v>
      </c>
      <c r="I46" s="161">
        <f t="shared" si="2"/>
        <v>0</v>
      </c>
      <c r="J46" s="161">
        <f t="shared" si="3"/>
        <v>0</v>
      </c>
      <c r="K46" s="163"/>
      <c r="L46" s="164"/>
      <c r="M46" s="164"/>
      <c r="N46" s="164"/>
      <c r="O46" s="164"/>
    </row>
    <row r="47" spans="1:15" ht="25.5">
      <c r="A47" s="223" t="s">
        <v>375</v>
      </c>
      <c r="B47" s="332" t="s">
        <v>298</v>
      </c>
      <c r="C47" s="224" t="s">
        <v>11</v>
      </c>
      <c r="D47" s="213">
        <v>20</v>
      </c>
      <c r="E47" s="329"/>
      <c r="F47" s="325">
        <v>0.08</v>
      </c>
      <c r="G47" s="161">
        <f t="shared" si="0"/>
        <v>0</v>
      </c>
      <c r="H47" s="161">
        <f t="shared" si="1"/>
        <v>0</v>
      </c>
      <c r="I47" s="161">
        <f t="shared" si="2"/>
        <v>0</v>
      </c>
      <c r="J47" s="161">
        <f t="shared" si="3"/>
        <v>0</v>
      </c>
      <c r="K47" s="163"/>
      <c r="L47" s="164"/>
      <c r="M47" s="164"/>
      <c r="N47" s="164"/>
      <c r="O47" s="164"/>
    </row>
    <row r="48" spans="1:15" ht="25.5">
      <c r="A48" s="223" t="s">
        <v>376</v>
      </c>
      <c r="B48" s="332" t="s">
        <v>364</v>
      </c>
      <c r="C48" s="224" t="s">
        <v>11</v>
      </c>
      <c r="D48" s="213">
        <v>20</v>
      </c>
      <c r="E48" s="329"/>
      <c r="F48" s="325">
        <v>0.08</v>
      </c>
      <c r="G48" s="161">
        <f t="shared" si="0"/>
        <v>0</v>
      </c>
      <c r="H48" s="161">
        <f t="shared" si="1"/>
        <v>0</v>
      </c>
      <c r="I48" s="161">
        <f t="shared" si="2"/>
        <v>0</v>
      </c>
      <c r="J48" s="161">
        <f t="shared" si="3"/>
        <v>0</v>
      </c>
      <c r="K48" s="163"/>
      <c r="L48" s="164"/>
      <c r="M48" s="164"/>
      <c r="N48" s="164"/>
      <c r="O48" s="164"/>
    </row>
    <row r="49" spans="1:15" ht="25.5">
      <c r="A49" s="223" t="s">
        <v>377</v>
      </c>
      <c r="B49" s="332" t="s">
        <v>365</v>
      </c>
      <c r="C49" s="224" t="s">
        <v>11</v>
      </c>
      <c r="D49" s="213">
        <v>20</v>
      </c>
      <c r="E49" s="329"/>
      <c r="F49" s="325">
        <v>0.08</v>
      </c>
      <c r="G49" s="161">
        <f t="shared" si="0"/>
        <v>0</v>
      </c>
      <c r="H49" s="161">
        <f t="shared" si="1"/>
        <v>0</v>
      </c>
      <c r="I49" s="161">
        <f t="shared" si="2"/>
        <v>0</v>
      </c>
      <c r="J49" s="161">
        <f t="shared" si="3"/>
        <v>0</v>
      </c>
      <c r="K49" s="163"/>
      <c r="L49" s="164"/>
      <c r="M49" s="164"/>
      <c r="N49" s="164"/>
      <c r="O49" s="164"/>
    </row>
    <row r="50" spans="1:15" ht="15.75" thickBot="1">
      <c r="A50" s="188"/>
      <c r="B50" s="189"/>
      <c r="C50" s="189"/>
      <c r="D50" s="190"/>
      <c r="E50" s="189"/>
      <c r="F50" s="189"/>
      <c r="G50" s="191" t="s">
        <v>70</v>
      </c>
      <c r="H50" s="192">
        <f>SUM(H12:H49)</f>
        <v>0</v>
      </c>
      <c r="I50" s="193" t="s">
        <v>182</v>
      </c>
      <c r="J50" s="194">
        <f>SUM(J12:J49)</f>
        <v>0</v>
      </c>
      <c r="K50" s="172"/>
      <c r="L50" s="173"/>
      <c r="M50" s="173"/>
      <c r="N50" s="173"/>
      <c r="O50" s="174"/>
    </row>
    <row r="51" spans="1:15" ht="15">
      <c r="A51" s="175"/>
      <c r="B51" s="175"/>
      <c r="C51" s="175"/>
      <c r="D51" s="176"/>
      <c r="E51" s="175"/>
      <c r="F51" s="175"/>
      <c r="G51" s="177"/>
      <c r="H51" s="178"/>
      <c r="I51" s="179"/>
      <c r="J51" s="180"/>
      <c r="K51" s="172"/>
      <c r="L51" s="173"/>
      <c r="M51" s="173"/>
      <c r="N51" s="173"/>
      <c r="O51" s="174"/>
    </row>
    <row r="52" spans="1:15" ht="15">
      <c r="A52" s="146"/>
      <c r="B52" s="407"/>
      <c r="C52" s="407"/>
      <c r="D52" s="407"/>
      <c r="E52" s="407"/>
      <c r="F52" s="407"/>
      <c r="G52" s="407"/>
      <c r="H52" s="182"/>
      <c r="I52" s="183"/>
      <c r="J52" s="183"/>
      <c r="K52" s="146"/>
      <c r="L52" s="146"/>
      <c r="M52" s="146"/>
      <c r="N52" s="146"/>
      <c r="O52" s="146"/>
    </row>
    <row r="53" spans="1:15" ht="15">
      <c r="A53" s="146"/>
      <c r="B53" s="181"/>
      <c r="C53" s="181"/>
      <c r="D53" s="181"/>
      <c r="E53" s="181"/>
      <c r="F53" s="181"/>
      <c r="G53" s="181"/>
      <c r="H53" s="182"/>
      <c r="I53" s="183"/>
      <c r="J53" s="183"/>
      <c r="K53" s="146"/>
      <c r="L53" s="146"/>
      <c r="M53" s="146"/>
      <c r="N53" s="146"/>
      <c r="O53" s="146"/>
    </row>
    <row r="54" spans="1:15" ht="15">
      <c r="A54" s="146"/>
      <c r="B54" s="181"/>
      <c r="C54" s="181"/>
      <c r="D54" s="181"/>
      <c r="E54" s="181"/>
      <c r="F54" s="181"/>
      <c r="G54" s="181"/>
      <c r="H54" s="182"/>
      <c r="I54" s="183"/>
      <c r="J54" s="183"/>
      <c r="K54" s="146"/>
      <c r="L54" s="146"/>
      <c r="M54" s="146"/>
      <c r="N54" s="146"/>
      <c r="O54" s="146"/>
    </row>
    <row r="55" spans="1:15" ht="15">
      <c r="A55" s="146"/>
      <c r="B55" s="184" t="s">
        <v>61</v>
      </c>
      <c r="C55" s="179"/>
      <c r="D55" s="179"/>
      <c r="E55" s="185"/>
      <c r="F55" s="186"/>
      <c r="G55" s="408" t="s">
        <v>13</v>
      </c>
      <c r="H55" s="408"/>
      <c r="I55" s="408"/>
      <c r="J55" s="183"/>
      <c r="K55" s="146"/>
      <c r="L55" s="146"/>
      <c r="M55" s="146"/>
      <c r="N55" s="146"/>
      <c r="O55" s="146"/>
    </row>
    <row r="56" spans="1:15" ht="15">
      <c r="A56" s="146"/>
      <c r="B56" s="184"/>
      <c r="C56" s="179"/>
      <c r="D56" s="179"/>
      <c r="E56" s="185"/>
      <c r="F56" s="186"/>
      <c r="G56" s="408" t="s">
        <v>14</v>
      </c>
      <c r="H56" s="408"/>
      <c r="I56" s="408"/>
      <c r="J56" s="146"/>
      <c r="K56" s="146"/>
      <c r="L56" s="146"/>
      <c r="M56" s="146"/>
      <c r="N56" s="146"/>
      <c r="O56" s="146"/>
    </row>
    <row r="57" spans="1:15" ht="15">
      <c r="A57" s="187"/>
      <c r="B57" s="187"/>
      <c r="C57" s="187"/>
      <c r="D57" s="187"/>
      <c r="E57" s="187"/>
      <c r="F57" s="187"/>
      <c r="G57" s="187"/>
      <c r="H57" s="187"/>
      <c r="I57" s="187"/>
      <c r="J57" s="187"/>
      <c r="K57" s="187"/>
      <c r="L57" s="187"/>
      <c r="M57" s="187"/>
      <c r="N57" s="187"/>
      <c r="O57" s="187"/>
    </row>
    <row r="58" spans="1:15" ht="15">
      <c r="A58" s="195"/>
      <c r="B58" s="196"/>
      <c r="C58" s="196"/>
      <c r="D58" s="196"/>
      <c r="E58" s="196"/>
      <c r="F58" s="196"/>
      <c r="G58" s="196"/>
      <c r="H58" s="196"/>
      <c r="I58" s="196"/>
      <c r="J58" s="196"/>
      <c r="K58" s="196"/>
      <c r="L58" s="196"/>
      <c r="M58" s="196"/>
      <c r="N58" s="196"/>
      <c r="O58" s="196"/>
    </row>
    <row r="59" spans="1:15" ht="15">
      <c r="A59" s="133"/>
      <c r="B59" s="134"/>
      <c r="C59" s="134"/>
      <c r="D59" s="134"/>
      <c r="E59" s="134"/>
      <c r="F59" s="134"/>
      <c r="G59" s="134"/>
      <c r="H59" s="134"/>
      <c r="I59" s="134"/>
      <c r="J59" s="134"/>
      <c r="K59" s="134"/>
      <c r="L59" s="134"/>
      <c r="M59" s="134"/>
      <c r="N59" s="134"/>
      <c r="O59" s="134"/>
    </row>
  </sheetData>
  <sheetProtection/>
  <mergeCells count="8">
    <mergeCell ref="G55:I55"/>
    <mergeCell ref="G56:I56"/>
    <mergeCell ref="A5:J5"/>
    <mergeCell ref="C8:E8"/>
    <mergeCell ref="K8:O8"/>
    <mergeCell ref="K9:L9"/>
    <mergeCell ref="A11:O11"/>
    <mergeCell ref="B52:G52"/>
  </mergeCells>
  <printOptions/>
  <pageMargins left="0.7" right="0.7" top="0.75" bottom="0.75" header="0.3" footer="0.3"/>
  <pageSetup fitToHeight="0" fitToWidth="1" horizontalDpi="600" verticalDpi="600" orientation="landscape" paperSize="9" scale="55" r:id="rId1"/>
</worksheet>
</file>

<file path=xl/worksheets/sheet27.xml><?xml version="1.0" encoding="utf-8"?>
<worksheet xmlns="http://schemas.openxmlformats.org/spreadsheetml/2006/main" xmlns:r="http://schemas.openxmlformats.org/officeDocument/2006/relationships">
  <sheetPr>
    <pageSetUpPr fitToPage="1"/>
  </sheetPr>
  <dimension ref="A1:P25"/>
  <sheetViews>
    <sheetView zoomScale="90" zoomScaleNormal="90" zoomScalePageLayoutView="0" workbookViewId="0" topLeftCell="A1">
      <selection activeCell="B5" sqref="B5"/>
    </sheetView>
  </sheetViews>
  <sheetFormatPr defaultColWidth="9.140625" defaultRowHeight="15"/>
  <cols>
    <col min="2" max="2" width="53.00390625" style="0" customWidth="1"/>
    <col min="3" max="3" width="71.140625" style="0" customWidth="1"/>
    <col min="4" max="4" width="12.8515625" style="0" customWidth="1"/>
    <col min="6" max="6" width="12.140625" style="0" bestFit="1" customWidth="1"/>
    <col min="8" max="8" width="12.140625" style="0" bestFit="1" customWidth="1"/>
    <col min="9" max="9" width="14.57421875" style="0" bestFit="1" customWidth="1"/>
    <col min="10" max="10" width="13.421875" style="0" bestFit="1" customWidth="1"/>
    <col min="11" max="11" width="14.8515625" style="0" bestFit="1" customWidth="1"/>
    <col min="14" max="14" width="16.8515625" style="0" customWidth="1"/>
  </cols>
  <sheetData>
    <row r="1" spans="1:16" ht="15">
      <c r="A1" s="1"/>
      <c r="B1" s="2"/>
      <c r="C1" s="2"/>
      <c r="D1" s="2"/>
      <c r="E1" s="2"/>
      <c r="F1" s="4"/>
      <c r="G1" s="2"/>
      <c r="H1" s="2"/>
      <c r="I1" s="2"/>
      <c r="J1" s="2"/>
      <c r="K1" s="2"/>
      <c r="L1" s="2"/>
      <c r="M1" s="2"/>
      <c r="N1" s="2"/>
      <c r="O1" s="2"/>
      <c r="P1" s="28" t="s">
        <v>462</v>
      </c>
    </row>
    <row r="2" spans="1:16" ht="15">
      <c r="A2" s="3" t="s">
        <v>252</v>
      </c>
      <c r="B2" s="4"/>
      <c r="C2" s="4"/>
      <c r="D2" s="4"/>
      <c r="E2" s="4" t="s">
        <v>1</v>
      </c>
      <c r="F2" s="4"/>
      <c r="G2" s="4"/>
      <c r="H2" s="4"/>
      <c r="I2" s="4"/>
      <c r="J2" s="4"/>
      <c r="K2" s="4"/>
      <c r="L2" s="4"/>
      <c r="M2" s="4"/>
      <c r="N2" s="4"/>
      <c r="O2" s="4"/>
      <c r="P2" s="4"/>
    </row>
    <row r="3" spans="1:16" ht="32.25" customHeight="1">
      <c r="A3" s="3"/>
      <c r="B3" s="394" t="s">
        <v>166</v>
      </c>
      <c r="C3" s="394"/>
      <c r="D3" s="394"/>
      <c r="E3" s="394"/>
      <c r="F3" s="394"/>
      <c r="G3" s="394"/>
      <c r="H3" s="394"/>
      <c r="I3" s="394"/>
      <c r="J3" s="394"/>
      <c r="K3" s="100"/>
      <c r="L3" s="100"/>
      <c r="M3" s="100"/>
      <c r="N3" s="2"/>
      <c r="O3" s="2"/>
      <c r="P3" s="2"/>
    </row>
    <row r="4" spans="1:16" ht="15">
      <c r="A4" s="5"/>
      <c r="B4" s="6"/>
      <c r="C4" s="6"/>
      <c r="D4" s="2"/>
      <c r="E4" s="2"/>
      <c r="F4" s="2"/>
      <c r="G4" s="2"/>
      <c r="H4" s="2"/>
      <c r="I4" s="2"/>
      <c r="J4" s="2"/>
      <c r="K4" s="2"/>
      <c r="L4" s="2"/>
      <c r="M4" s="2"/>
      <c r="N4" s="2"/>
      <c r="O4" s="2"/>
      <c r="P4" s="2"/>
    </row>
    <row r="5" spans="1:16" ht="15.75" customHeight="1" thickBot="1">
      <c r="A5" s="5"/>
      <c r="B5" s="7" t="s">
        <v>444</v>
      </c>
      <c r="C5" s="7"/>
      <c r="D5" s="2"/>
      <c r="E5" s="2"/>
      <c r="F5" s="2"/>
      <c r="G5" s="2"/>
      <c r="H5" s="2"/>
      <c r="I5" s="2"/>
      <c r="J5" s="2"/>
      <c r="K5" s="2"/>
      <c r="L5" s="2"/>
      <c r="M5" s="2"/>
      <c r="N5" s="2"/>
      <c r="O5" s="2"/>
      <c r="P5" s="2"/>
    </row>
    <row r="6" spans="1:16" ht="24.75" customHeight="1" thickBot="1">
      <c r="A6" s="8"/>
      <c r="B6" s="36" t="s">
        <v>183</v>
      </c>
      <c r="C6" s="36"/>
      <c r="D6" s="399"/>
      <c r="E6" s="399"/>
      <c r="F6" s="399"/>
      <c r="G6" s="9"/>
      <c r="H6" s="10"/>
      <c r="I6" s="11"/>
      <c r="J6" s="11"/>
      <c r="K6" s="11"/>
      <c r="L6" s="400" t="s">
        <v>2</v>
      </c>
      <c r="M6" s="400"/>
      <c r="N6" s="400"/>
      <c r="O6" s="400"/>
      <c r="P6" s="400"/>
    </row>
    <row r="7" spans="1:16" ht="85.5" customHeight="1" thickBot="1">
      <c r="A7" s="29" t="s">
        <v>3</v>
      </c>
      <c r="B7" s="30" t="s">
        <v>4</v>
      </c>
      <c r="C7" s="30" t="s">
        <v>164</v>
      </c>
      <c r="D7" s="30" t="s">
        <v>19</v>
      </c>
      <c r="E7" s="31" t="s">
        <v>16</v>
      </c>
      <c r="F7" s="31" t="s">
        <v>5</v>
      </c>
      <c r="G7" s="31" t="s">
        <v>6</v>
      </c>
      <c r="H7" s="31" t="s">
        <v>15</v>
      </c>
      <c r="I7" s="31" t="s">
        <v>71</v>
      </c>
      <c r="J7" s="31" t="s">
        <v>7</v>
      </c>
      <c r="K7" s="31" t="s">
        <v>461</v>
      </c>
      <c r="L7" s="398" t="s">
        <v>8</v>
      </c>
      <c r="M7" s="398"/>
      <c r="N7" s="32" t="s">
        <v>69</v>
      </c>
      <c r="O7" s="32" t="s">
        <v>9</v>
      </c>
      <c r="P7" s="33" t="s">
        <v>10</v>
      </c>
    </row>
    <row r="8" spans="1:16" ht="15.75" thickBot="1">
      <c r="A8" s="38">
        <v>1</v>
      </c>
      <c r="B8" s="115">
        <v>2</v>
      </c>
      <c r="C8" s="116">
        <v>3</v>
      </c>
      <c r="D8" s="39">
        <v>4</v>
      </c>
      <c r="E8" s="40">
        <v>5</v>
      </c>
      <c r="F8" s="40">
        <v>6</v>
      </c>
      <c r="G8" s="88">
        <v>7</v>
      </c>
      <c r="H8" s="40">
        <v>8</v>
      </c>
      <c r="I8" s="40">
        <v>9</v>
      </c>
      <c r="J8" s="40">
        <v>10</v>
      </c>
      <c r="K8" s="40">
        <v>11</v>
      </c>
      <c r="L8" s="34">
        <v>12</v>
      </c>
      <c r="M8" s="34">
        <v>13</v>
      </c>
      <c r="N8" s="34">
        <v>14</v>
      </c>
      <c r="O8" s="34">
        <v>15</v>
      </c>
      <c r="P8" s="35">
        <v>16</v>
      </c>
    </row>
    <row r="9" spans="1:16" ht="15">
      <c r="A9" s="395"/>
      <c r="B9" s="395"/>
      <c r="C9" s="395"/>
      <c r="D9" s="395"/>
      <c r="E9" s="395"/>
      <c r="F9" s="395"/>
      <c r="G9" s="395"/>
      <c r="H9" s="395"/>
      <c r="I9" s="395"/>
      <c r="J9" s="395"/>
      <c r="K9" s="395"/>
      <c r="L9" s="395"/>
      <c r="M9" s="395"/>
      <c r="N9" s="395"/>
      <c r="O9" s="395"/>
      <c r="P9" s="395"/>
    </row>
    <row r="10" spans="1:16" ht="91.5" customHeight="1">
      <c r="A10" s="401" t="s">
        <v>17</v>
      </c>
      <c r="B10" s="416" t="s">
        <v>379</v>
      </c>
      <c r="C10" s="126" t="s">
        <v>303</v>
      </c>
      <c r="D10" s="41" t="s">
        <v>11</v>
      </c>
      <c r="E10" s="42">
        <v>30</v>
      </c>
      <c r="F10" s="97"/>
      <c r="G10" s="98">
        <v>0.08</v>
      </c>
      <c r="H10" s="97">
        <f>F10*1.08</f>
        <v>0</v>
      </c>
      <c r="I10" s="97">
        <f>F10*E10</f>
        <v>0</v>
      </c>
      <c r="J10" s="97">
        <f>K10-I10</f>
        <v>0</v>
      </c>
      <c r="K10" s="97">
        <f>H10*E10</f>
        <v>0</v>
      </c>
      <c r="L10" s="14"/>
      <c r="M10" s="15"/>
      <c r="N10" s="15"/>
      <c r="O10" s="15"/>
      <c r="P10" s="15"/>
    </row>
    <row r="11" spans="1:16" ht="98.25" customHeight="1" thickBot="1">
      <c r="A11" s="402"/>
      <c r="B11" s="417"/>
      <c r="C11" s="126" t="s">
        <v>304</v>
      </c>
      <c r="D11" s="41" t="s">
        <v>11</v>
      </c>
      <c r="E11" s="42">
        <v>10</v>
      </c>
      <c r="F11" s="97"/>
      <c r="G11" s="98">
        <v>0.08</v>
      </c>
      <c r="H11" s="97">
        <f>F11*1.08</f>
        <v>0</v>
      </c>
      <c r="I11" s="97">
        <f>F11*E11</f>
        <v>0</v>
      </c>
      <c r="J11" s="97">
        <f>K11-I11</f>
        <v>0</v>
      </c>
      <c r="K11" s="97">
        <f>H11*E11</f>
        <v>0</v>
      </c>
      <c r="L11" s="14"/>
      <c r="M11" s="15"/>
      <c r="N11" s="15"/>
      <c r="O11" s="15"/>
      <c r="P11" s="15"/>
    </row>
    <row r="12" spans="1:16" ht="3" customHeight="1" hidden="1" thickBot="1">
      <c r="A12" s="402"/>
      <c r="B12" s="234"/>
      <c r="C12" s="244"/>
      <c r="D12" s="117"/>
      <c r="E12" s="118"/>
      <c r="F12" s="119"/>
      <c r="G12" s="245">
        <v>0.08</v>
      </c>
      <c r="H12" s="106">
        <f>F12*1.08</f>
        <v>0</v>
      </c>
      <c r="I12" s="72">
        <f>F12*E12</f>
        <v>0</v>
      </c>
      <c r="J12" s="72">
        <f>K12-I12</f>
        <v>0</v>
      </c>
      <c r="K12" s="72">
        <f>H12*E12</f>
        <v>0</v>
      </c>
      <c r="L12" s="120"/>
      <c r="M12" s="11"/>
      <c r="N12" s="11"/>
      <c r="O12" s="11"/>
      <c r="P12" s="11"/>
    </row>
    <row r="13" spans="1:16" ht="15.75" thickBot="1">
      <c r="A13" s="418" t="s">
        <v>70</v>
      </c>
      <c r="B13" s="418"/>
      <c r="C13" s="418"/>
      <c r="D13" s="418"/>
      <c r="E13" s="418"/>
      <c r="F13" s="418"/>
      <c r="G13" s="418"/>
      <c r="H13" s="418"/>
      <c r="I13" s="243">
        <f>SUM(I10:I12)</f>
        <v>0</v>
      </c>
      <c r="J13" s="242" t="s">
        <v>70</v>
      </c>
      <c r="K13" s="95">
        <f>SUM(K10:K12)</f>
        <v>0</v>
      </c>
      <c r="L13" s="51"/>
      <c r="M13" s="52"/>
      <c r="N13" s="52"/>
      <c r="O13" s="52"/>
      <c r="P13" s="53"/>
    </row>
    <row r="14" spans="1:16" ht="15">
      <c r="A14" s="54"/>
      <c r="B14" s="54"/>
      <c r="C14" s="54"/>
      <c r="D14" s="54"/>
      <c r="E14" s="55"/>
      <c r="F14" s="54"/>
      <c r="G14" s="54"/>
      <c r="H14" s="56"/>
      <c r="I14" s="37"/>
      <c r="J14" s="56"/>
      <c r="K14" s="45"/>
      <c r="L14" s="51"/>
      <c r="M14" s="52"/>
      <c r="N14" s="52"/>
      <c r="O14" s="52"/>
      <c r="P14" s="53"/>
    </row>
    <row r="15" spans="1:16" ht="15">
      <c r="A15" s="11"/>
      <c r="B15" s="396" t="s">
        <v>12</v>
      </c>
      <c r="C15" s="396"/>
      <c r="D15" s="396"/>
      <c r="E15" s="396"/>
      <c r="F15" s="396"/>
      <c r="G15" s="396"/>
      <c r="H15" s="396"/>
      <c r="I15" s="22"/>
      <c r="J15" s="23"/>
      <c r="K15" s="23"/>
      <c r="L15" s="11"/>
      <c r="M15" s="11"/>
      <c r="N15" s="11"/>
      <c r="O15" s="11"/>
      <c r="P15" s="11"/>
    </row>
    <row r="16" spans="1:16" ht="15">
      <c r="A16" s="11"/>
      <c r="B16" s="21"/>
      <c r="C16" s="21"/>
      <c r="D16" s="21"/>
      <c r="E16" s="21"/>
      <c r="F16" s="21"/>
      <c r="G16" s="21"/>
      <c r="H16" s="21"/>
      <c r="I16" s="22"/>
      <c r="J16" s="23"/>
      <c r="K16" s="23"/>
      <c r="L16" s="11"/>
      <c r="M16" s="11"/>
      <c r="N16" s="11"/>
      <c r="O16" s="11"/>
      <c r="P16" s="11"/>
    </row>
    <row r="17" spans="1:16" ht="15">
      <c r="A17" s="11"/>
      <c r="B17" s="21"/>
      <c r="C17" s="21"/>
      <c r="D17" s="21"/>
      <c r="E17" s="21"/>
      <c r="F17" s="21"/>
      <c r="G17" s="21"/>
      <c r="H17" s="21"/>
      <c r="I17" s="22"/>
      <c r="J17" s="23"/>
      <c r="K17" s="23"/>
      <c r="L17" s="11"/>
      <c r="M17" s="11"/>
      <c r="N17" s="11"/>
      <c r="O17" s="11"/>
      <c r="P17" s="11"/>
    </row>
    <row r="18" spans="1:16" ht="15">
      <c r="A18" s="11"/>
      <c r="B18" s="24" t="s">
        <v>47</v>
      </c>
      <c r="C18" s="24"/>
      <c r="D18" s="25"/>
      <c r="E18" s="25"/>
      <c r="F18" s="26"/>
      <c r="G18" s="27"/>
      <c r="H18" s="397" t="s">
        <v>13</v>
      </c>
      <c r="I18" s="397"/>
      <c r="J18" s="397"/>
      <c r="K18" s="23"/>
      <c r="L18" s="11"/>
      <c r="M18" s="11"/>
      <c r="N18" s="11"/>
      <c r="O18" s="11"/>
      <c r="P18" s="11"/>
    </row>
    <row r="19" spans="1:16" ht="15">
      <c r="A19" s="11"/>
      <c r="B19" s="24"/>
      <c r="C19" s="24"/>
      <c r="D19" s="25"/>
      <c r="E19" s="25"/>
      <c r="F19" s="26"/>
      <c r="G19" s="27"/>
      <c r="H19" s="397" t="s">
        <v>14</v>
      </c>
      <c r="I19" s="397"/>
      <c r="J19" s="397"/>
      <c r="K19" s="11"/>
      <c r="L19" s="11"/>
      <c r="M19" s="11"/>
      <c r="N19" s="11"/>
      <c r="O19" s="11"/>
      <c r="P19" s="11"/>
    </row>
    <row r="20" spans="1:16" ht="15">
      <c r="A20" s="20"/>
      <c r="B20" s="20"/>
      <c r="C20" s="20"/>
      <c r="D20" s="20"/>
      <c r="E20" s="20"/>
      <c r="F20" s="20"/>
      <c r="G20" s="20"/>
      <c r="H20" s="20"/>
      <c r="I20" s="20"/>
      <c r="J20" s="20"/>
      <c r="K20" s="20"/>
      <c r="L20" s="20"/>
      <c r="M20" s="20"/>
      <c r="N20" s="20"/>
      <c r="O20" s="20"/>
      <c r="P20" s="20"/>
    </row>
    <row r="21" spans="1:16" ht="15">
      <c r="A21" s="1"/>
      <c r="B21" s="2"/>
      <c r="C21" s="2"/>
      <c r="D21" s="2"/>
      <c r="E21" s="2"/>
      <c r="F21" s="2"/>
      <c r="G21" s="2"/>
      <c r="H21" s="2"/>
      <c r="I21" s="2"/>
      <c r="J21" s="2"/>
      <c r="K21" s="2"/>
      <c r="L21" s="2"/>
      <c r="M21" s="2"/>
      <c r="N21" s="2"/>
      <c r="O21" s="2"/>
      <c r="P21" s="2"/>
    </row>
    <row r="23" ht="15">
      <c r="B23" s="235"/>
    </row>
    <row r="25" ht="15">
      <c r="B25" s="236"/>
    </row>
  </sheetData>
  <sheetProtection/>
  <mergeCells count="11">
    <mergeCell ref="A13:H13"/>
    <mergeCell ref="B15:H15"/>
    <mergeCell ref="H18:J18"/>
    <mergeCell ref="H19:J19"/>
    <mergeCell ref="B3:J3"/>
    <mergeCell ref="D6:F6"/>
    <mergeCell ref="L6:P6"/>
    <mergeCell ref="L7:M7"/>
    <mergeCell ref="A9:P9"/>
    <mergeCell ref="A10:A12"/>
    <mergeCell ref="B10:B11"/>
  </mergeCells>
  <printOptions/>
  <pageMargins left="0.7" right="0.7" top="0.75" bottom="0.75" header="0.3" footer="0.3"/>
  <pageSetup fitToHeight="1" fitToWidth="1" horizontalDpi="600" verticalDpi="600" orientation="landscape" paperSize="9" scale="46" r:id="rId1"/>
</worksheet>
</file>

<file path=xl/worksheets/sheet28.xml><?xml version="1.0" encoding="utf-8"?>
<worksheet xmlns="http://schemas.openxmlformats.org/spreadsheetml/2006/main" xmlns:r="http://schemas.openxmlformats.org/officeDocument/2006/relationships">
  <sheetPr>
    <pageSetUpPr fitToPage="1"/>
  </sheetPr>
  <dimension ref="A1:AD61"/>
  <sheetViews>
    <sheetView zoomScale="90" zoomScaleNormal="90" zoomScalePageLayoutView="0" workbookViewId="0" topLeftCell="B1">
      <selection activeCell="B7" sqref="B7"/>
    </sheetView>
  </sheetViews>
  <sheetFormatPr defaultColWidth="9.140625" defaultRowHeight="15"/>
  <cols>
    <col min="1" max="1" width="8.28125" style="0" customWidth="1"/>
    <col min="2" max="3" width="74.28125" style="0" customWidth="1"/>
    <col min="5" max="5" width="9.28125" style="0" bestFit="1" customWidth="1"/>
    <col min="6" max="6" width="11.421875" style="80" bestFit="1" customWidth="1"/>
    <col min="7" max="7" width="9.28125" style="85" bestFit="1" customWidth="1"/>
    <col min="8" max="8" width="13.140625" style="80" bestFit="1" customWidth="1"/>
    <col min="9" max="9" width="14.7109375" style="80" bestFit="1" customWidth="1"/>
    <col min="10" max="10" width="12.57421875" style="80" customWidth="1"/>
    <col min="11" max="11" width="15.00390625" style="80" bestFit="1" customWidth="1"/>
    <col min="13" max="13" width="6.8515625" style="0" customWidth="1"/>
    <col min="14" max="14" width="16.28125" style="0" customWidth="1"/>
    <col min="16" max="16" width="11.00390625" style="0" customWidth="1"/>
  </cols>
  <sheetData>
    <row r="1" spans="1:16" ht="15">
      <c r="A1" s="1"/>
      <c r="B1" s="2"/>
      <c r="C1" s="2"/>
      <c r="D1" s="2"/>
      <c r="E1" s="2"/>
      <c r="F1" s="77"/>
      <c r="G1" s="81"/>
      <c r="H1" s="77"/>
      <c r="I1" s="77"/>
      <c r="J1" s="77"/>
      <c r="K1" s="77"/>
      <c r="L1" s="2"/>
      <c r="M1" s="2"/>
      <c r="N1" s="2"/>
      <c r="O1" s="2"/>
      <c r="P1" s="2"/>
    </row>
    <row r="2" spans="1:16" ht="15">
      <c r="A2" s="1"/>
      <c r="B2" s="2"/>
      <c r="C2" s="2"/>
      <c r="D2" s="2"/>
      <c r="E2" s="2"/>
      <c r="F2" s="78"/>
      <c r="G2" s="81"/>
      <c r="H2" s="77"/>
      <c r="I2" s="77"/>
      <c r="J2" s="77"/>
      <c r="K2" s="77"/>
      <c r="L2" s="2"/>
      <c r="M2" s="2"/>
      <c r="N2" s="2"/>
      <c r="O2" s="2"/>
      <c r="P2" s="28" t="s">
        <v>462</v>
      </c>
    </row>
    <row r="3" spans="1:16" ht="15">
      <c r="A3" s="50"/>
      <c r="B3" s="4"/>
      <c r="C3" s="4"/>
      <c r="D3" s="4"/>
      <c r="E3" s="4" t="s">
        <v>1</v>
      </c>
      <c r="F3" s="78"/>
      <c r="G3" s="82"/>
      <c r="H3" s="78"/>
      <c r="I3" s="78"/>
      <c r="J3" s="78"/>
      <c r="K3" s="78"/>
      <c r="L3" s="4"/>
      <c r="M3" s="4"/>
      <c r="N3" s="4"/>
      <c r="O3" s="4"/>
      <c r="P3" s="4"/>
    </row>
    <row r="4" spans="1:16" ht="15">
      <c r="A4" s="3"/>
      <c r="B4" s="4"/>
      <c r="C4" s="4"/>
      <c r="D4" s="4"/>
      <c r="E4" s="4"/>
      <c r="F4" s="78"/>
      <c r="G4" s="82"/>
      <c r="H4" s="78"/>
      <c r="I4" s="78"/>
      <c r="J4" s="78"/>
      <c r="K4" s="78"/>
      <c r="L4" s="4"/>
      <c r="M4" s="4"/>
      <c r="N4" s="4"/>
      <c r="O4" s="4"/>
      <c r="P4" s="4"/>
    </row>
    <row r="5" spans="1:16" ht="30.75" customHeight="1">
      <c r="A5" s="3"/>
      <c r="B5" s="394" t="s">
        <v>166</v>
      </c>
      <c r="C5" s="394"/>
      <c r="D5" s="394"/>
      <c r="E5" s="394"/>
      <c r="F5" s="394"/>
      <c r="G5" s="394"/>
      <c r="H5" s="100"/>
      <c r="I5" s="100"/>
      <c r="J5" s="100"/>
      <c r="K5" s="100"/>
      <c r="L5" s="100"/>
      <c r="M5" s="100"/>
      <c r="N5" s="2"/>
      <c r="O5" s="2"/>
      <c r="P5" s="2"/>
    </row>
    <row r="6" spans="1:16" ht="15">
      <c r="A6" s="5"/>
      <c r="B6" s="6"/>
      <c r="C6" s="6"/>
      <c r="D6" s="2"/>
      <c r="E6" s="2"/>
      <c r="F6" s="77"/>
      <c r="G6" s="81"/>
      <c r="H6" s="77"/>
      <c r="I6" s="77"/>
      <c r="J6" s="77"/>
      <c r="K6" s="77"/>
      <c r="L6" s="2"/>
      <c r="M6" s="2"/>
      <c r="N6" s="2"/>
      <c r="O6" s="2"/>
      <c r="P6" s="2"/>
    </row>
    <row r="7" spans="1:16" ht="26.25" customHeight="1" thickBot="1">
      <c r="A7" s="5"/>
      <c r="B7" s="7" t="s">
        <v>445</v>
      </c>
      <c r="C7" s="7"/>
      <c r="D7" s="2"/>
      <c r="E7" s="2"/>
      <c r="F7" s="77"/>
      <c r="G7" s="81"/>
      <c r="H7" s="77"/>
      <c r="I7" s="77"/>
      <c r="J7" s="77"/>
      <c r="K7" s="77"/>
      <c r="L7" s="2"/>
      <c r="M7" s="2"/>
      <c r="N7" s="2"/>
      <c r="O7" s="2"/>
      <c r="P7" s="2"/>
    </row>
    <row r="8" spans="1:16" ht="27.75" customHeight="1" thickBot="1">
      <c r="A8" s="8"/>
      <c r="B8" s="36" t="s">
        <v>183</v>
      </c>
      <c r="C8" s="36"/>
      <c r="D8" s="399"/>
      <c r="E8" s="399"/>
      <c r="F8" s="399"/>
      <c r="G8" s="83"/>
      <c r="H8" s="86"/>
      <c r="I8" s="87"/>
      <c r="J8" s="87"/>
      <c r="K8" s="87"/>
      <c r="L8" s="400" t="s">
        <v>2</v>
      </c>
      <c r="M8" s="400"/>
      <c r="N8" s="400"/>
      <c r="O8" s="400"/>
      <c r="P8" s="400"/>
    </row>
    <row r="9" spans="1:16" ht="81.75" customHeight="1" thickBot="1">
      <c r="A9" s="29" t="s">
        <v>3</v>
      </c>
      <c r="B9" s="30" t="s">
        <v>4</v>
      </c>
      <c r="C9" s="30" t="s">
        <v>164</v>
      </c>
      <c r="D9" s="30" t="s">
        <v>19</v>
      </c>
      <c r="E9" s="31" t="s">
        <v>16</v>
      </c>
      <c r="F9" s="79" t="s">
        <v>5</v>
      </c>
      <c r="G9" s="84" t="s">
        <v>6</v>
      </c>
      <c r="H9" s="79" t="s">
        <v>15</v>
      </c>
      <c r="I9" s="79" t="s">
        <v>71</v>
      </c>
      <c r="J9" s="79" t="s">
        <v>7</v>
      </c>
      <c r="K9" s="79" t="s">
        <v>461</v>
      </c>
      <c r="L9" s="398" t="s">
        <v>8</v>
      </c>
      <c r="M9" s="398"/>
      <c r="N9" s="32" t="s">
        <v>69</v>
      </c>
      <c r="O9" s="32" t="s">
        <v>9</v>
      </c>
      <c r="P9" s="33" t="s">
        <v>10</v>
      </c>
    </row>
    <row r="10" spans="1:16" ht="15.75" thickBot="1">
      <c r="A10" s="38">
        <v>1</v>
      </c>
      <c r="B10" s="115">
        <v>2</v>
      </c>
      <c r="C10" s="116">
        <v>3</v>
      </c>
      <c r="D10" s="39">
        <v>4</v>
      </c>
      <c r="E10" s="40">
        <v>5</v>
      </c>
      <c r="F10" s="40">
        <v>6</v>
      </c>
      <c r="G10" s="88">
        <v>7</v>
      </c>
      <c r="H10" s="40">
        <v>8</v>
      </c>
      <c r="I10" s="40">
        <v>9</v>
      </c>
      <c r="J10" s="40">
        <v>10</v>
      </c>
      <c r="K10" s="40">
        <v>11</v>
      </c>
      <c r="L10" s="34">
        <v>12</v>
      </c>
      <c r="M10" s="34">
        <v>13</v>
      </c>
      <c r="N10" s="34">
        <v>14</v>
      </c>
      <c r="O10" s="34">
        <v>15</v>
      </c>
      <c r="P10" s="35">
        <v>16</v>
      </c>
    </row>
    <row r="11" spans="1:16" ht="15">
      <c r="A11" s="395">
        <v>11</v>
      </c>
      <c r="B11" s="395"/>
      <c r="C11" s="425"/>
      <c r="D11" s="395"/>
      <c r="E11" s="395"/>
      <c r="F11" s="395"/>
      <c r="G11" s="395"/>
      <c r="H11" s="395"/>
      <c r="I11" s="395"/>
      <c r="J11" s="395"/>
      <c r="K11" s="395"/>
      <c r="L11" s="395"/>
      <c r="M11" s="395"/>
      <c r="N11" s="395"/>
      <c r="O11" s="395"/>
      <c r="P11" s="395"/>
    </row>
    <row r="12" spans="1:16" ht="114" customHeight="1">
      <c r="A12" s="237" t="s">
        <v>17</v>
      </c>
      <c r="B12" s="334" t="s">
        <v>121</v>
      </c>
      <c r="C12" s="238" t="s">
        <v>165</v>
      </c>
      <c r="D12" s="337" t="s">
        <v>11</v>
      </c>
      <c r="E12" s="337">
        <v>60</v>
      </c>
      <c r="F12" s="338"/>
      <c r="G12" s="339">
        <v>0.08</v>
      </c>
      <c r="H12" s="340">
        <f>F12*1.08</f>
        <v>0</v>
      </c>
      <c r="I12" s="340">
        <f>F12*E12</f>
        <v>0</v>
      </c>
      <c r="J12" s="340">
        <f>K12-I12</f>
        <v>0</v>
      </c>
      <c r="K12" s="340">
        <f>H12*E12</f>
        <v>0</v>
      </c>
      <c r="L12" s="93"/>
      <c r="M12" s="93"/>
      <c r="N12" s="93"/>
      <c r="O12" s="93"/>
      <c r="P12" s="93"/>
    </row>
    <row r="13" spans="1:16" ht="120" customHeight="1">
      <c r="A13" s="237" t="s">
        <v>18</v>
      </c>
      <c r="B13" s="334" t="s">
        <v>122</v>
      </c>
      <c r="C13" s="238" t="s">
        <v>165</v>
      </c>
      <c r="D13" s="341" t="s">
        <v>11</v>
      </c>
      <c r="E13" s="342">
        <v>60</v>
      </c>
      <c r="F13" s="343"/>
      <c r="G13" s="339">
        <v>0.08</v>
      </c>
      <c r="H13" s="340">
        <f aca="true" t="shared" si="0" ref="H13:H52">F13*1.08</f>
        <v>0</v>
      </c>
      <c r="I13" s="340">
        <f aca="true" t="shared" si="1" ref="I13:I52">F13*E13</f>
        <v>0</v>
      </c>
      <c r="J13" s="340">
        <f aca="true" t="shared" si="2" ref="J13:J52">K13-I13</f>
        <v>0</v>
      </c>
      <c r="K13" s="340">
        <f aca="true" t="shared" si="3" ref="K13:K52">H13*E13</f>
        <v>0</v>
      </c>
      <c r="L13" s="93"/>
      <c r="M13" s="93"/>
      <c r="N13" s="93"/>
      <c r="O13" s="93"/>
      <c r="P13" s="93"/>
    </row>
    <row r="14" spans="1:30" ht="117.75" customHeight="1">
      <c r="A14" s="237" t="s">
        <v>20</v>
      </c>
      <c r="B14" s="334" t="s">
        <v>123</v>
      </c>
      <c r="C14" s="238" t="s">
        <v>165</v>
      </c>
      <c r="D14" s="341" t="s">
        <v>11</v>
      </c>
      <c r="E14" s="342">
        <v>60</v>
      </c>
      <c r="F14" s="343"/>
      <c r="G14" s="339">
        <v>0.08</v>
      </c>
      <c r="H14" s="340">
        <f t="shared" si="0"/>
        <v>0</v>
      </c>
      <c r="I14" s="340">
        <f t="shared" si="1"/>
        <v>0</v>
      </c>
      <c r="J14" s="340">
        <f t="shared" si="2"/>
        <v>0</v>
      </c>
      <c r="K14" s="340">
        <f t="shared" si="3"/>
        <v>0</v>
      </c>
      <c r="L14" s="93"/>
      <c r="M14" s="93"/>
      <c r="N14" s="93"/>
      <c r="O14" s="93"/>
      <c r="P14" s="93"/>
      <c r="W14" s="73"/>
      <c r="Z14" s="74"/>
      <c r="AB14" s="74"/>
      <c r="AC14" s="74"/>
      <c r="AD14" s="74"/>
    </row>
    <row r="15" spans="1:27" ht="122.25" customHeight="1">
      <c r="A15" s="237" t="s">
        <v>21</v>
      </c>
      <c r="B15" s="334" t="s">
        <v>124</v>
      </c>
      <c r="C15" s="238" t="s">
        <v>165</v>
      </c>
      <c r="D15" s="341" t="s">
        <v>11</v>
      </c>
      <c r="E15" s="342">
        <v>60</v>
      </c>
      <c r="F15" s="343"/>
      <c r="G15" s="339">
        <v>0.08</v>
      </c>
      <c r="H15" s="340">
        <f t="shared" si="0"/>
        <v>0</v>
      </c>
      <c r="I15" s="340">
        <f t="shared" si="1"/>
        <v>0</v>
      </c>
      <c r="J15" s="340">
        <f t="shared" si="2"/>
        <v>0</v>
      </c>
      <c r="K15" s="340">
        <f t="shared" si="3"/>
        <v>0</v>
      </c>
      <c r="L15" s="93"/>
      <c r="M15" s="93"/>
      <c r="N15" s="93"/>
      <c r="O15" s="93"/>
      <c r="P15" s="93"/>
      <c r="W15" s="73"/>
      <c r="AA15" s="75"/>
    </row>
    <row r="16" spans="1:27" ht="15">
      <c r="A16" s="237" t="s">
        <v>22</v>
      </c>
      <c r="B16" s="334" t="s">
        <v>125</v>
      </c>
      <c r="C16" s="238" t="s">
        <v>165</v>
      </c>
      <c r="D16" s="341" t="s">
        <v>11</v>
      </c>
      <c r="E16" s="342">
        <v>60</v>
      </c>
      <c r="F16" s="343"/>
      <c r="G16" s="339">
        <v>0.08</v>
      </c>
      <c r="H16" s="340">
        <f t="shared" si="0"/>
        <v>0</v>
      </c>
      <c r="I16" s="340">
        <f t="shared" si="1"/>
        <v>0</v>
      </c>
      <c r="J16" s="340">
        <f t="shared" si="2"/>
        <v>0</v>
      </c>
      <c r="K16" s="340">
        <f t="shared" si="3"/>
        <v>0</v>
      </c>
      <c r="L16" s="93"/>
      <c r="M16" s="93"/>
      <c r="N16" s="93"/>
      <c r="O16" s="93"/>
      <c r="P16" s="93"/>
      <c r="W16" s="73"/>
      <c r="AA16" s="75"/>
    </row>
    <row r="17" spans="1:27" ht="22.5">
      <c r="A17" s="237" t="s">
        <v>23</v>
      </c>
      <c r="B17" s="334" t="s">
        <v>126</v>
      </c>
      <c r="C17" s="238" t="s">
        <v>165</v>
      </c>
      <c r="D17" s="341" t="s">
        <v>11</v>
      </c>
      <c r="E17" s="342">
        <v>60</v>
      </c>
      <c r="F17" s="343"/>
      <c r="G17" s="339">
        <v>0.08</v>
      </c>
      <c r="H17" s="340">
        <f t="shared" si="0"/>
        <v>0</v>
      </c>
      <c r="I17" s="340">
        <f t="shared" si="1"/>
        <v>0</v>
      </c>
      <c r="J17" s="340">
        <f t="shared" si="2"/>
        <v>0</v>
      </c>
      <c r="K17" s="340">
        <f t="shared" si="3"/>
        <v>0</v>
      </c>
      <c r="L17" s="93"/>
      <c r="M17" s="93"/>
      <c r="N17" s="93"/>
      <c r="O17" s="93"/>
      <c r="P17" s="93"/>
      <c r="W17" s="73"/>
      <c r="AA17" s="75"/>
    </row>
    <row r="18" spans="1:27" ht="101.25">
      <c r="A18" s="237" t="s">
        <v>24</v>
      </c>
      <c r="B18" s="334" t="s">
        <v>127</v>
      </c>
      <c r="C18" s="238" t="s">
        <v>165</v>
      </c>
      <c r="D18" s="341" t="s">
        <v>11</v>
      </c>
      <c r="E18" s="342">
        <v>60</v>
      </c>
      <c r="F18" s="343"/>
      <c r="G18" s="339">
        <v>0.08</v>
      </c>
      <c r="H18" s="340">
        <f t="shared" si="0"/>
        <v>0</v>
      </c>
      <c r="I18" s="340">
        <f t="shared" si="1"/>
        <v>0</v>
      </c>
      <c r="J18" s="340">
        <f t="shared" si="2"/>
        <v>0</v>
      </c>
      <c r="K18" s="340">
        <f t="shared" si="3"/>
        <v>0</v>
      </c>
      <c r="L18" s="93"/>
      <c r="M18" s="93"/>
      <c r="N18" s="93"/>
      <c r="O18" s="93"/>
      <c r="P18" s="93"/>
      <c r="AA18" s="75"/>
    </row>
    <row r="19" spans="1:27" ht="101.25">
      <c r="A19" s="237" t="s">
        <v>25</v>
      </c>
      <c r="B19" s="334" t="s">
        <v>128</v>
      </c>
      <c r="C19" s="238" t="s">
        <v>165</v>
      </c>
      <c r="D19" s="341" t="s">
        <v>11</v>
      </c>
      <c r="E19" s="342">
        <v>60</v>
      </c>
      <c r="F19" s="343"/>
      <c r="G19" s="339">
        <v>0.08</v>
      </c>
      <c r="H19" s="340">
        <f t="shared" si="0"/>
        <v>0</v>
      </c>
      <c r="I19" s="340">
        <f t="shared" si="1"/>
        <v>0</v>
      </c>
      <c r="J19" s="340">
        <f t="shared" si="2"/>
        <v>0</v>
      </c>
      <c r="K19" s="340">
        <f t="shared" si="3"/>
        <v>0</v>
      </c>
      <c r="L19" s="93"/>
      <c r="M19" s="93"/>
      <c r="N19" s="93"/>
      <c r="O19" s="93"/>
      <c r="P19" s="93"/>
      <c r="AA19" s="75"/>
    </row>
    <row r="20" spans="1:27" ht="93" customHeight="1">
      <c r="A20" s="237" t="s">
        <v>26</v>
      </c>
      <c r="B20" s="334" t="s">
        <v>129</v>
      </c>
      <c r="C20" s="238" t="s">
        <v>165</v>
      </c>
      <c r="D20" s="341" t="s">
        <v>11</v>
      </c>
      <c r="E20" s="342">
        <v>60</v>
      </c>
      <c r="F20" s="343"/>
      <c r="G20" s="339">
        <v>0.08</v>
      </c>
      <c r="H20" s="340">
        <f t="shared" si="0"/>
        <v>0</v>
      </c>
      <c r="I20" s="340">
        <f t="shared" si="1"/>
        <v>0</v>
      </c>
      <c r="J20" s="340">
        <f t="shared" si="2"/>
        <v>0</v>
      </c>
      <c r="K20" s="340">
        <f t="shared" si="3"/>
        <v>0</v>
      </c>
      <c r="L20" s="93"/>
      <c r="M20" s="93"/>
      <c r="N20" s="93"/>
      <c r="O20" s="93"/>
      <c r="P20" s="93"/>
      <c r="AA20" s="75"/>
    </row>
    <row r="21" spans="1:27" ht="81.75" customHeight="1">
      <c r="A21" s="237" t="s">
        <v>27</v>
      </c>
      <c r="B21" s="334" t="s">
        <v>130</v>
      </c>
      <c r="C21" s="238" t="s">
        <v>165</v>
      </c>
      <c r="D21" s="341" t="s">
        <v>11</v>
      </c>
      <c r="E21" s="342">
        <v>12</v>
      </c>
      <c r="F21" s="343"/>
      <c r="G21" s="339">
        <v>0.08</v>
      </c>
      <c r="H21" s="340">
        <f t="shared" si="0"/>
        <v>0</v>
      </c>
      <c r="I21" s="340">
        <f t="shared" si="1"/>
        <v>0</v>
      </c>
      <c r="J21" s="340">
        <f t="shared" si="2"/>
        <v>0</v>
      </c>
      <c r="K21" s="340">
        <f t="shared" si="3"/>
        <v>0</v>
      </c>
      <c r="L21" s="93"/>
      <c r="M21" s="93"/>
      <c r="N21" s="93"/>
      <c r="O21" s="93"/>
      <c r="P21" s="93"/>
      <c r="AA21" s="75"/>
    </row>
    <row r="22" spans="1:27" ht="78.75">
      <c r="A22" s="237" t="s">
        <v>28</v>
      </c>
      <c r="B22" s="334" t="s">
        <v>305</v>
      </c>
      <c r="C22" s="238" t="s">
        <v>165</v>
      </c>
      <c r="D22" s="341" t="s">
        <v>11</v>
      </c>
      <c r="E22" s="342">
        <v>12</v>
      </c>
      <c r="F22" s="343"/>
      <c r="G22" s="339">
        <v>0.08</v>
      </c>
      <c r="H22" s="340">
        <f t="shared" si="0"/>
        <v>0</v>
      </c>
      <c r="I22" s="340">
        <f t="shared" si="1"/>
        <v>0</v>
      </c>
      <c r="J22" s="340">
        <f t="shared" si="2"/>
        <v>0</v>
      </c>
      <c r="K22" s="340">
        <f t="shared" si="3"/>
        <v>0</v>
      </c>
      <c r="L22" s="93"/>
      <c r="M22" s="93"/>
      <c r="N22" s="93"/>
      <c r="O22" s="93"/>
      <c r="P22" s="93"/>
      <c r="AA22" s="75"/>
    </row>
    <row r="23" spans="1:27" ht="78.75">
      <c r="A23" s="237" t="s">
        <v>29</v>
      </c>
      <c r="B23" s="334" t="s">
        <v>306</v>
      </c>
      <c r="C23" s="238" t="s">
        <v>165</v>
      </c>
      <c r="D23" s="341" t="s">
        <v>11</v>
      </c>
      <c r="E23" s="342">
        <v>1</v>
      </c>
      <c r="F23" s="343"/>
      <c r="G23" s="339">
        <v>0.08</v>
      </c>
      <c r="H23" s="340">
        <f t="shared" si="0"/>
        <v>0</v>
      </c>
      <c r="I23" s="340">
        <f t="shared" si="1"/>
        <v>0</v>
      </c>
      <c r="J23" s="340">
        <f t="shared" si="2"/>
        <v>0</v>
      </c>
      <c r="K23" s="340">
        <f t="shared" si="3"/>
        <v>0</v>
      </c>
      <c r="L23" s="93"/>
      <c r="M23" s="93"/>
      <c r="N23" s="93"/>
      <c r="O23" s="93"/>
      <c r="P23" s="93"/>
      <c r="AA23" s="75"/>
    </row>
    <row r="24" spans="1:27" ht="33.75">
      <c r="A24" s="237" t="s">
        <v>30</v>
      </c>
      <c r="B24" s="334" t="s">
        <v>131</v>
      </c>
      <c r="C24" s="238" t="s">
        <v>165</v>
      </c>
      <c r="D24" s="341" t="s">
        <v>11</v>
      </c>
      <c r="E24" s="342">
        <v>12</v>
      </c>
      <c r="F24" s="343"/>
      <c r="G24" s="339">
        <v>0.08</v>
      </c>
      <c r="H24" s="340">
        <f t="shared" si="0"/>
        <v>0</v>
      </c>
      <c r="I24" s="340">
        <f t="shared" si="1"/>
        <v>0</v>
      </c>
      <c r="J24" s="340">
        <f t="shared" si="2"/>
        <v>0</v>
      </c>
      <c r="K24" s="340">
        <f t="shared" si="3"/>
        <v>0</v>
      </c>
      <c r="L24" s="93"/>
      <c r="M24" s="93"/>
      <c r="N24" s="93"/>
      <c r="O24" s="93"/>
      <c r="P24" s="93"/>
      <c r="AA24" s="75"/>
    </row>
    <row r="25" spans="1:27" ht="56.25">
      <c r="A25" s="237" t="s">
        <v>31</v>
      </c>
      <c r="B25" s="334" t="s">
        <v>132</v>
      </c>
      <c r="C25" s="238" t="s">
        <v>165</v>
      </c>
      <c r="D25" s="341" t="s">
        <v>11</v>
      </c>
      <c r="E25" s="342">
        <v>12</v>
      </c>
      <c r="F25" s="343"/>
      <c r="G25" s="339">
        <v>0.08</v>
      </c>
      <c r="H25" s="340">
        <f t="shared" si="0"/>
        <v>0</v>
      </c>
      <c r="I25" s="340">
        <f t="shared" si="1"/>
        <v>0</v>
      </c>
      <c r="J25" s="340">
        <f t="shared" si="2"/>
        <v>0</v>
      </c>
      <c r="K25" s="340">
        <f t="shared" si="3"/>
        <v>0</v>
      </c>
      <c r="L25" s="93"/>
      <c r="M25" s="93"/>
      <c r="N25" s="93"/>
      <c r="O25" s="93"/>
      <c r="P25" s="93"/>
      <c r="AA25" s="75"/>
    </row>
    <row r="26" spans="1:30" ht="59.25" customHeight="1">
      <c r="A26" s="237" t="s">
        <v>32</v>
      </c>
      <c r="B26" s="334" t="s">
        <v>307</v>
      </c>
      <c r="C26" s="238" t="s">
        <v>165</v>
      </c>
      <c r="D26" s="341" t="s">
        <v>11</v>
      </c>
      <c r="E26" s="342">
        <v>12</v>
      </c>
      <c r="F26" s="343"/>
      <c r="G26" s="339">
        <v>0.08</v>
      </c>
      <c r="H26" s="340">
        <f t="shared" si="0"/>
        <v>0</v>
      </c>
      <c r="I26" s="340">
        <f t="shared" si="1"/>
        <v>0</v>
      </c>
      <c r="J26" s="340">
        <f t="shared" si="2"/>
        <v>0</v>
      </c>
      <c r="K26" s="340">
        <f t="shared" si="3"/>
        <v>0</v>
      </c>
      <c r="L26" s="93"/>
      <c r="M26" s="93"/>
      <c r="N26" s="93"/>
      <c r="O26" s="93"/>
      <c r="P26" s="93"/>
      <c r="AA26" s="75"/>
      <c r="AB26" s="76"/>
      <c r="AD26" s="76"/>
    </row>
    <row r="27" spans="1:30" ht="51" customHeight="1">
      <c r="A27" s="237" t="s">
        <v>33</v>
      </c>
      <c r="B27" s="334" t="s">
        <v>308</v>
      </c>
      <c r="C27" s="238" t="s">
        <v>165</v>
      </c>
      <c r="D27" s="341" t="s">
        <v>11</v>
      </c>
      <c r="E27" s="342">
        <v>1</v>
      </c>
      <c r="F27" s="343"/>
      <c r="G27" s="339">
        <v>0.08</v>
      </c>
      <c r="H27" s="340">
        <f t="shared" si="0"/>
        <v>0</v>
      </c>
      <c r="I27" s="340">
        <f t="shared" si="1"/>
        <v>0</v>
      </c>
      <c r="J27" s="340">
        <f t="shared" si="2"/>
        <v>0</v>
      </c>
      <c r="K27" s="340">
        <f t="shared" si="3"/>
        <v>0</v>
      </c>
      <c r="L27" s="93"/>
      <c r="M27" s="93"/>
      <c r="N27" s="93"/>
      <c r="O27" s="93"/>
      <c r="P27" s="93"/>
      <c r="AA27" s="75"/>
      <c r="AB27" s="76"/>
      <c r="AD27" s="76"/>
    </row>
    <row r="28" spans="1:30" ht="62.25" customHeight="1">
      <c r="A28" s="237" t="s">
        <v>34</v>
      </c>
      <c r="B28" s="334" t="s">
        <v>309</v>
      </c>
      <c r="C28" s="238"/>
      <c r="D28" s="341" t="s">
        <v>11</v>
      </c>
      <c r="E28" s="342">
        <v>12</v>
      </c>
      <c r="F28" s="343"/>
      <c r="G28" s="339"/>
      <c r="H28" s="340">
        <f t="shared" si="0"/>
        <v>0</v>
      </c>
      <c r="I28" s="340">
        <f t="shared" si="1"/>
        <v>0</v>
      </c>
      <c r="J28" s="340">
        <f t="shared" si="2"/>
        <v>0</v>
      </c>
      <c r="K28" s="340">
        <f t="shared" si="3"/>
        <v>0</v>
      </c>
      <c r="L28" s="93"/>
      <c r="M28" s="93"/>
      <c r="N28" s="93"/>
      <c r="O28" s="93"/>
      <c r="P28" s="93"/>
      <c r="AA28" s="75"/>
      <c r="AB28" s="76"/>
      <c r="AD28" s="76"/>
    </row>
    <row r="29" spans="1:30" ht="22.5">
      <c r="A29" s="237" t="s">
        <v>35</v>
      </c>
      <c r="B29" s="334" t="s">
        <v>310</v>
      </c>
      <c r="C29" s="238"/>
      <c r="D29" s="341" t="s">
        <v>11</v>
      </c>
      <c r="E29" s="342">
        <v>100</v>
      </c>
      <c r="F29" s="343"/>
      <c r="G29" s="339"/>
      <c r="H29" s="340">
        <f t="shared" si="0"/>
        <v>0</v>
      </c>
      <c r="I29" s="340">
        <f t="shared" si="1"/>
        <v>0</v>
      </c>
      <c r="J29" s="340">
        <f t="shared" si="2"/>
        <v>0</v>
      </c>
      <c r="K29" s="340">
        <f t="shared" si="3"/>
        <v>0</v>
      </c>
      <c r="L29" s="93"/>
      <c r="M29" s="93"/>
      <c r="N29" s="93"/>
      <c r="O29" s="93"/>
      <c r="P29" s="93"/>
      <c r="AA29" s="75"/>
      <c r="AB29" s="76"/>
      <c r="AD29" s="76"/>
    </row>
    <row r="30" spans="1:30" ht="22.5">
      <c r="A30" s="237" t="s">
        <v>63</v>
      </c>
      <c r="B30" s="334" t="s">
        <v>311</v>
      </c>
      <c r="C30" s="238"/>
      <c r="D30" s="341" t="s">
        <v>11</v>
      </c>
      <c r="E30" s="342">
        <v>20</v>
      </c>
      <c r="F30" s="343"/>
      <c r="G30" s="339"/>
      <c r="H30" s="340">
        <f t="shared" si="0"/>
        <v>0</v>
      </c>
      <c r="I30" s="340">
        <f t="shared" si="1"/>
        <v>0</v>
      </c>
      <c r="J30" s="340">
        <f t="shared" si="2"/>
        <v>0</v>
      </c>
      <c r="K30" s="340">
        <f t="shared" si="3"/>
        <v>0</v>
      </c>
      <c r="L30" s="93"/>
      <c r="M30" s="93"/>
      <c r="N30" s="93"/>
      <c r="O30" s="93"/>
      <c r="P30" s="93"/>
      <c r="AA30" s="75"/>
      <c r="AB30" s="76"/>
      <c r="AD30" s="76"/>
    </row>
    <row r="31" spans="1:30" ht="15">
      <c r="A31" s="237" t="s">
        <v>64</v>
      </c>
      <c r="B31" s="334" t="s">
        <v>312</v>
      </c>
      <c r="C31" s="238" t="s">
        <v>165</v>
      </c>
      <c r="D31" s="341" t="s">
        <v>11</v>
      </c>
      <c r="E31" s="342">
        <v>120</v>
      </c>
      <c r="F31" s="343"/>
      <c r="G31" s="339">
        <v>0.08</v>
      </c>
      <c r="H31" s="340">
        <f t="shared" si="0"/>
        <v>0</v>
      </c>
      <c r="I31" s="340">
        <f t="shared" si="1"/>
        <v>0</v>
      </c>
      <c r="J31" s="340">
        <f t="shared" si="2"/>
        <v>0</v>
      </c>
      <c r="K31" s="340">
        <f t="shared" si="3"/>
        <v>0</v>
      </c>
      <c r="L31" s="93"/>
      <c r="M31" s="93"/>
      <c r="N31" s="93"/>
      <c r="O31" s="93"/>
      <c r="P31" s="93"/>
      <c r="AA31" s="75"/>
      <c r="AB31" s="76"/>
      <c r="AD31" s="76"/>
    </row>
    <row r="32" spans="1:27" ht="108" customHeight="1">
      <c r="A32" s="421" t="s">
        <v>279</v>
      </c>
      <c r="B32" s="419" t="s">
        <v>133</v>
      </c>
      <c r="C32" s="335" t="s">
        <v>134</v>
      </c>
      <c r="D32" s="341" t="s">
        <v>11</v>
      </c>
      <c r="E32" s="342">
        <v>12</v>
      </c>
      <c r="F32" s="343"/>
      <c r="G32" s="339">
        <v>0.08</v>
      </c>
      <c r="H32" s="340">
        <f t="shared" si="0"/>
        <v>0</v>
      </c>
      <c r="I32" s="340">
        <f t="shared" si="1"/>
        <v>0</v>
      </c>
      <c r="J32" s="340">
        <f t="shared" si="2"/>
        <v>0</v>
      </c>
      <c r="K32" s="340">
        <f t="shared" si="3"/>
        <v>0</v>
      </c>
      <c r="L32" s="93"/>
      <c r="M32" s="93"/>
      <c r="N32" s="93"/>
      <c r="O32" s="93"/>
      <c r="P32" s="93"/>
      <c r="AA32" s="75"/>
    </row>
    <row r="33" spans="1:27" ht="26.25" customHeight="1">
      <c r="A33" s="422"/>
      <c r="B33" s="420"/>
      <c r="C33" s="335" t="s">
        <v>135</v>
      </c>
      <c r="D33" s="341" t="s">
        <v>11</v>
      </c>
      <c r="E33" s="342">
        <v>12</v>
      </c>
      <c r="F33" s="343"/>
      <c r="G33" s="339">
        <v>0.08</v>
      </c>
      <c r="H33" s="340">
        <f t="shared" si="0"/>
        <v>0</v>
      </c>
      <c r="I33" s="340">
        <f t="shared" si="1"/>
        <v>0</v>
      </c>
      <c r="J33" s="340">
        <f t="shared" si="2"/>
        <v>0</v>
      </c>
      <c r="K33" s="340">
        <f t="shared" si="3"/>
        <v>0</v>
      </c>
      <c r="L33" s="93"/>
      <c r="M33" s="93"/>
      <c r="N33" s="93"/>
      <c r="O33" s="93"/>
      <c r="P33" s="93"/>
      <c r="AA33" s="75"/>
    </row>
    <row r="34" spans="1:23" ht="20.25" customHeight="1">
      <c r="A34" s="422"/>
      <c r="B34" s="420"/>
      <c r="C34" s="335" t="s">
        <v>136</v>
      </c>
      <c r="D34" s="341" t="s">
        <v>11</v>
      </c>
      <c r="E34" s="342">
        <v>12</v>
      </c>
      <c r="F34" s="343"/>
      <c r="G34" s="339">
        <v>0.08</v>
      </c>
      <c r="H34" s="340">
        <f t="shared" si="0"/>
        <v>0</v>
      </c>
      <c r="I34" s="340">
        <f t="shared" si="1"/>
        <v>0</v>
      </c>
      <c r="J34" s="340">
        <f t="shared" si="2"/>
        <v>0</v>
      </c>
      <c r="K34" s="340">
        <f t="shared" si="3"/>
        <v>0</v>
      </c>
      <c r="L34" s="93"/>
      <c r="M34" s="93"/>
      <c r="N34" s="93"/>
      <c r="O34" s="93"/>
      <c r="P34" s="93"/>
      <c r="W34" s="73"/>
    </row>
    <row r="35" spans="1:27" ht="25.5" customHeight="1">
      <c r="A35" s="422"/>
      <c r="B35" s="420"/>
      <c r="C35" s="335" t="s">
        <v>137</v>
      </c>
      <c r="D35" s="341" t="s">
        <v>11</v>
      </c>
      <c r="E35" s="342">
        <v>6</v>
      </c>
      <c r="F35" s="343"/>
      <c r="G35" s="339">
        <v>0.08</v>
      </c>
      <c r="H35" s="340">
        <f t="shared" si="0"/>
        <v>0</v>
      </c>
      <c r="I35" s="340">
        <f t="shared" si="1"/>
        <v>0</v>
      </c>
      <c r="J35" s="340">
        <f t="shared" si="2"/>
        <v>0</v>
      </c>
      <c r="K35" s="340">
        <f t="shared" si="3"/>
        <v>0</v>
      </c>
      <c r="L35" s="93"/>
      <c r="M35" s="93"/>
      <c r="N35" s="93"/>
      <c r="O35" s="93"/>
      <c r="P35" s="93"/>
      <c r="AA35" s="75"/>
    </row>
    <row r="36" spans="1:27" ht="30" customHeight="1">
      <c r="A36" s="422"/>
      <c r="B36" s="420"/>
      <c r="C36" s="335" t="s">
        <v>313</v>
      </c>
      <c r="D36" s="341" t="s">
        <v>11</v>
      </c>
      <c r="E36" s="342">
        <v>6</v>
      </c>
      <c r="F36" s="343"/>
      <c r="G36" s="339">
        <v>0.08</v>
      </c>
      <c r="H36" s="340">
        <f t="shared" si="0"/>
        <v>0</v>
      </c>
      <c r="I36" s="340">
        <f t="shared" si="1"/>
        <v>0</v>
      </c>
      <c r="J36" s="340">
        <f t="shared" si="2"/>
        <v>0</v>
      </c>
      <c r="K36" s="340">
        <f t="shared" si="3"/>
        <v>0</v>
      </c>
      <c r="L36" s="93"/>
      <c r="M36" s="93"/>
      <c r="N36" s="93"/>
      <c r="O36" s="93"/>
      <c r="P36" s="93"/>
      <c r="AA36" s="75"/>
    </row>
    <row r="37" spans="1:27" ht="28.5" customHeight="1">
      <c r="A37" s="422"/>
      <c r="B37" s="420"/>
      <c r="C37" s="335" t="s">
        <v>138</v>
      </c>
      <c r="D37" s="341" t="s">
        <v>11</v>
      </c>
      <c r="E37" s="342">
        <v>12</v>
      </c>
      <c r="F37" s="343"/>
      <c r="G37" s="339">
        <v>0.08</v>
      </c>
      <c r="H37" s="340">
        <f t="shared" si="0"/>
        <v>0</v>
      </c>
      <c r="I37" s="340">
        <f t="shared" si="1"/>
        <v>0</v>
      </c>
      <c r="J37" s="340">
        <f t="shared" si="2"/>
        <v>0</v>
      </c>
      <c r="K37" s="340">
        <f t="shared" si="3"/>
        <v>0</v>
      </c>
      <c r="L37" s="93"/>
      <c r="M37" s="93"/>
      <c r="N37" s="93"/>
      <c r="O37" s="93"/>
      <c r="P37" s="93"/>
      <c r="AA37" s="75"/>
    </row>
    <row r="38" spans="1:27" ht="54.75" customHeight="1">
      <c r="A38" s="422"/>
      <c r="B38" s="420"/>
      <c r="C38" s="336" t="s">
        <v>139</v>
      </c>
      <c r="D38" s="344" t="s">
        <v>11</v>
      </c>
      <c r="E38" s="345">
        <v>12</v>
      </c>
      <c r="F38" s="346"/>
      <c r="G38" s="339">
        <v>0.08</v>
      </c>
      <c r="H38" s="340">
        <f t="shared" si="0"/>
        <v>0</v>
      </c>
      <c r="I38" s="340">
        <f t="shared" si="1"/>
        <v>0</v>
      </c>
      <c r="J38" s="340">
        <f t="shared" si="2"/>
        <v>0</v>
      </c>
      <c r="K38" s="340">
        <f t="shared" si="3"/>
        <v>0</v>
      </c>
      <c r="L38" s="93"/>
      <c r="M38" s="93"/>
      <c r="N38" s="93"/>
      <c r="O38" s="93"/>
      <c r="P38" s="93"/>
      <c r="AA38" s="75"/>
    </row>
    <row r="39" spans="1:27" ht="39" customHeight="1">
      <c r="A39" s="422" t="s">
        <v>281</v>
      </c>
      <c r="B39" s="419" t="s">
        <v>314</v>
      </c>
      <c r="C39" s="335" t="s">
        <v>315</v>
      </c>
      <c r="D39" s="341" t="s">
        <v>11</v>
      </c>
      <c r="E39" s="342">
        <v>24</v>
      </c>
      <c r="F39" s="343"/>
      <c r="G39" s="339">
        <v>0.08</v>
      </c>
      <c r="H39" s="340">
        <f t="shared" si="0"/>
        <v>0</v>
      </c>
      <c r="I39" s="340">
        <f t="shared" si="1"/>
        <v>0</v>
      </c>
      <c r="J39" s="340">
        <f t="shared" si="2"/>
        <v>0</v>
      </c>
      <c r="K39" s="340">
        <f t="shared" si="3"/>
        <v>0</v>
      </c>
      <c r="L39" s="93"/>
      <c r="M39" s="93"/>
      <c r="N39" s="93"/>
      <c r="O39" s="93"/>
      <c r="P39" s="93"/>
      <c r="AA39" s="75"/>
    </row>
    <row r="40" spans="1:27" ht="39" customHeight="1">
      <c r="A40" s="422"/>
      <c r="B40" s="420"/>
      <c r="C40" s="335" t="s">
        <v>316</v>
      </c>
      <c r="D40" s="341" t="s">
        <v>11</v>
      </c>
      <c r="E40" s="342">
        <v>24</v>
      </c>
      <c r="F40" s="343"/>
      <c r="G40" s="339">
        <v>0.08</v>
      </c>
      <c r="H40" s="340">
        <f t="shared" si="0"/>
        <v>0</v>
      </c>
      <c r="I40" s="340">
        <f t="shared" si="1"/>
        <v>0</v>
      </c>
      <c r="J40" s="340">
        <f t="shared" si="2"/>
        <v>0</v>
      </c>
      <c r="K40" s="340">
        <f t="shared" si="3"/>
        <v>0</v>
      </c>
      <c r="L40" s="93"/>
      <c r="M40" s="93"/>
      <c r="N40" s="93"/>
      <c r="O40" s="93"/>
      <c r="P40" s="93"/>
      <c r="AA40" s="75"/>
    </row>
    <row r="41" spans="1:27" ht="39" customHeight="1">
      <c r="A41" s="422"/>
      <c r="B41" s="420"/>
      <c r="C41" s="335" t="s">
        <v>317</v>
      </c>
      <c r="D41" s="341" t="s">
        <v>11</v>
      </c>
      <c r="E41" s="342">
        <v>24</v>
      </c>
      <c r="F41" s="343"/>
      <c r="G41" s="339">
        <v>0.08</v>
      </c>
      <c r="H41" s="340">
        <f t="shared" si="0"/>
        <v>0</v>
      </c>
      <c r="I41" s="340">
        <f t="shared" si="1"/>
        <v>0</v>
      </c>
      <c r="J41" s="340">
        <f t="shared" si="2"/>
        <v>0</v>
      </c>
      <c r="K41" s="340">
        <f t="shared" si="3"/>
        <v>0</v>
      </c>
      <c r="L41" s="93"/>
      <c r="M41" s="93"/>
      <c r="N41" s="93"/>
      <c r="O41" s="93"/>
      <c r="P41" s="93"/>
      <c r="AA41" s="75"/>
    </row>
    <row r="42" spans="1:27" ht="39" customHeight="1">
      <c r="A42" s="422"/>
      <c r="B42" s="420"/>
      <c r="C42" s="335" t="s">
        <v>318</v>
      </c>
      <c r="D42" s="341" t="s">
        <v>11</v>
      </c>
      <c r="E42" s="342">
        <v>24</v>
      </c>
      <c r="F42" s="343"/>
      <c r="G42" s="339">
        <v>0.08</v>
      </c>
      <c r="H42" s="340">
        <f t="shared" si="0"/>
        <v>0</v>
      </c>
      <c r="I42" s="340">
        <f t="shared" si="1"/>
        <v>0</v>
      </c>
      <c r="J42" s="340">
        <f t="shared" si="2"/>
        <v>0</v>
      </c>
      <c r="K42" s="340">
        <f t="shared" si="3"/>
        <v>0</v>
      </c>
      <c r="L42" s="93"/>
      <c r="M42" s="93"/>
      <c r="N42" s="93"/>
      <c r="O42" s="93"/>
      <c r="P42" s="93"/>
      <c r="AA42" s="75"/>
    </row>
    <row r="43" spans="1:27" ht="39" customHeight="1">
      <c r="A43" s="422"/>
      <c r="B43" s="423"/>
      <c r="C43" s="335" t="s">
        <v>319</v>
      </c>
      <c r="D43" s="341" t="s">
        <v>11</v>
      </c>
      <c r="E43" s="342">
        <v>50</v>
      </c>
      <c r="F43" s="343"/>
      <c r="G43" s="339">
        <v>0.08</v>
      </c>
      <c r="H43" s="340">
        <f t="shared" si="0"/>
        <v>0</v>
      </c>
      <c r="I43" s="340">
        <f t="shared" si="1"/>
        <v>0</v>
      </c>
      <c r="J43" s="340">
        <f t="shared" si="2"/>
        <v>0</v>
      </c>
      <c r="K43" s="340">
        <f t="shared" si="3"/>
        <v>0</v>
      </c>
      <c r="L43" s="93"/>
      <c r="M43" s="93"/>
      <c r="N43" s="93"/>
      <c r="O43" s="93"/>
      <c r="P43" s="93"/>
      <c r="AA43" s="75"/>
    </row>
    <row r="44" spans="1:27" ht="39" customHeight="1">
      <c r="A44" s="422" t="s">
        <v>283</v>
      </c>
      <c r="B44" s="419" t="s">
        <v>320</v>
      </c>
      <c r="C44" s="335" t="s">
        <v>321</v>
      </c>
      <c r="D44" s="341" t="s">
        <v>11</v>
      </c>
      <c r="E44" s="342">
        <v>5</v>
      </c>
      <c r="F44" s="343"/>
      <c r="G44" s="339">
        <v>0.08</v>
      </c>
      <c r="H44" s="340">
        <f t="shared" si="0"/>
        <v>0</v>
      </c>
      <c r="I44" s="340">
        <f t="shared" si="1"/>
        <v>0</v>
      </c>
      <c r="J44" s="340">
        <f t="shared" si="2"/>
        <v>0</v>
      </c>
      <c r="K44" s="340">
        <f t="shared" si="3"/>
        <v>0</v>
      </c>
      <c r="L44" s="93"/>
      <c r="M44" s="93"/>
      <c r="N44" s="93"/>
      <c r="O44" s="93"/>
      <c r="P44" s="93"/>
      <c r="AA44" s="75"/>
    </row>
    <row r="45" spans="1:27" ht="39" customHeight="1">
      <c r="A45" s="422"/>
      <c r="B45" s="420"/>
      <c r="C45" s="335" t="s">
        <v>322</v>
      </c>
      <c r="D45" s="341" t="s">
        <v>11</v>
      </c>
      <c r="E45" s="342">
        <v>5</v>
      </c>
      <c r="F45" s="343"/>
      <c r="G45" s="339">
        <v>0.08</v>
      </c>
      <c r="H45" s="340">
        <f t="shared" si="0"/>
        <v>0</v>
      </c>
      <c r="I45" s="340">
        <f t="shared" si="1"/>
        <v>0</v>
      </c>
      <c r="J45" s="340">
        <f t="shared" si="2"/>
        <v>0</v>
      </c>
      <c r="K45" s="340">
        <f t="shared" si="3"/>
        <v>0</v>
      </c>
      <c r="L45" s="93"/>
      <c r="M45" s="93"/>
      <c r="N45" s="93"/>
      <c r="O45" s="93"/>
      <c r="P45" s="93"/>
      <c r="AA45" s="75"/>
    </row>
    <row r="46" spans="1:27" ht="132" customHeight="1">
      <c r="A46" s="422"/>
      <c r="B46" s="420"/>
      <c r="C46" s="335" t="s">
        <v>323</v>
      </c>
      <c r="D46" s="341" t="s">
        <v>11</v>
      </c>
      <c r="E46" s="342">
        <v>5</v>
      </c>
      <c r="F46" s="343"/>
      <c r="G46" s="339">
        <v>0.08</v>
      </c>
      <c r="H46" s="340">
        <f t="shared" si="0"/>
        <v>0</v>
      </c>
      <c r="I46" s="340">
        <f t="shared" si="1"/>
        <v>0</v>
      </c>
      <c r="J46" s="340">
        <f t="shared" si="2"/>
        <v>0</v>
      </c>
      <c r="K46" s="340">
        <f t="shared" si="3"/>
        <v>0</v>
      </c>
      <c r="L46" s="93"/>
      <c r="M46" s="93"/>
      <c r="N46" s="93"/>
      <c r="O46" s="93"/>
      <c r="P46" s="93"/>
      <c r="AA46" s="75"/>
    </row>
    <row r="47" spans="1:27" ht="99.75" customHeight="1">
      <c r="A47" s="422"/>
      <c r="B47" s="420"/>
      <c r="C47" s="335" t="s">
        <v>324</v>
      </c>
      <c r="D47" s="341" t="s">
        <v>11</v>
      </c>
      <c r="E47" s="342">
        <v>5</v>
      </c>
      <c r="F47" s="343"/>
      <c r="G47" s="339">
        <v>0.08</v>
      </c>
      <c r="H47" s="340">
        <f t="shared" si="0"/>
        <v>0</v>
      </c>
      <c r="I47" s="340">
        <f t="shared" si="1"/>
        <v>0</v>
      </c>
      <c r="J47" s="340">
        <f t="shared" si="2"/>
        <v>0</v>
      </c>
      <c r="K47" s="340">
        <f t="shared" si="3"/>
        <v>0</v>
      </c>
      <c r="L47" s="93"/>
      <c r="M47" s="93"/>
      <c r="N47" s="93"/>
      <c r="O47" s="93"/>
      <c r="P47" s="93"/>
      <c r="AA47" s="75"/>
    </row>
    <row r="48" spans="1:27" ht="78.75" customHeight="1">
      <c r="A48" s="422"/>
      <c r="B48" s="420"/>
      <c r="C48" s="335" t="s">
        <v>325</v>
      </c>
      <c r="D48" s="341" t="s">
        <v>11</v>
      </c>
      <c r="E48" s="342">
        <v>5</v>
      </c>
      <c r="F48" s="343"/>
      <c r="G48" s="339">
        <v>0.08</v>
      </c>
      <c r="H48" s="340">
        <f t="shared" si="0"/>
        <v>0</v>
      </c>
      <c r="I48" s="340">
        <f t="shared" si="1"/>
        <v>0</v>
      </c>
      <c r="J48" s="340">
        <f t="shared" si="2"/>
        <v>0</v>
      </c>
      <c r="K48" s="340">
        <f t="shared" si="3"/>
        <v>0</v>
      </c>
      <c r="L48" s="93"/>
      <c r="M48" s="93"/>
      <c r="N48" s="93"/>
      <c r="O48" s="93"/>
      <c r="P48" s="93"/>
      <c r="AA48" s="75"/>
    </row>
    <row r="49" spans="1:27" ht="39" customHeight="1">
      <c r="A49" s="422"/>
      <c r="B49" s="420"/>
      <c r="C49" s="335" t="s">
        <v>326</v>
      </c>
      <c r="D49" s="341" t="s">
        <v>11</v>
      </c>
      <c r="E49" s="342">
        <v>60</v>
      </c>
      <c r="F49" s="343"/>
      <c r="G49" s="339">
        <v>0.08</v>
      </c>
      <c r="H49" s="340">
        <f t="shared" si="0"/>
        <v>0</v>
      </c>
      <c r="I49" s="340">
        <f t="shared" si="1"/>
        <v>0</v>
      </c>
      <c r="J49" s="340">
        <f t="shared" si="2"/>
        <v>0</v>
      </c>
      <c r="K49" s="340">
        <f t="shared" si="3"/>
        <v>0</v>
      </c>
      <c r="L49" s="93"/>
      <c r="M49" s="93"/>
      <c r="N49" s="93"/>
      <c r="O49" s="93"/>
      <c r="P49" s="93"/>
      <c r="AA49" s="75"/>
    </row>
    <row r="50" spans="1:27" ht="39" customHeight="1">
      <c r="A50" s="422"/>
      <c r="B50" s="420"/>
      <c r="C50" s="335" t="s">
        <v>327</v>
      </c>
      <c r="D50" s="341" t="s">
        <v>11</v>
      </c>
      <c r="E50" s="342">
        <v>20</v>
      </c>
      <c r="F50" s="343"/>
      <c r="G50" s="339">
        <v>0.08</v>
      </c>
      <c r="H50" s="340">
        <f t="shared" si="0"/>
        <v>0</v>
      </c>
      <c r="I50" s="340">
        <f t="shared" si="1"/>
        <v>0</v>
      </c>
      <c r="J50" s="340">
        <f t="shared" si="2"/>
        <v>0</v>
      </c>
      <c r="K50" s="340">
        <f t="shared" si="3"/>
        <v>0</v>
      </c>
      <c r="L50" s="93"/>
      <c r="M50" s="93"/>
      <c r="N50" s="93"/>
      <c r="O50" s="93"/>
      <c r="P50" s="93"/>
      <c r="AA50" s="75"/>
    </row>
    <row r="51" spans="1:27" ht="39" customHeight="1">
      <c r="A51" s="422"/>
      <c r="B51" s="420"/>
      <c r="C51" s="335" t="s">
        <v>328</v>
      </c>
      <c r="D51" s="341" t="s">
        <v>11</v>
      </c>
      <c r="E51" s="342">
        <v>20</v>
      </c>
      <c r="F51" s="343"/>
      <c r="G51" s="339">
        <v>0.08</v>
      </c>
      <c r="H51" s="340">
        <f t="shared" si="0"/>
        <v>0</v>
      </c>
      <c r="I51" s="340">
        <f t="shared" si="1"/>
        <v>0</v>
      </c>
      <c r="J51" s="340">
        <f t="shared" si="2"/>
        <v>0</v>
      </c>
      <c r="K51" s="340">
        <f t="shared" si="3"/>
        <v>0</v>
      </c>
      <c r="L51" s="93"/>
      <c r="M51" s="93"/>
      <c r="N51" s="93"/>
      <c r="O51" s="93"/>
      <c r="P51" s="93"/>
      <c r="AA51" s="75"/>
    </row>
    <row r="52" spans="1:27" ht="45" customHeight="1">
      <c r="A52" s="424"/>
      <c r="B52" s="423"/>
      <c r="C52" s="335" t="s">
        <v>329</v>
      </c>
      <c r="D52" s="341" t="s">
        <v>11</v>
      </c>
      <c r="E52" s="342">
        <v>60</v>
      </c>
      <c r="F52" s="343"/>
      <c r="G52" s="339">
        <v>0.08</v>
      </c>
      <c r="H52" s="340">
        <f t="shared" si="0"/>
        <v>0</v>
      </c>
      <c r="I52" s="340">
        <f t="shared" si="1"/>
        <v>0</v>
      </c>
      <c r="J52" s="340">
        <f t="shared" si="2"/>
        <v>0</v>
      </c>
      <c r="K52" s="340">
        <f t="shared" si="3"/>
        <v>0</v>
      </c>
      <c r="L52" s="93"/>
      <c r="M52" s="93"/>
      <c r="N52" s="93"/>
      <c r="O52" s="93"/>
      <c r="P52" s="93"/>
      <c r="AA52" s="75"/>
    </row>
    <row r="53" spans="1:16" s="20" customFormat="1" ht="15.75" customHeight="1" thickBot="1">
      <c r="A53" s="418" t="s">
        <v>70</v>
      </c>
      <c r="B53" s="418"/>
      <c r="C53" s="418"/>
      <c r="D53" s="418"/>
      <c r="E53" s="418"/>
      <c r="F53" s="418"/>
      <c r="G53" s="418"/>
      <c r="H53" s="418"/>
      <c r="I53" s="240">
        <f>SUM(I12:I52)</f>
        <v>0</v>
      </c>
      <c r="J53" s="239" t="s">
        <v>70</v>
      </c>
      <c r="K53" s="104">
        <f>SUM(K12:K52)</f>
        <v>0</v>
      </c>
      <c r="L53" s="51"/>
      <c r="M53" s="52"/>
      <c r="N53" s="52"/>
      <c r="O53" s="52"/>
      <c r="P53" s="53"/>
    </row>
    <row r="54" spans="1:16" s="20" customFormat="1" ht="11.25">
      <c r="A54" s="54"/>
      <c r="B54" s="54"/>
      <c r="C54" s="54"/>
      <c r="D54" s="54"/>
      <c r="E54" s="55"/>
      <c r="F54" s="54"/>
      <c r="G54" s="54"/>
      <c r="H54" s="56"/>
      <c r="I54" s="37"/>
      <c r="J54" s="56"/>
      <c r="K54" s="45"/>
      <c r="L54" s="51"/>
      <c r="M54" s="52"/>
      <c r="N54" s="52"/>
      <c r="O54" s="52"/>
      <c r="P54" s="53"/>
    </row>
    <row r="55" spans="1:16" s="20" customFormat="1" ht="24" customHeight="1">
      <c r="A55" s="11"/>
      <c r="B55" s="396" t="s">
        <v>12</v>
      </c>
      <c r="C55" s="396"/>
      <c r="D55" s="396"/>
      <c r="E55" s="396"/>
      <c r="F55" s="396"/>
      <c r="G55" s="396"/>
      <c r="H55" s="396"/>
      <c r="I55" s="22"/>
      <c r="J55" s="23"/>
      <c r="K55" s="23"/>
      <c r="L55" s="11"/>
      <c r="M55" s="11"/>
      <c r="N55" s="11"/>
      <c r="O55" s="11"/>
      <c r="P55" s="11"/>
    </row>
    <row r="56" spans="1:16" s="20" customFormat="1" ht="11.25">
      <c r="A56" s="11"/>
      <c r="B56" s="21"/>
      <c r="C56" s="99"/>
      <c r="D56" s="21"/>
      <c r="E56" s="21"/>
      <c r="F56" s="21"/>
      <c r="G56" s="21"/>
      <c r="H56" s="21"/>
      <c r="I56" s="22"/>
      <c r="J56" s="23"/>
      <c r="K56" s="23"/>
      <c r="L56" s="11"/>
      <c r="M56" s="11"/>
      <c r="N56" s="11"/>
      <c r="O56" s="11"/>
      <c r="P56" s="11"/>
    </row>
    <row r="57" spans="1:16" s="20" customFormat="1" ht="11.25">
      <c r="A57" s="11"/>
      <c r="B57" s="21"/>
      <c r="C57" s="99"/>
      <c r="D57" s="21"/>
      <c r="E57" s="21"/>
      <c r="F57" s="21"/>
      <c r="G57" s="21"/>
      <c r="H57" s="21"/>
      <c r="I57" s="22"/>
      <c r="J57" s="23"/>
      <c r="K57" s="23"/>
      <c r="L57" s="11"/>
      <c r="M57" s="11"/>
      <c r="N57" s="11"/>
      <c r="O57" s="11"/>
      <c r="P57" s="11"/>
    </row>
    <row r="58" spans="1:16" s="20" customFormat="1" ht="11.25">
      <c r="A58" s="11"/>
      <c r="B58" s="24" t="s">
        <v>47</v>
      </c>
      <c r="C58" s="24"/>
      <c r="D58" s="25"/>
      <c r="E58" s="25"/>
      <c r="F58" s="26"/>
      <c r="G58" s="27"/>
      <c r="H58" s="397" t="s">
        <v>13</v>
      </c>
      <c r="I58" s="397"/>
      <c r="J58" s="397"/>
      <c r="K58" s="23"/>
      <c r="L58" s="11"/>
      <c r="M58" s="11"/>
      <c r="N58" s="11"/>
      <c r="O58" s="11"/>
      <c r="P58" s="11"/>
    </row>
    <row r="59" spans="1:16" s="20" customFormat="1" ht="11.25">
      <c r="A59" s="11"/>
      <c r="B59" s="24"/>
      <c r="C59" s="24"/>
      <c r="D59" s="25"/>
      <c r="E59" s="25"/>
      <c r="F59" s="26"/>
      <c r="G59" s="27"/>
      <c r="H59" s="397" t="s">
        <v>14</v>
      </c>
      <c r="I59" s="397"/>
      <c r="J59" s="397"/>
      <c r="K59" s="11"/>
      <c r="L59" s="11"/>
      <c r="M59" s="11"/>
      <c r="N59" s="11"/>
      <c r="O59" s="11"/>
      <c r="P59" s="11"/>
    </row>
    <row r="60" s="20" customFormat="1" ht="11.25"/>
    <row r="61" s="2" customFormat="1" ht="11.25">
      <c r="A61" s="1"/>
    </row>
  </sheetData>
  <sheetProtection/>
  <mergeCells count="15">
    <mergeCell ref="B5:G5"/>
    <mergeCell ref="D8:F8"/>
    <mergeCell ref="L8:P8"/>
    <mergeCell ref="L9:M9"/>
    <mergeCell ref="A11:P11"/>
    <mergeCell ref="B55:H55"/>
    <mergeCell ref="H58:J58"/>
    <mergeCell ref="H59:J59"/>
    <mergeCell ref="B32:B38"/>
    <mergeCell ref="A32:A38"/>
    <mergeCell ref="B39:B43"/>
    <mergeCell ref="B44:B52"/>
    <mergeCell ref="A39:A43"/>
    <mergeCell ref="A44:A52"/>
    <mergeCell ref="A53:H53"/>
  </mergeCells>
  <printOptions/>
  <pageMargins left="0.7" right="0.7" top="0.75" bottom="0.75" header="0.3" footer="0.3"/>
  <pageSetup fitToHeight="0" fitToWidth="1" horizontalDpi="600" verticalDpi="600" orientation="landscape" paperSize="9" scale="43" r:id="rId1"/>
</worksheet>
</file>

<file path=xl/worksheets/sheet29.xml><?xml version="1.0" encoding="utf-8"?>
<worksheet xmlns="http://schemas.openxmlformats.org/spreadsheetml/2006/main" xmlns:r="http://schemas.openxmlformats.org/officeDocument/2006/relationships">
  <sheetPr>
    <pageSetUpPr fitToPage="1"/>
  </sheetPr>
  <dimension ref="A1:P24"/>
  <sheetViews>
    <sheetView zoomScale="80" zoomScaleNormal="80" zoomScalePageLayoutView="0" workbookViewId="0" topLeftCell="A1">
      <selection activeCell="B5" sqref="B5"/>
    </sheetView>
  </sheetViews>
  <sheetFormatPr defaultColWidth="9.140625" defaultRowHeight="15"/>
  <cols>
    <col min="2" max="2" width="53.00390625" style="0" customWidth="1"/>
    <col min="3" max="3" width="71.140625" style="0" customWidth="1"/>
    <col min="4" max="4" width="12.8515625" style="0" customWidth="1"/>
    <col min="6" max="6" width="12.8515625" style="0" bestFit="1" customWidth="1"/>
    <col min="8" max="8" width="12.8515625" style="0" bestFit="1" customWidth="1"/>
    <col min="9" max="9" width="14.28125" style="0" bestFit="1" customWidth="1"/>
    <col min="10" max="10" width="13.00390625" style="0" bestFit="1" customWidth="1"/>
    <col min="11" max="11" width="14.8515625" style="0" bestFit="1" customWidth="1"/>
    <col min="14" max="14" width="16.8515625" style="0" customWidth="1"/>
  </cols>
  <sheetData>
    <row r="1" spans="1:16" ht="15">
      <c r="A1" s="1"/>
      <c r="B1" s="2"/>
      <c r="C1" s="2"/>
      <c r="D1" s="2"/>
      <c r="E1" s="2"/>
      <c r="F1" s="4"/>
      <c r="G1" s="2"/>
      <c r="H1" s="2"/>
      <c r="I1" s="2"/>
      <c r="J1" s="2"/>
      <c r="K1" s="2"/>
      <c r="L1" s="2"/>
      <c r="M1" s="2"/>
      <c r="N1" s="2"/>
      <c r="O1" s="2"/>
      <c r="P1" s="28" t="s">
        <v>462</v>
      </c>
    </row>
    <row r="2" spans="1:16" ht="15">
      <c r="A2" s="3"/>
      <c r="B2" s="4"/>
      <c r="C2" s="4"/>
      <c r="D2" s="4"/>
      <c r="E2" s="4" t="s">
        <v>1</v>
      </c>
      <c r="F2" s="4"/>
      <c r="G2" s="4"/>
      <c r="H2" s="4"/>
      <c r="I2" s="4"/>
      <c r="J2" s="4"/>
      <c r="K2" s="4"/>
      <c r="L2" s="4"/>
      <c r="M2" s="4"/>
      <c r="N2" s="4"/>
      <c r="O2" s="4"/>
      <c r="P2" s="4"/>
    </row>
    <row r="3" spans="1:16" ht="32.25" customHeight="1">
      <c r="A3" s="3"/>
      <c r="B3" s="394" t="s">
        <v>166</v>
      </c>
      <c r="C3" s="394"/>
      <c r="D3" s="394"/>
      <c r="E3" s="394"/>
      <c r="F3" s="394"/>
      <c r="G3" s="394"/>
      <c r="H3" s="394"/>
      <c r="I3" s="394"/>
      <c r="J3" s="394"/>
      <c r="K3" s="100"/>
      <c r="L3" s="100"/>
      <c r="M3" s="100"/>
      <c r="N3" s="2"/>
      <c r="O3" s="2"/>
      <c r="P3" s="2"/>
    </row>
    <row r="4" spans="1:16" ht="15">
      <c r="A4" s="5"/>
      <c r="B4" s="6"/>
      <c r="C4" s="6"/>
      <c r="D4" s="2"/>
      <c r="E4" s="2"/>
      <c r="F4" s="2"/>
      <c r="G4" s="2"/>
      <c r="H4" s="2"/>
      <c r="I4" s="2"/>
      <c r="J4" s="2"/>
      <c r="K4" s="2"/>
      <c r="L4" s="2"/>
      <c r="M4" s="2"/>
      <c r="N4" s="2"/>
      <c r="O4" s="2"/>
      <c r="P4" s="2"/>
    </row>
    <row r="5" spans="1:16" ht="15.75" customHeight="1" thickBot="1">
      <c r="A5" s="5"/>
      <c r="B5" s="7" t="s">
        <v>446</v>
      </c>
      <c r="C5" s="7"/>
      <c r="D5" s="2"/>
      <c r="E5" s="2"/>
      <c r="F5" s="2"/>
      <c r="G5" s="2"/>
      <c r="H5" s="2"/>
      <c r="I5" s="2"/>
      <c r="J5" s="2"/>
      <c r="K5" s="2"/>
      <c r="L5" s="2"/>
      <c r="M5" s="2"/>
      <c r="N5" s="2"/>
      <c r="O5" s="2"/>
      <c r="P5" s="2"/>
    </row>
    <row r="6" spans="1:16" ht="24.75" customHeight="1" thickBot="1">
      <c r="A6" s="8"/>
      <c r="B6" s="36" t="s">
        <v>183</v>
      </c>
      <c r="C6" s="36"/>
      <c r="D6" s="399"/>
      <c r="E6" s="399"/>
      <c r="F6" s="399"/>
      <c r="G6" s="9"/>
      <c r="H6" s="10"/>
      <c r="I6" s="11"/>
      <c r="J6" s="11"/>
      <c r="K6" s="11"/>
      <c r="L6" s="400" t="s">
        <v>2</v>
      </c>
      <c r="M6" s="400"/>
      <c r="N6" s="400"/>
      <c r="O6" s="400"/>
      <c r="P6" s="400"/>
    </row>
    <row r="7" spans="1:16" ht="85.5" customHeight="1" thickBot="1">
      <c r="A7" s="29" t="s">
        <v>3</v>
      </c>
      <c r="B7" s="30" t="s">
        <v>4</v>
      </c>
      <c r="C7" s="30" t="s">
        <v>164</v>
      </c>
      <c r="D7" s="30" t="s">
        <v>19</v>
      </c>
      <c r="E7" s="31" t="s">
        <v>16</v>
      </c>
      <c r="F7" s="31" t="s">
        <v>5</v>
      </c>
      <c r="G7" s="31" t="s">
        <v>6</v>
      </c>
      <c r="H7" s="31" t="s">
        <v>15</v>
      </c>
      <c r="I7" s="31" t="s">
        <v>71</v>
      </c>
      <c r="J7" s="31" t="s">
        <v>7</v>
      </c>
      <c r="K7" s="31" t="s">
        <v>461</v>
      </c>
      <c r="L7" s="398" t="s">
        <v>8</v>
      </c>
      <c r="M7" s="398"/>
      <c r="N7" s="32" t="s">
        <v>69</v>
      </c>
      <c r="O7" s="32" t="s">
        <v>9</v>
      </c>
      <c r="P7" s="33" t="s">
        <v>10</v>
      </c>
    </row>
    <row r="8" spans="1:16" ht="15.75" thickBot="1">
      <c r="A8" s="38">
        <v>1</v>
      </c>
      <c r="B8" s="115">
        <v>2</v>
      </c>
      <c r="C8" s="116">
        <v>3</v>
      </c>
      <c r="D8" s="39">
        <v>4</v>
      </c>
      <c r="E8" s="40">
        <v>5</v>
      </c>
      <c r="F8" s="40">
        <v>6</v>
      </c>
      <c r="G8" s="88">
        <v>7</v>
      </c>
      <c r="H8" s="40">
        <v>8</v>
      </c>
      <c r="I8" s="40">
        <v>9</v>
      </c>
      <c r="J8" s="40">
        <v>10</v>
      </c>
      <c r="K8" s="40">
        <v>11</v>
      </c>
      <c r="L8" s="34">
        <v>12</v>
      </c>
      <c r="M8" s="34">
        <v>13</v>
      </c>
      <c r="N8" s="34">
        <v>14</v>
      </c>
      <c r="O8" s="34">
        <v>15</v>
      </c>
      <c r="P8" s="35">
        <v>16</v>
      </c>
    </row>
    <row r="9" spans="1:16" ht="15">
      <c r="A9" s="395"/>
      <c r="B9" s="395"/>
      <c r="C9" s="395"/>
      <c r="D9" s="395"/>
      <c r="E9" s="395"/>
      <c r="F9" s="395"/>
      <c r="G9" s="395"/>
      <c r="H9" s="395"/>
      <c r="I9" s="395"/>
      <c r="J9" s="395"/>
      <c r="K9" s="395"/>
      <c r="L9" s="395"/>
      <c r="M9" s="395"/>
      <c r="N9" s="395"/>
      <c r="O9" s="395"/>
      <c r="P9" s="395"/>
    </row>
    <row r="10" spans="1:16" ht="30.75" customHeight="1">
      <c r="A10" s="401" t="s">
        <v>17</v>
      </c>
      <c r="B10" s="416" t="s">
        <v>148</v>
      </c>
      <c r="C10" s="126" t="s">
        <v>232</v>
      </c>
      <c r="D10" s="41" t="s">
        <v>231</v>
      </c>
      <c r="E10" s="42">
        <v>10</v>
      </c>
      <c r="F10" s="97"/>
      <c r="G10" s="98">
        <v>0.08</v>
      </c>
      <c r="H10" s="97">
        <f aca="true" t="shared" si="0" ref="H10:H15">F10*1.08</f>
        <v>0</v>
      </c>
      <c r="I10" s="97">
        <f aca="true" t="shared" si="1" ref="I10:I15">F10*E10</f>
        <v>0</v>
      </c>
      <c r="J10" s="97">
        <f aca="true" t="shared" si="2" ref="J10:J15">K10-I10</f>
        <v>0</v>
      </c>
      <c r="K10" s="97">
        <f aca="true" t="shared" si="3" ref="K10:K15">H10*E10</f>
        <v>0</v>
      </c>
      <c r="L10" s="14"/>
      <c r="M10" s="15"/>
      <c r="N10" s="15"/>
      <c r="O10" s="15"/>
      <c r="P10" s="15"/>
    </row>
    <row r="11" spans="1:16" ht="40.5" customHeight="1">
      <c r="A11" s="402"/>
      <c r="B11" s="417"/>
      <c r="C11" s="126" t="s">
        <v>233</v>
      </c>
      <c r="D11" s="41" t="s">
        <v>231</v>
      </c>
      <c r="E11" s="42">
        <v>4</v>
      </c>
      <c r="F11" s="97"/>
      <c r="G11" s="98">
        <v>0.08</v>
      </c>
      <c r="H11" s="97">
        <f t="shared" si="0"/>
        <v>0</v>
      </c>
      <c r="I11" s="97">
        <f t="shared" si="1"/>
        <v>0</v>
      </c>
      <c r="J11" s="97">
        <f t="shared" si="2"/>
        <v>0</v>
      </c>
      <c r="K11" s="347">
        <f t="shared" si="3"/>
        <v>0</v>
      </c>
      <c r="L11" s="14"/>
      <c r="M11" s="15"/>
      <c r="N11" s="15"/>
      <c r="O11" s="15"/>
      <c r="P11" s="15"/>
    </row>
    <row r="12" spans="1:16" ht="41.25" customHeight="1">
      <c r="A12" s="402"/>
      <c r="B12" s="417"/>
      <c r="C12" s="126" t="s">
        <v>234</v>
      </c>
      <c r="D12" s="41" t="s">
        <v>231</v>
      </c>
      <c r="E12" s="42">
        <v>5</v>
      </c>
      <c r="F12" s="97"/>
      <c r="G12" s="98">
        <v>0.08</v>
      </c>
      <c r="H12" s="97">
        <f t="shared" si="0"/>
        <v>0</v>
      </c>
      <c r="I12" s="97">
        <f t="shared" si="1"/>
        <v>0</v>
      </c>
      <c r="J12" s="97">
        <f t="shared" si="2"/>
        <v>0</v>
      </c>
      <c r="K12" s="347">
        <f t="shared" si="3"/>
        <v>0</v>
      </c>
      <c r="L12" s="14"/>
      <c r="M12" s="15"/>
      <c r="N12" s="15"/>
      <c r="O12" s="15"/>
      <c r="P12" s="15"/>
    </row>
    <row r="13" spans="1:16" ht="54" customHeight="1">
      <c r="A13" s="402"/>
      <c r="B13" s="417"/>
      <c r="C13" s="126" t="s">
        <v>235</v>
      </c>
      <c r="D13" s="41" t="s">
        <v>231</v>
      </c>
      <c r="E13" s="42">
        <v>3</v>
      </c>
      <c r="F13" s="97"/>
      <c r="G13" s="98">
        <v>0.08</v>
      </c>
      <c r="H13" s="97">
        <f t="shared" si="0"/>
        <v>0</v>
      </c>
      <c r="I13" s="97">
        <f t="shared" si="1"/>
        <v>0</v>
      </c>
      <c r="J13" s="97">
        <f t="shared" si="2"/>
        <v>0</v>
      </c>
      <c r="K13" s="347">
        <f t="shared" si="3"/>
        <v>0</v>
      </c>
      <c r="L13" s="14"/>
      <c r="M13" s="15"/>
      <c r="N13" s="15"/>
      <c r="O13" s="15"/>
      <c r="P13" s="15"/>
    </row>
    <row r="14" spans="1:16" ht="27.75" customHeight="1" thickBot="1">
      <c r="A14" s="402"/>
      <c r="B14" s="417"/>
      <c r="C14" s="428" t="s">
        <v>236</v>
      </c>
      <c r="D14" s="41" t="s">
        <v>11</v>
      </c>
      <c r="E14" s="42">
        <v>16</v>
      </c>
      <c r="F14" s="97"/>
      <c r="G14" s="98">
        <v>0.08</v>
      </c>
      <c r="H14" s="97">
        <f t="shared" si="0"/>
        <v>0</v>
      </c>
      <c r="I14" s="97">
        <f t="shared" si="1"/>
        <v>0</v>
      </c>
      <c r="J14" s="97">
        <f t="shared" si="2"/>
        <v>0</v>
      </c>
      <c r="K14" s="347">
        <f t="shared" si="3"/>
        <v>0</v>
      </c>
      <c r="L14" s="14"/>
      <c r="M14" s="15"/>
      <c r="N14" s="15"/>
      <c r="O14" s="15"/>
      <c r="P14" s="15"/>
    </row>
    <row r="15" spans="1:16" ht="3" customHeight="1" hidden="1" thickBot="1">
      <c r="A15" s="427"/>
      <c r="B15" s="426"/>
      <c r="C15" s="429"/>
      <c r="D15" s="117"/>
      <c r="E15" s="118"/>
      <c r="F15" s="119"/>
      <c r="G15" s="121">
        <v>0.08</v>
      </c>
      <c r="H15" s="72">
        <f t="shared" si="0"/>
        <v>0</v>
      </c>
      <c r="I15" s="72">
        <f t="shared" si="1"/>
        <v>0</v>
      </c>
      <c r="J15" s="72">
        <f t="shared" si="2"/>
        <v>0</v>
      </c>
      <c r="K15" s="246">
        <f t="shared" si="3"/>
        <v>0</v>
      </c>
      <c r="L15" s="14"/>
      <c r="M15" s="15"/>
      <c r="N15" s="15"/>
      <c r="O15" s="15"/>
      <c r="P15" s="15"/>
    </row>
    <row r="16" spans="1:16" ht="15.75" thickBot="1">
      <c r="A16" s="94"/>
      <c r="B16" s="124"/>
      <c r="C16" s="125"/>
      <c r="D16" s="62"/>
      <c r="E16" s="63"/>
      <c r="F16" s="62"/>
      <c r="G16" s="62"/>
      <c r="H16" s="67" t="s">
        <v>70</v>
      </c>
      <c r="I16" s="101">
        <f>SUM(I10:I15)</f>
        <v>0</v>
      </c>
      <c r="J16" s="67" t="s">
        <v>70</v>
      </c>
      <c r="K16" s="247">
        <f>SUM(K10:K15)</f>
        <v>0</v>
      </c>
      <c r="L16" s="248"/>
      <c r="M16" s="249"/>
      <c r="N16" s="249"/>
      <c r="O16" s="249"/>
      <c r="P16" s="250"/>
    </row>
    <row r="17" spans="1:16" ht="15">
      <c r="A17" s="54"/>
      <c r="B17" s="54"/>
      <c r="C17" s="54"/>
      <c r="D17" s="54"/>
      <c r="E17" s="55"/>
      <c r="F17" s="54"/>
      <c r="G17" s="54"/>
      <c r="H17" s="56"/>
      <c r="I17" s="37"/>
      <c r="J17" s="56"/>
      <c r="K17" s="45"/>
      <c r="L17" s="51"/>
      <c r="M17" s="52"/>
      <c r="N17" s="52"/>
      <c r="O17" s="52"/>
      <c r="P17" s="53"/>
    </row>
    <row r="18" spans="1:16" ht="15">
      <c r="A18" s="11"/>
      <c r="B18" s="396" t="s">
        <v>12</v>
      </c>
      <c r="C18" s="396"/>
      <c r="D18" s="396"/>
      <c r="E18" s="396"/>
      <c r="F18" s="396"/>
      <c r="G18" s="396"/>
      <c r="H18" s="396"/>
      <c r="I18" s="22"/>
      <c r="J18" s="23"/>
      <c r="K18" s="23"/>
      <c r="L18" s="11"/>
      <c r="M18" s="11"/>
      <c r="N18" s="11"/>
      <c r="O18" s="11"/>
      <c r="P18" s="11"/>
    </row>
    <row r="19" spans="1:16" ht="15">
      <c r="A19" s="11"/>
      <c r="B19" s="21"/>
      <c r="C19" s="21"/>
      <c r="D19" s="21"/>
      <c r="E19" s="21"/>
      <c r="F19" s="21"/>
      <c r="G19" s="21"/>
      <c r="H19" s="21"/>
      <c r="I19" s="22"/>
      <c r="J19" s="23"/>
      <c r="K19" s="23"/>
      <c r="L19" s="11"/>
      <c r="M19" s="11"/>
      <c r="N19" s="11"/>
      <c r="O19" s="11"/>
      <c r="P19" s="11"/>
    </row>
    <row r="20" spans="1:16" ht="15">
      <c r="A20" s="11"/>
      <c r="B20" s="21"/>
      <c r="C20" s="21"/>
      <c r="D20" s="21"/>
      <c r="E20" s="21"/>
      <c r="F20" s="21"/>
      <c r="G20" s="21"/>
      <c r="H20" s="21"/>
      <c r="I20" s="22"/>
      <c r="J20" s="23"/>
      <c r="K20" s="23"/>
      <c r="L20" s="11"/>
      <c r="M20" s="11"/>
      <c r="N20" s="11"/>
      <c r="O20" s="11"/>
      <c r="P20" s="11"/>
    </row>
    <row r="21" spans="1:16" ht="15">
      <c r="A21" s="11"/>
      <c r="B21" s="24" t="s">
        <v>47</v>
      </c>
      <c r="C21" s="24"/>
      <c r="D21" s="25"/>
      <c r="E21" s="25"/>
      <c r="F21" s="26"/>
      <c r="G21" s="27"/>
      <c r="H21" s="397" t="s">
        <v>13</v>
      </c>
      <c r="I21" s="397"/>
      <c r="J21" s="397"/>
      <c r="K21" s="23"/>
      <c r="L21" s="11"/>
      <c r="M21" s="11"/>
      <c r="N21" s="11"/>
      <c r="O21" s="11"/>
      <c r="P21" s="11"/>
    </row>
    <row r="22" spans="1:16" ht="15">
      <c r="A22" s="11"/>
      <c r="B22" s="24"/>
      <c r="C22" s="24"/>
      <c r="D22" s="25"/>
      <c r="E22" s="25"/>
      <c r="F22" s="26"/>
      <c r="G22" s="27"/>
      <c r="H22" s="397" t="s">
        <v>14</v>
      </c>
      <c r="I22" s="397"/>
      <c r="J22" s="397"/>
      <c r="K22" s="11"/>
      <c r="L22" s="11"/>
      <c r="M22" s="11"/>
      <c r="N22" s="11"/>
      <c r="O22" s="11"/>
      <c r="P22" s="11"/>
    </row>
    <row r="23" spans="1:16" ht="15">
      <c r="A23" s="20"/>
      <c r="B23" s="20"/>
      <c r="C23" s="20"/>
      <c r="D23" s="20"/>
      <c r="E23" s="20"/>
      <c r="F23" s="20"/>
      <c r="G23" s="20"/>
      <c r="H23" s="20"/>
      <c r="I23" s="20"/>
      <c r="J23" s="20"/>
      <c r="K23" s="20"/>
      <c r="L23" s="20"/>
      <c r="M23" s="20"/>
      <c r="N23" s="20"/>
      <c r="O23" s="20"/>
      <c r="P23" s="20"/>
    </row>
    <row r="24" spans="1:16" ht="15">
      <c r="A24" s="1"/>
      <c r="B24" s="2"/>
      <c r="C24" s="2"/>
      <c r="D24" s="2"/>
      <c r="E24" s="2"/>
      <c r="F24" s="2"/>
      <c r="G24" s="2"/>
      <c r="H24" s="2"/>
      <c r="I24" s="2"/>
      <c r="J24" s="2"/>
      <c r="K24" s="2"/>
      <c r="L24" s="2"/>
      <c r="M24" s="2"/>
      <c r="N24" s="2"/>
      <c r="O24" s="2"/>
      <c r="P24" s="2"/>
    </row>
  </sheetData>
  <sheetProtection/>
  <mergeCells count="11">
    <mergeCell ref="C14:C15"/>
    <mergeCell ref="B3:J3"/>
    <mergeCell ref="H21:J21"/>
    <mergeCell ref="H22:J22"/>
    <mergeCell ref="D6:F6"/>
    <mergeCell ref="L6:P6"/>
    <mergeCell ref="L7:M7"/>
    <mergeCell ref="A9:P9"/>
    <mergeCell ref="B18:H18"/>
    <mergeCell ref="B10:B15"/>
    <mergeCell ref="A10:A15"/>
  </mergeCells>
  <printOptions/>
  <pageMargins left="0.7" right="0.7" top="0.75" bottom="0.75" header="0.3" footer="0.3"/>
  <pageSetup fitToHeight="1" fitToWidth="1" horizontalDpi="600" verticalDpi="600" orientation="landscape" paperSize="9" scale="45" r:id="rId1"/>
</worksheet>
</file>

<file path=xl/worksheets/sheet3.xml><?xml version="1.0" encoding="utf-8"?>
<worksheet xmlns="http://schemas.openxmlformats.org/spreadsheetml/2006/main" xmlns:r="http://schemas.openxmlformats.org/officeDocument/2006/relationships">
  <sheetPr>
    <pageSetUpPr fitToPage="1"/>
  </sheetPr>
  <dimension ref="A2:R35"/>
  <sheetViews>
    <sheetView zoomScalePageLayoutView="0" workbookViewId="0" topLeftCell="A1">
      <selection activeCell="B6" sqref="B6"/>
    </sheetView>
  </sheetViews>
  <sheetFormatPr defaultColWidth="9.00390625" defaultRowHeight="15"/>
  <cols>
    <col min="1" max="1" width="8.8515625" style="1" customWidth="1"/>
    <col min="2" max="2" width="64.8515625" style="2" customWidth="1"/>
    <col min="3" max="3" width="4.421875" style="2" customWidth="1"/>
    <col min="4" max="4" width="11.00390625" style="2" customWidth="1"/>
    <col min="5" max="5" width="14.8515625" style="2" customWidth="1"/>
    <col min="6" max="6" width="18.8515625" style="2" customWidth="1"/>
    <col min="7" max="7" width="14.140625" style="2" customWidth="1"/>
    <col min="8" max="8" width="15.7109375" style="2" customWidth="1"/>
    <col min="9" max="9" width="17.421875" style="2" customWidth="1"/>
    <col min="10" max="10" width="15.00390625" style="2" customWidth="1"/>
    <col min="11" max="11" width="12.421875" style="2" customWidth="1"/>
    <col min="12" max="12" width="9.00390625" style="2" customWidth="1"/>
    <col min="13" max="13" width="20.140625" style="2" customWidth="1"/>
    <col min="14" max="14" width="14.140625" style="2" customWidth="1"/>
    <col min="15" max="15" width="11.7109375" style="2" customWidth="1"/>
    <col min="16" max="16384" width="9.00390625" style="2" customWidth="1"/>
  </cols>
  <sheetData>
    <row r="2" spans="5:15" ht="11.25">
      <c r="E2" s="4"/>
      <c r="O2" s="28" t="s">
        <v>462</v>
      </c>
    </row>
    <row r="3" spans="1:4" s="4" customFormat="1" ht="11.25">
      <c r="A3" s="50"/>
      <c r="D3" s="4" t="s">
        <v>1</v>
      </c>
    </row>
    <row r="4" spans="1:12" ht="39.75" customHeight="1">
      <c r="A4" s="3"/>
      <c r="B4" s="394" t="s">
        <v>166</v>
      </c>
      <c r="C4" s="394"/>
      <c r="D4" s="394"/>
      <c r="E4" s="394"/>
      <c r="F4" s="394"/>
      <c r="G4" s="394"/>
      <c r="H4" s="100"/>
      <c r="I4" s="100"/>
      <c r="J4" s="100"/>
      <c r="K4" s="100"/>
      <c r="L4" s="100"/>
    </row>
    <row r="5" spans="1:2" ht="11.25">
      <c r="A5" s="5"/>
      <c r="B5" s="6"/>
    </row>
    <row r="6" spans="1:2" ht="12" thickBot="1">
      <c r="A6" s="5"/>
      <c r="B6" s="7" t="s">
        <v>67</v>
      </c>
    </row>
    <row r="7" spans="1:18" ht="13.5" customHeight="1" thickBot="1">
      <c r="A7" s="8"/>
      <c r="B7" s="36" t="s">
        <v>183</v>
      </c>
      <c r="C7" s="399"/>
      <c r="D7" s="399"/>
      <c r="E7" s="399"/>
      <c r="F7" s="9"/>
      <c r="G7" s="10"/>
      <c r="H7" s="11"/>
      <c r="I7" s="11"/>
      <c r="J7" s="11"/>
      <c r="K7" s="400" t="s">
        <v>2</v>
      </c>
      <c r="L7" s="400"/>
      <c r="M7" s="400"/>
      <c r="N7" s="400"/>
      <c r="O7" s="400"/>
      <c r="P7" s="11"/>
      <c r="Q7" s="11"/>
      <c r="R7" s="11"/>
    </row>
    <row r="8" spans="1:18" ht="60" customHeight="1" thickBot="1">
      <c r="A8" s="29" t="s">
        <v>3</v>
      </c>
      <c r="B8" s="30" t="s">
        <v>4</v>
      </c>
      <c r="C8" s="30" t="s">
        <v>19</v>
      </c>
      <c r="D8" s="31" t="s">
        <v>16</v>
      </c>
      <c r="E8" s="31" t="s">
        <v>5</v>
      </c>
      <c r="F8" s="31" t="s">
        <v>6</v>
      </c>
      <c r="G8" s="31" t="s">
        <v>15</v>
      </c>
      <c r="H8" s="31" t="s">
        <v>71</v>
      </c>
      <c r="I8" s="31" t="s">
        <v>7</v>
      </c>
      <c r="J8" s="31" t="s">
        <v>461</v>
      </c>
      <c r="K8" s="398" t="s">
        <v>8</v>
      </c>
      <c r="L8" s="398"/>
      <c r="M8" s="32" t="s">
        <v>69</v>
      </c>
      <c r="N8" s="32" t="s">
        <v>9</v>
      </c>
      <c r="O8" s="33" t="s">
        <v>10</v>
      </c>
      <c r="P8" s="46"/>
      <c r="Q8" s="46"/>
      <c r="R8" s="46"/>
    </row>
    <row r="9" spans="1:18" ht="12.75" thickBot="1">
      <c r="A9" s="38">
        <v>1</v>
      </c>
      <c r="B9" s="66">
        <v>2</v>
      </c>
      <c r="C9" s="39">
        <v>3</v>
      </c>
      <c r="D9" s="40">
        <v>4</v>
      </c>
      <c r="E9" s="40">
        <v>5</v>
      </c>
      <c r="F9" s="40">
        <v>6</v>
      </c>
      <c r="G9" s="40">
        <v>7</v>
      </c>
      <c r="H9" s="40">
        <v>8</v>
      </c>
      <c r="I9" s="40">
        <v>9</v>
      </c>
      <c r="J9" s="40">
        <v>10</v>
      </c>
      <c r="K9" s="34">
        <v>11</v>
      </c>
      <c r="L9" s="34">
        <v>12</v>
      </c>
      <c r="M9" s="34">
        <v>13</v>
      </c>
      <c r="N9" s="34">
        <v>14</v>
      </c>
      <c r="O9" s="35">
        <v>15</v>
      </c>
      <c r="P9" s="46"/>
      <c r="Q9" s="46"/>
      <c r="R9" s="46"/>
    </row>
    <row r="10" spans="1:18" ht="12">
      <c r="A10" s="395"/>
      <c r="B10" s="395"/>
      <c r="C10" s="395"/>
      <c r="D10" s="395"/>
      <c r="E10" s="395"/>
      <c r="F10" s="395"/>
      <c r="G10" s="395"/>
      <c r="H10" s="395"/>
      <c r="I10" s="395"/>
      <c r="J10" s="395"/>
      <c r="K10" s="395"/>
      <c r="L10" s="395"/>
      <c r="M10" s="395"/>
      <c r="N10" s="395"/>
      <c r="O10" s="395"/>
      <c r="P10" s="46"/>
      <c r="Q10" s="46"/>
      <c r="R10" s="46"/>
    </row>
    <row r="11" spans="1:18" ht="101.25">
      <c r="A11" s="12" t="s">
        <v>17</v>
      </c>
      <c r="B11" s="41" t="s">
        <v>87</v>
      </c>
      <c r="C11" s="41" t="s">
        <v>11</v>
      </c>
      <c r="D11" s="42">
        <v>50</v>
      </c>
      <c r="E11" s="287"/>
      <c r="F11" s="296">
        <v>0.08</v>
      </c>
      <c r="G11" s="97">
        <f>E11*1.08</f>
        <v>0</v>
      </c>
      <c r="H11" s="97">
        <f>E11*D11</f>
        <v>0</v>
      </c>
      <c r="I11" s="97">
        <f>J11-H11</f>
        <v>0</v>
      </c>
      <c r="J11" s="97">
        <f>G11*D11</f>
        <v>0</v>
      </c>
      <c r="K11" s="14"/>
      <c r="L11" s="15"/>
      <c r="M11" s="15"/>
      <c r="N11" s="15"/>
      <c r="O11" s="15"/>
      <c r="P11" s="11"/>
      <c r="Q11" s="11"/>
      <c r="R11" s="11"/>
    </row>
    <row r="12" spans="1:15" ht="31.5" customHeight="1">
      <c r="A12" s="12" t="s">
        <v>18</v>
      </c>
      <c r="B12" s="41" t="s">
        <v>88</v>
      </c>
      <c r="C12" s="41" t="s">
        <v>11</v>
      </c>
      <c r="D12" s="42">
        <v>250</v>
      </c>
      <c r="E12" s="287"/>
      <c r="F12" s="296">
        <v>0.08</v>
      </c>
      <c r="G12" s="97">
        <f aca="true" t="shared" si="0" ref="G12:G28">E12*1.08</f>
        <v>0</v>
      </c>
      <c r="H12" s="97">
        <f aca="true" t="shared" si="1" ref="H12:H28">E12*D12</f>
        <v>0</v>
      </c>
      <c r="I12" s="97">
        <f aca="true" t="shared" si="2" ref="I12:I28">J12-H12</f>
        <v>0</v>
      </c>
      <c r="J12" s="97">
        <f aca="true" t="shared" si="3" ref="J12:J28">G12*D12</f>
        <v>0</v>
      </c>
      <c r="K12" s="14"/>
      <c r="L12" s="15"/>
      <c r="M12" s="15"/>
      <c r="N12" s="15"/>
      <c r="O12" s="15"/>
    </row>
    <row r="13" spans="1:15" ht="78.75">
      <c r="A13" s="12" t="s">
        <v>20</v>
      </c>
      <c r="B13" s="41" t="s">
        <v>50</v>
      </c>
      <c r="C13" s="41" t="s">
        <v>11</v>
      </c>
      <c r="D13" s="42">
        <v>700</v>
      </c>
      <c r="E13" s="287"/>
      <c r="F13" s="296">
        <v>0.08</v>
      </c>
      <c r="G13" s="97">
        <f t="shared" si="0"/>
        <v>0</v>
      </c>
      <c r="H13" s="97">
        <f t="shared" si="1"/>
        <v>0</v>
      </c>
      <c r="I13" s="97">
        <f t="shared" si="2"/>
        <v>0</v>
      </c>
      <c r="J13" s="97">
        <f t="shared" si="3"/>
        <v>0</v>
      </c>
      <c r="K13" s="14"/>
      <c r="L13" s="15"/>
      <c r="M13" s="15"/>
      <c r="N13" s="15"/>
      <c r="O13" s="15"/>
    </row>
    <row r="14" spans="1:15" ht="31.5" customHeight="1">
      <c r="A14" s="12" t="s">
        <v>21</v>
      </c>
      <c r="B14" s="41" t="s">
        <v>89</v>
      </c>
      <c r="C14" s="41" t="s">
        <v>11</v>
      </c>
      <c r="D14" s="42">
        <v>20</v>
      </c>
      <c r="E14" s="287"/>
      <c r="F14" s="296">
        <v>0.08</v>
      </c>
      <c r="G14" s="97">
        <f t="shared" si="0"/>
        <v>0</v>
      </c>
      <c r="H14" s="97">
        <f t="shared" si="1"/>
        <v>0</v>
      </c>
      <c r="I14" s="97">
        <f t="shared" si="2"/>
        <v>0</v>
      </c>
      <c r="J14" s="97">
        <f t="shared" si="3"/>
        <v>0</v>
      </c>
      <c r="K14" s="14"/>
      <c r="L14" s="15"/>
      <c r="M14" s="15"/>
      <c r="N14" s="15"/>
      <c r="O14" s="15"/>
    </row>
    <row r="15" spans="1:15" ht="67.5">
      <c r="A15" s="12" t="s">
        <v>22</v>
      </c>
      <c r="B15" s="41" t="s">
        <v>90</v>
      </c>
      <c r="C15" s="41" t="s">
        <v>0</v>
      </c>
      <c r="D15" s="42">
        <v>10</v>
      </c>
      <c r="E15" s="287"/>
      <c r="F15" s="296">
        <v>0.08</v>
      </c>
      <c r="G15" s="97">
        <f t="shared" si="0"/>
        <v>0</v>
      </c>
      <c r="H15" s="97">
        <f t="shared" si="1"/>
        <v>0</v>
      </c>
      <c r="I15" s="97">
        <f t="shared" si="2"/>
        <v>0</v>
      </c>
      <c r="J15" s="97">
        <f t="shared" si="3"/>
        <v>0</v>
      </c>
      <c r="K15" s="14"/>
      <c r="L15" s="15"/>
      <c r="M15" s="15"/>
      <c r="N15" s="15"/>
      <c r="O15" s="15"/>
    </row>
    <row r="16" spans="1:15" ht="31.5" customHeight="1">
      <c r="A16" s="12" t="s">
        <v>23</v>
      </c>
      <c r="B16" s="41" t="s">
        <v>91</v>
      </c>
      <c r="C16" s="41" t="s">
        <v>0</v>
      </c>
      <c r="D16" s="42">
        <v>30</v>
      </c>
      <c r="E16" s="287"/>
      <c r="F16" s="296">
        <v>0.08</v>
      </c>
      <c r="G16" s="97">
        <f t="shared" si="0"/>
        <v>0</v>
      </c>
      <c r="H16" s="97">
        <f t="shared" si="1"/>
        <v>0</v>
      </c>
      <c r="I16" s="97">
        <f t="shared" si="2"/>
        <v>0</v>
      </c>
      <c r="J16" s="97">
        <f t="shared" si="3"/>
        <v>0</v>
      </c>
      <c r="K16" s="14"/>
      <c r="L16" s="15"/>
      <c r="M16" s="15"/>
      <c r="N16" s="15"/>
      <c r="O16" s="15"/>
    </row>
    <row r="17" spans="1:15" ht="31.5" customHeight="1">
      <c r="A17" s="12" t="s">
        <v>24</v>
      </c>
      <c r="B17" s="41" t="s">
        <v>92</v>
      </c>
      <c r="C17" s="41" t="s">
        <v>0</v>
      </c>
      <c r="D17" s="42">
        <v>25</v>
      </c>
      <c r="E17" s="287"/>
      <c r="F17" s="296">
        <v>0.08</v>
      </c>
      <c r="G17" s="97">
        <f t="shared" si="0"/>
        <v>0</v>
      </c>
      <c r="H17" s="97">
        <f t="shared" si="1"/>
        <v>0</v>
      </c>
      <c r="I17" s="97">
        <f t="shared" si="2"/>
        <v>0</v>
      </c>
      <c r="J17" s="97">
        <f t="shared" si="3"/>
        <v>0</v>
      </c>
      <c r="K17" s="14"/>
      <c r="L17" s="15"/>
      <c r="M17" s="15"/>
      <c r="N17" s="15"/>
      <c r="O17" s="15"/>
    </row>
    <row r="18" spans="1:15" ht="31.5" customHeight="1">
      <c r="A18" s="12" t="s">
        <v>25</v>
      </c>
      <c r="B18" s="41" t="s">
        <v>93</v>
      </c>
      <c r="C18" s="41" t="s">
        <v>0</v>
      </c>
      <c r="D18" s="42">
        <v>10</v>
      </c>
      <c r="E18" s="287"/>
      <c r="F18" s="296">
        <v>0.08</v>
      </c>
      <c r="G18" s="97">
        <f t="shared" si="0"/>
        <v>0</v>
      </c>
      <c r="H18" s="97">
        <f t="shared" si="1"/>
        <v>0</v>
      </c>
      <c r="I18" s="97">
        <f t="shared" si="2"/>
        <v>0</v>
      </c>
      <c r="J18" s="97">
        <f t="shared" si="3"/>
        <v>0</v>
      </c>
      <c r="K18" s="14"/>
      <c r="L18" s="15"/>
      <c r="M18" s="15"/>
      <c r="N18" s="15"/>
      <c r="O18" s="15"/>
    </row>
    <row r="19" spans="1:15" ht="31.5" customHeight="1">
      <c r="A19" s="12" t="s">
        <v>26</v>
      </c>
      <c r="B19" s="41" t="s">
        <v>94</v>
      </c>
      <c r="C19" s="41" t="s">
        <v>11</v>
      </c>
      <c r="D19" s="42">
        <v>20</v>
      </c>
      <c r="E19" s="287"/>
      <c r="F19" s="296">
        <v>0.08</v>
      </c>
      <c r="G19" s="97">
        <f t="shared" si="0"/>
        <v>0</v>
      </c>
      <c r="H19" s="97">
        <f t="shared" si="1"/>
        <v>0</v>
      </c>
      <c r="I19" s="97">
        <f t="shared" si="2"/>
        <v>0</v>
      </c>
      <c r="J19" s="97">
        <f t="shared" si="3"/>
        <v>0</v>
      </c>
      <c r="K19" s="14"/>
      <c r="L19" s="15"/>
      <c r="M19" s="15"/>
      <c r="N19" s="15"/>
      <c r="O19" s="15"/>
    </row>
    <row r="20" spans="1:15" ht="45">
      <c r="A20" s="12" t="s">
        <v>27</v>
      </c>
      <c r="B20" s="41" t="s">
        <v>95</v>
      </c>
      <c r="C20" s="41" t="s">
        <v>0</v>
      </c>
      <c r="D20" s="42">
        <v>4</v>
      </c>
      <c r="E20" s="287"/>
      <c r="F20" s="296">
        <v>0.08</v>
      </c>
      <c r="G20" s="97">
        <f t="shared" si="0"/>
        <v>0</v>
      </c>
      <c r="H20" s="97">
        <f t="shared" si="1"/>
        <v>0</v>
      </c>
      <c r="I20" s="97">
        <f t="shared" si="2"/>
        <v>0</v>
      </c>
      <c r="J20" s="97">
        <f t="shared" si="3"/>
        <v>0</v>
      </c>
      <c r="K20" s="14"/>
      <c r="L20" s="15"/>
      <c r="M20" s="15"/>
      <c r="N20" s="15"/>
      <c r="O20" s="15"/>
    </row>
    <row r="21" spans="1:15" ht="11.25">
      <c r="A21" s="12" t="s">
        <v>28</v>
      </c>
      <c r="B21" s="41" t="s">
        <v>96</v>
      </c>
      <c r="C21" s="41" t="s">
        <v>11</v>
      </c>
      <c r="D21" s="42">
        <v>20</v>
      </c>
      <c r="E21" s="287"/>
      <c r="F21" s="296">
        <v>0.08</v>
      </c>
      <c r="G21" s="97">
        <f t="shared" si="0"/>
        <v>0</v>
      </c>
      <c r="H21" s="97">
        <f t="shared" si="1"/>
        <v>0</v>
      </c>
      <c r="I21" s="97">
        <f t="shared" si="2"/>
        <v>0</v>
      </c>
      <c r="J21" s="97">
        <f t="shared" si="3"/>
        <v>0</v>
      </c>
      <c r="K21" s="14"/>
      <c r="L21" s="15"/>
      <c r="M21" s="15"/>
      <c r="N21" s="15"/>
      <c r="O21" s="15"/>
    </row>
    <row r="22" spans="1:15" ht="45">
      <c r="A22" s="12" t="s">
        <v>29</v>
      </c>
      <c r="B22" s="41" t="s">
        <v>97</v>
      </c>
      <c r="C22" s="41" t="s">
        <v>0</v>
      </c>
      <c r="D22" s="42">
        <v>5</v>
      </c>
      <c r="E22" s="287"/>
      <c r="F22" s="296">
        <v>0.08</v>
      </c>
      <c r="G22" s="97">
        <f t="shared" si="0"/>
        <v>0</v>
      </c>
      <c r="H22" s="97">
        <f t="shared" si="1"/>
        <v>0</v>
      </c>
      <c r="I22" s="97">
        <f t="shared" si="2"/>
        <v>0</v>
      </c>
      <c r="J22" s="97">
        <f t="shared" si="3"/>
        <v>0</v>
      </c>
      <c r="K22" s="14"/>
      <c r="L22" s="15"/>
      <c r="M22" s="15"/>
      <c r="N22" s="15"/>
      <c r="O22" s="15"/>
    </row>
    <row r="23" spans="1:15" ht="101.25">
      <c r="A23" s="12" t="s">
        <v>30</v>
      </c>
      <c r="B23" s="65" t="s">
        <v>98</v>
      </c>
      <c r="C23" s="41" t="s">
        <v>11</v>
      </c>
      <c r="D23" s="41">
        <v>60</v>
      </c>
      <c r="E23" s="287"/>
      <c r="F23" s="296">
        <v>0.08</v>
      </c>
      <c r="G23" s="97">
        <f t="shared" si="0"/>
        <v>0</v>
      </c>
      <c r="H23" s="97">
        <f t="shared" si="1"/>
        <v>0</v>
      </c>
      <c r="I23" s="97">
        <f t="shared" si="2"/>
        <v>0</v>
      </c>
      <c r="J23" s="97">
        <f t="shared" si="3"/>
        <v>0</v>
      </c>
      <c r="K23" s="13"/>
      <c r="L23" s="15"/>
      <c r="M23" s="15"/>
      <c r="N23" s="15"/>
      <c r="O23" s="15"/>
    </row>
    <row r="24" spans="1:15" ht="33.75">
      <c r="A24" s="12" t="s">
        <v>31</v>
      </c>
      <c r="B24" s="41" t="s">
        <v>99</v>
      </c>
      <c r="C24" s="41" t="s">
        <v>0</v>
      </c>
      <c r="D24" s="41">
        <v>2</v>
      </c>
      <c r="E24" s="287"/>
      <c r="F24" s="296">
        <v>0.08</v>
      </c>
      <c r="G24" s="97">
        <f t="shared" si="0"/>
        <v>0</v>
      </c>
      <c r="H24" s="97">
        <f t="shared" si="1"/>
        <v>0</v>
      </c>
      <c r="I24" s="97">
        <f t="shared" si="2"/>
        <v>0</v>
      </c>
      <c r="J24" s="97">
        <f t="shared" si="3"/>
        <v>0</v>
      </c>
      <c r="K24" s="13"/>
      <c r="L24" s="15"/>
      <c r="M24" s="15"/>
      <c r="N24" s="15"/>
      <c r="O24" s="15"/>
    </row>
    <row r="25" spans="1:15" ht="56.25">
      <c r="A25" s="12" t="s">
        <v>32</v>
      </c>
      <c r="B25" s="41" t="s">
        <v>51</v>
      </c>
      <c r="C25" s="41" t="s">
        <v>11</v>
      </c>
      <c r="D25" s="41">
        <v>2</v>
      </c>
      <c r="E25" s="287"/>
      <c r="F25" s="296">
        <v>0.08</v>
      </c>
      <c r="G25" s="97">
        <f t="shared" si="0"/>
        <v>0</v>
      </c>
      <c r="H25" s="97">
        <f t="shared" si="1"/>
        <v>0</v>
      </c>
      <c r="I25" s="97">
        <f t="shared" si="2"/>
        <v>0</v>
      </c>
      <c r="J25" s="97">
        <f t="shared" si="3"/>
        <v>0</v>
      </c>
      <c r="K25" s="13"/>
      <c r="L25" s="15"/>
      <c r="M25" s="15"/>
      <c r="N25" s="15"/>
      <c r="O25" s="15"/>
    </row>
    <row r="26" spans="1:15" ht="56.25">
      <c r="A26" s="12" t="s">
        <v>33</v>
      </c>
      <c r="B26" s="41" t="s">
        <v>52</v>
      </c>
      <c r="C26" s="41" t="s">
        <v>11</v>
      </c>
      <c r="D26" s="41">
        <v>15</v>
      </c>
      <c r="E26" s="287"/>
      <c r="F26" s="296">
        <v>0.08</v>
      </c>
      <c r="G26" s="97">
        <f t="shared" si="0"/>
        <v>0</v>
      </c>
      <c r="H26" s="97">
        <f t="shared" si="1"/>
        <v>0</v>
      </c>
      <c r="I26" s="97">
        <f t="shared" si="2"/>
        <v>0</v>
      </c>
      <c r="J26" s="97">
        <f t="shared" si="3"/>
        <v>0</v>
      </c>
      <c r="K26" s="13"/>
      <c r="L26" s="15"/>
      <c r="M26" s="15"/>
      <c r="N26" s="15"/>
      <c r="O26" s="15"/>
    </row>
    <row r="27" spans="1:15" ht="81" customHeight="1">
      <c r="A27" s="12" t="s">
        <v>34</v>
      </c>
      <c r="B27" s="41" t="s">
        <v>100</v>
      </c>
      <c r="C27" s="41" t="s">
        <v>11</v>
      </c>
      <c r="D27" s="41">
        <v>10</v>
      </c>
      <c r="E27" s="287"/>
      <c r="F27" s="296">
        <v>0.08</v>
      </c>
      <c r="G27" s="97">
        <f t="shared" si="0"/>
        <v>0</v>
      </c>
      <c r="H27" s="97">
        <f t="shared" si="1"/>
        <v>0</v>
      </c>
      <c r="I27" s="97">
        <f t="shared" si="2"/>
        <v>0</v>
      </c>
      <c r="J27" s="97">
        <f t="shared" si="3"/>
        <v>0</v>
      </c>
      <c r="K27" s="13"/>
      <c r="L27" s="15"/>
      <c r="M27" s="15"/>
      <c r="N27" s="15"/>
      <c r="O27" s="15"/>
    </row>
    <row r="28" spans="1:15" ht="57" thickBot="1">
      <c r="A28" s="16" t="s">
        <v>35</v>
      </c>
      <c r="B28" s="43" t="s">
        <v>53</v>
      </c>
      <c r="C28" s="43" t="s">
        <v>11</v>
      </c>
      <c r="D28" s="43">
        <v>2</v>
      </c>
      <c r="E28" s="288"/>
      <c r="F28" s="296">
        <v>0.08</v>
      </c>
      <c r="G28" s="97">
        <f t="shared" si="0"/>
        <v>0</v>
      </c>
      <c r="H28" s="97">
        <f t="shared" si="1"/>
        <v>0</v>
      </c>
      <c r="I28" s="97">
        <f t="shared" si="2"/>
        <v>0</v>
      </c>
      <c r="J28" s="97">
        <f t="shared" si="3"/>
        <v>0</v>
      </c>
      <c r="K28" s="13"/>
      <c r="L28" s="15"/>
      <c r="M28" s="15"/>
      <c r="N28" s="15"/>
      <c r="O28" s="15"/>
    </row>
    <row r="29" spans="1:15" s="47" customFormat="1" ht="12.75" thickBot="1">
      <c r="A29" s="61"/>
      <c r="B29" s="62"/>
      <c r="C29" s="62"/>
      <c r="D29" s="63"/>
      <c r="E29" s="62"/>
      <c r="F29" s="62"/>
      <c r="G29" s="67" t="s">
        <v>70</v>
      </c>
      <c r="H29" s="101">
        <f>SUM(H11:H28)</f>
        <v>0</v>
      </c>
      <c r="I29" s="64" t="s">
        <v>184</v>
      </c>
      <c r="J29" s="95">
        <f>SUM(J11:J28)</f>
        <v>0</v>
      </c>
      <c r="K29" s="51"/>
      <c r="L29" s="52"/>
      <c r="M29" s="52"/>
      <c r="N29" s="52"/>
      <c r="O29" s="53"/>
    </row>
    <row r="30" spans="1:15" s="47" customFormat="1" ht="12">
      <c r="A30" s="54"/>
      <c r="B30" s="54"/>
      <c r="C30" s="54"/>
      <c r="D30" s="55"/>
      <c r="E30" s="54"/>
      <c r="F30" s="54"/>
      <c r="G30" s="56"/>
      <c r="H30" s="37"/>
      <c r="I30" s="56"/>
      <c r="J30" s="45"/>
      <c r="K30" s="51"/>
      <c r="L30" s="52"/>
      <c r="M30" s="52"/>
      <c r="N30" s="52"/>
      <c r="O30" s="53"/>
    </row>
    <row r="31" spans="1:15" s="47" customFormat="1" ht="24" customHeight="1">
      <c r="A31" s="46"/>
      <c r="B31" s="396" t="s">
        <v>12</v>
      </c>
      <c r="C31" s="396"/>
      <c r="D31" s="396"/>
      <c r="E31" s="396"/>
      <c r="F31" s="396"/>
      <c r="G31" s="396"/>
      <c r="H31" s="48"/>
      <c r="I31" s="49"/>
      <c r="J31" s="49"/>
      <c r="K31" s="46"/>
      <c r="L31" s="46"/>
      <c r="M31" s="46"/>
      <c r="N31" s="46"/>
      <c r="O31" s="46"/>
    </row>
    <row r="32" spans="1:15" s="47" customFormat="1" ht="12">
      <c r="A32" s="46"/>
      <c r="B32" s="21"/>
      <c r="C32" s="21"/>
      <c r="D32" s="21"/>
      <c r="E32" s="21"/>
      <c r="F32" s="21"/>
      <c r="G32" s="21"/>
      <c r="H32" s="48"/>
      <c r="I32" s="49"/>
      <c r="J32" s="49"/>
      <c r="K32" s="46"/>
      <c r="L32" s="46"/>
      <c r="M32" s="46"/>
      <c r="N32" s="46"/>
      <c r="O32" s="46"/>
    </row>
    <row r="33" spans="1:15" s="47" customFormat="1" ht="12">
      <c r="A33" s="46"/>
      <c r="B33" s="21"/>
      <c r="C33" s="21"/>
      <c r="D33" s="21"/>
      <c r="E33" s="21"/>
      <c r="F33" s="21"/>
      <c r="G33" s="21"/>
      <c r="H33" s="48"/>
      <c r="I33" s="49"/>
      <c r="J33" s="49"/>
      <c r="K33" s="46"/>
      <c r="L33" s="46"/>
      <c r="M33" s="46"/>
      <c r="N33" s="46"/>
      <c r="O33" s="46"/>
    </row>
    <row r="34" spans="1:15" s="47" customFormat="1" ht="18.75" customHeight="1">
      <c r="A34" s="46"/>
      <c r="B34" s="24" t="s">
        <v>48</v>
      </c>
      <c r="C34" s="25"/>
      <c r="D34" s="25"/>
      <c r="E34" s="26"/>
      <c r="F34" s="27"/>
      <c r="G34" s="397" t="s">
        <v>13</v>
      </c>
      <c r="H34" s="397"/>
      <c r="I34" s="397"/>
      <c r="J34" s="49"/>
      <c r="K34" s="46"/>
      <c r="L34" s="46"/>
      <c r="M34" s="46"/>
      <c r="N34" s="46"/>
      <c r="O34" s="46"/>
    </row>
    <row r="35" spans="1:15" s="47" customFormat="1" ht="12">
      <c r="A35" s="46"/>
      <c r="B35" s="24"/>
      <c r="C35" s="25"/>
      <c r="D35" s="25"/>
      <c r="E35" s="26"/>
      <c r="F35" s="27"/>
      <c r="G35" s="397" t="s">
        <v>14</v>
      </c>
      <c r="H35" s="397"/>
      <c r="I35" s="397"/>
      <c r="J35" s="46"/>
      <c r="K35" s="46"/>
      <c r="L35" s="46"/>
      <c r="M35" s="46"/>
      <c r="N35" s="46"/>
      <c r="O35" s="46"/>
    </row>
    <row r="36" s="47" customFormat="1" ht="12"/>
  </sheetData>
  <sheetProtection/>
  <mergeCells count="8">
    <mergeCell ref="B4:G4"/>
    <mergeCell ref="C7:E7"/>
    <mergeCell ref="K7:O7"/>
    <mergeCell ref="G35:I35"/>
    <mergeCell ref="K8:L8"/>
    <mergeCell ref="A10:O10"/>
    <mergeCell ref="B31:G31"/>
    <mergeCell ref="G34:I34"/>
  </mergeCells>
  <printOptions/>
  <pageMargins left="0.75" right="0.75" top="1" bottom="1" header="0.5" footer="0.5"/>
  <pageSetup fitToHeight="0" fitToWidth="1" horizontalDpi="600" verticalDpi="600" orientation="landscape" paperSize="9" scale="51" r:id="rId1"/>
</worksheet>
</file>

<file path=xl/worksheets/sheet30.xml><?xml version="1.0" encoding="utf-8"?>
<worksheet xmlns="http://schemas.openxmlformats.org/spreadsheetml/2006/main" xmlns:r="http://schemas.openxmlformats.org/officeDocument/2006/relationships">
  <sheetPr>
    <pageSetUpPr fitToPage="1"/>
  </sheetPr>
  <dimension ref="A1:P31"/>
  <sheetViews>
    <sheetView zoomScale="80" zoomScaleNormal="80" zoomScalePageLayoutView="0" workbookViewId="0" topLeftCell="A4">
      <selection activeCell="B5" sqref="B5"/>
    </sheetView>
  </sheetViews>
  <sheetFormatPr defaultColWidth="9.140625" defaultRowHeight="15"/>
  <cols>
    <col min="2" max="2" width="57.421875" style="0" customWidth="1"/>
    <col min="3" max="3" width="39.8515625" style="0" customWidth="1"/>
    <col min="6" max="6" width="12.8515625" style="0" bestFit="1" customWidth="1"/>
    <col min="8" max="8" width="12.8515625" style="0" bestFit="1" customWidth="1"/>
    <col min="9" max="9" width="14.28125" style="0" bestFit="1" customWidth="1"/>
    <col min="10" max="10" width="12.8515625" style="0" bestFit="1" customWidth="1"/>
    <col min="11" max="11" width="15.8515625" style="0" bestFit="1" customWidth="1"/>
  </cols>
  <sheetData>
    <row r="1" spans="1:16" ht="15">
      <c r="A1" s="1"/>
      <c r="B1" s="2"/>
      <c r="C1" s="2"/>
      <c r="D1" s="2"/>
      <c r="E1" s="2"/>
      <c r="F1" s="4"/>
      <c r="G1" s="2"/>
      <c r="H1" s="2"/>
      <c r="I1" s="2"/>
      <c r="J1" s="2"/>
      <c r="K1" s="2"/>
      <c r="L1" s="2"/>
      <c r="M1" s="2"/>
      <c r="N1" s="2"/>
      <c r="O1" s="2"/>
      <c r="P1" s="28" t="s">
        <v>462</v>
      </c>
    </row>
    <row r="2" spans="1:16" ht="15">
      <c r="A2" s="3"/>
      <c r="B2" s="4"/>
      <c r="C2" s="4"/>
      <c r="D2" s="4"/>
      <c r="E2" s="4" t="s">
        <v>1</v>
      </c>
      <c r="F2" s="4"/>
      <c r="G2" s="4"/>
      <c r="H2" s="4"/>
      <c r="I2" s="4"/>
      <c r="J2" s="4"/>
      <c r="K2" s="4"/>
      <c r="L2" s="4"/>
      <c r="M2" s="4"/>
      <c r="N2" s="4"/>
      <c r="O2" s="4"/>
      <c r="P2" s="4"/>
    </row>
    <row r="3" spans="1:16" ht="77.25" customHeight="1">
      <c r="A3" s="3"/>
      <c r="B3" s="394" t="s">
        <v>166</v>
      </c>
      <c r="C3" s="394"/>
      <c r="D3" s="394"/>
      <c r="E3" s="394"/>
      <c r="F3" s="394"/>
      <c r="G3" s="394"/>
      <c r="H3" s="394"/>
      <c r="I3" s="394"/>
      <c r="J3" s="394"/>
      <c r="K3" s="100"/>
      <c r="L3" s="100"/>
      <c r="M3" s="100"/>
      <c r="N3" s="2"/>
      <c r="O3" s="2"/>
      <c r="P3" s="2"/>
    </row>
    <row r="4" spans="1:16" ht="15">
      <c r="A4" s="5"/>
      <c r="B4" s="6"/>
      <c r="C4" s="6"/>
      <c r="D4" s="2"/>
      <c r="E4" s="2"/>
      <c r="F4" s="2"/>
      <c r="G4" s="2"/>
      <c r="H4" s="2"/>
      <c r="I4" s="2"/>
      <c r="J4" s="2"/>
      <c r="K4" s="2"/>
      <c r="L4" s="2"/>
      <c r="M4" s="2"/>
      <c r="N4" s="2"/>
      <c r="O4" s="2"/>
      <c r="P4" s="2"/>
    </row>
    <row r="5" spans="1:16" ht="15.75" thickBot="1">
      <c r="A5" s="5"/>
      <c r="B5" s="7" t="s">
        <v>454</v>
      </c>
      <c r="C5" s="7"/>
      <c r="D5" s="2"/>
      <c r="E5" s="2"/>
      <c r="F5" s="2"/>
      <c r="G5" s="2"/>
      <c r="H5" s="2"/>
      <c r="I5" s="2"/>
      <c r="J5" s="2"/>
      <c r="K5" s="2"/>
      <c r="L5" s="2"/>
      <c r="M5" s="2"/>
      <c r="N5" s="2"/>
      <c r="O5" s="2"/>
      <c r="P5" s="2"/>
    </row>
    <row r="6" spans="1:16" ht="42" customHeight="1" thickBot="1">
      <c r="A6" s="8"/>
      <c r="B6" s="36" t="s">
        <v>183</v>
      </c>
      <c r="C6" s="36"/>
      <c r="D6" s="399"/>
      <c r="E6" s="399"/>
      <c r="F6" s="399"/>
      <c r="G6" s="9"/>
      <c r="H6" s="10"/>
      <c r="I6" s="11"/>
      <c r="J6" s="11"/>
      <c r="K6" s="11"/>
      <c r="L6" s="400" t="s">
        <v>2</v>
      </c>
      <c r="M6" s="400"/>
      <c r="N6" s="400"/>
      <c r="O6" s="400"/>
      <c r="P6" s="400"/>
    </row>
    <row r="7" spans="1:16" ht="147" thickBot="1">
      <c r="A7" s="29" t="s">
        <v>3</v>
      </c>
      <c r="B7" s="30" t="s">
        <v>4</v>
      </c>
      <c r="C7" s="30" t="s">
        <v>164</v>
      </c>
      <c r="D7" s="30" t="s">
        <v>19</v>
      </c>
      <c r="E7" s="31" t="s">
        <v>16</v>
      </c>
      <c r="F7" s="31" t="s">
        <v>5</v>
      </c>
      <c r="G7" s="31" t="s">
        <v>6</v>
      </c>
      <c r="H7" s="31" t="s">
        <v>15</v>
      </c>
      <c r="I7" s="31" t="s">
        <v>71</v>
      </c>
      <c r="J7" s="31" t="s">
        <v>7</v>
      </c>
      <c r="K7" s="31" t="s">
        <v>461</v>
      </c>
      <c r="L7" s="398" t="s">
        <v>8</v>
      </c>
      <c r="M7" s="398"/>
      <c r="N7" s="32" t="s">
        <v>69</v>
      </c>
      <c r="O7" s="32" t="s">
        <v>9</v>
      </c>
      <c r="P7" s="33" t="s">
        <v>10</v>
      </c>
    </row>
    <row r="8" spans="1:16" ht="15.75" thickBot="1">
      <c r="A8" s="38">
        <v>1</v>
      </c>
      <c r="B8" s="115">
        <v>2</v>
      </c>
      <c r="C8" s="116">
        <v>3</v>
      </c>
      <c r="D8" s="39">
        <v>4</v>
      </c>
      <c r="E8" s="40">
        <v>5</v>
      </c>
      <c r="F8" s="40">
        <v>6</v>
      </c>
      <c r="G8" s="88">
        <v>7</v>
      </c>
      <c r="H8" s="40">
        <v>8</v>
      </c>
      <c r="I8" s="40">
        <v>9</v>
      </c>
      <c r="J8" s="40">
        <v>10</v>
      </c>
      <c r="K8" s="40">
        <v>11</v>
      </c>
      <c r="L8" s="34">
        <v>12</v>
      </c>
      <c r="M8" s="34">
        <v>13</v>
      </c>
      <c r="N8" s="34">
        <v>14</v>
      </c>
      <c r="O8" s="34">
        <v>15</v>
      </c>
      <c r="P8" s="35">
        <v>16</v>
      </c>
    </row>
    <row r="9" spans="1:16" ht="15">
      <c r="A9" s="395"/>
      <c r="B9" s="395"/>
      <c r="C9" s="395"/>
      <c r="D9" s="395"/>
      <c r="E9" s="395"/>
      <c r="F9" s="395"/>
      <c r="G9" s="395"/>
      <c r="H9" s="395"/>
      <c r="I9" s="395"/>
      <c r="J9" s="395"/>
      <c r="K9" s="395"/>
      <c r="L9" s="395"/>
      <c r="M9" s="395"/>
      <c r="N9" s="395"/>
      <c r="O9" s="395"/>
      <c r="P9" s="395"/>
    </row>
    <row r="10" spans="1:16" ht="98.25" customHeight="1">
      <c r="A10" s="401" t="s">
        <v>17</v>
      </c>
      <c r="B10" s="416" t="s">
        <v>380</v>
      </c>
      <c r="C10" s="298" t="s">
        <v>381</v>
      </c>
      <c r="D10" s="41" t="s">
        <v>11</v>
      </c>
      <c r="E10" s="42">
        <v>12</v>
      </c>
      <c r="F10" s="97"/>
      <c r="G10" s="98">
        <v>0.08</v>
      </c>
      <c r="H10" s="97">
        <f aca="true" t="shared" si="0" ref="H10:H15">F10*1.08</f>
        <v>0</v>
      </c>
      <c r="I10" s="97">
        <f aca="true" t="shared" si="1" ref="I10:I15">F10*E10</f>
        <v>0</v>
      </c>
      <c r="J10" s="97">
        <f aca="true" t="shared" si="2" ref="J10:J15">K10-I10</f>
        <v>0</v>
      </c>
      <c r="K10" s="97">
        <f aca="true" t="shared" si="3" ref="K10:K15">H10*E10</f>
        <v>0</v>
      </c>
      <c r="L10" s="14"/>
      <c r="M10" s="15"/>
      <c r="N10" s="15"/>
      <c r="O10" s="15"/>
      <c r="P10" s="15"/>
    </row>
    <row r="11" spans="1:16" ht="67.5" customHeight="1">
      <c r="A11" s="402"/>
      <c r="B11" s="417"/>
      <c r="C11" s="298" t="s">
        <v>382</v>
      </c>
      <c r="D11" s="41" t="s">
        <v>11</v>
      </c>
      <c r="E11" s="42">
        <v>6</v>
      </c>
      <c r="F11" s="97"/>
      <c r="G11" s="98">
        <v>0.08</v>
      </c>
      <c r="H11" s="97">
        <f t="shared" si="0"/>
        <v>0</v>
      </c>
      <c r="I11" s="97">
        <f t="shared" si="1"/>
        <v>0</v>
      </c>
      <c r="J11" s="97">
        <f t="shared" si="2"/>
        <v>0</v>
      </c>
      <c r="K11" s="97">
        <f t="shared" si="3"/>
        <v>0</v>
      </c>
      <c r="L11" s="14"/>
      <c r="M11" s="15"/>
      <c r="N11" s="15"/>
      <c r="O11" s="15"/>
      <c r="P11" s="15"/>
    </row>
    <row r="12" spans="1:16" ht="89.25" customHeight="1">
      <c r="A12" s="402"/>
      <c r="B12" s="417"/>
      <c r="C12" s="298" t="s">
        <v>383</v>
      </c>
      <c r="D12" s="41" t="s">
        <v>11</v>
      </c>
      <c r="E12" s="42">
        <v>6</v>
      </c>
      <c r="F12" s="97"/>
      <c r="G12" s="98">
        <v>0.08</v>
      </c>
      <c r="H12" s="97">
        <f t="shared" si="0"/>
        <v>0</v>
      </c>
      <c r="I12" s="97">
        <f t="shared" si="1"/>
        <v>0</v>
      </c>
      <c r="J12" s="97">
        <f t="shared" si="2"/>
        <v>0</v>
      </c>
      <c r="K12" s="97">
        <f t="shared" si="3"/>
        <v>0</v>
      </c>
      <c r="L12" s="14"/>
      <c r="M12" s="15"/>
      <c r="N12" s="15"/>
      <c r="O12" s="15"/>
      <c r="P12" s="15"/>
    </row>
    <row r="13" spans="1:16" ht="75.75" customHeight="1">
      <c r="A13" s="402"/>
      <c r="B13" s="417"/>
      <c r="C13" s="298" t="s">
        <v>384</v>
      </c>
      <c r="D13" s="41" t="s">
        <v>11</v>
      </c>
      <c r="E13" s="42">
        <v>2</v>
      </c>
      <c r="F13" s="97"/>
      <c r="G13" s="98">
        <v>0.08</v>
      </c>
      <c r="H13" s="97">
        <f t="shared" si="0"/>
        <v>0</v>
      </c>
      <c r="I13" s="97">
        <f t="shared" si="1"/>
        <v>0</v>
      </c>
      <c r="J13" s="97">
        <f t="shared" si="2"/>
        <v>0</v>
      </c>
      <c r="K13" s="97">
        <f t="shared" si="3"/>
        <v>0</v>
      </c>
      <c r="L13" s="14"/>
      <c r="M13" s="15"/>
      <c r="N13" s="15"/>
      <c r="O13" s="15"/>
      <c r="P13" s="15"/>
    </row>
    <row r="14" spans="1:16" ht="15" customHeight="1">
      <c r="A14" s="402"/>
      <c r="B14" s="417"/>
      <c r="C14" s="298" t="s">
        <v>385</v>
      </c>
      <c r="D14" s="41" t="s">
        <v>11</v>
      </c>
      <c r="E14" s="42">
        <v>168</v>
      </c>
      <c r="F14" s="97"/>
      <c r="G14" s="98">
        <v>0.08</v>
      </c>
      <c r="H14" s="97">
        <f t="shared" si="0"/>
        <v>0</v>
      </c>
      <c r="I14" s="97">
        <f t="shared" si="1"/>
        <v>0</v>
      </c>
      <c r="J14" s="97">
        <f t="shared" si="2"/>
        <v>0</v>
      </c>
      <c r="K14" s="97">
        <f t="shared" si="3"/>
        <v>0</v>
      </c>
      <c r="L14" s="14"/>
      <c r="M14" s="15"/>
      <c r="N14" s="15"/>
      <c r="O14" s="15"/>
      <c r="P14" s="15"/>
    </row>
    <row r="15" spans="1:16" ht="71.25" customHeight="1" thickBot="1">
      <c r="A15" s="427"/>
      <c r="B15" s="426"/>
      <c r="C15" s="298" t="s">
        <v>386</v>
      </c>
      <c r="D15" s="41" t="s">
        <v>11</v>
      </c>
      <c r="E15" s="118">
        <v>5</v>
      </c>
      <c r="F15" s="86"/>
      <c r="G15" s="348">
        <v>0.08</v>
      </c>
      <c r="H15" s="97">
        <f t="shared" si="0"/>
        <v>0</v>
      </c>
      <c r="I15" s="97">
        <f t="shared" si="1"/>
        <v>0</v>
      </c>
      <c r="J15" s="97">
        <f t="shared" si="2"/>
        <v>0</v>
      </c>
      <c r="K15" s="97">
        <f t="shared" si="3"/>
        <v>0</v>
      </c>
      <c r="L15" s="14"/>
      <c r="M15" s="15"/>
      <c r="N15" s="15"/>
      <c r="O15" s="15"/>
      <c r="P15" s="15"/>
    </row>
    <row r="16" spans="1:16" ht="15.75" thickBot="1">
      <c r="A16" s="94"/>
      <c r="B16" s="124"/>
      <c r="C16" s="125"/>
      <c r="D16" s="62"/>
      <c r="E16" s="63"/>
      <c r="F16" s="62"/>
      <c r="G16" s="62"/>
      <c r="H16" s="67" t="s">
        <v>70</v>
      </c>
      <c r="I16" s="101">
        <f>SUM(I10:I15)</f>
        <v>0</v>
      </c>
      <c r="J16" s="67" t="s">
        <v>70</v>
      </c>
      <c r="K16" s="95">
        <f>SUM(K10:K15)</f>
        <v>0</v>
      </c>
      <c r="L16" s="51"/>
      <c r="M16" s="52"/>
      <c r="N16" s="52"/>
      <c r="O16" s="52"/>
      <c r="P16" s="53"/>
    </row>
    <row r="17" spans="1:16" ht="15">
      <c r="A17" s="54"/>
      <c r="B17" s="54"/>
      <c r="C17" s="54"/>
      <c r="D17" s="54"/>
      <c r="E17" s="55"/>
      <c r="F17" s="54"/>
      <c r="G17" s="54"/>
      <c r="H17" s="56"/>
      <c r="I17" s="37"/>
      <c r="J17" s="56"/>
      <c r="K17" s="45"/>
      <c r="L17" s="51"/>
      <c r="M17" s="52"/>
      <c r="N17" s="52"/>
      <c r="O17" s="52"/>
      <c r="P17" s="53"/>
    </row>
    <row r="18" spans="1:16" ht="15">
      <c r="A18" s="11"/>
      <c r="B18" s="396" t="s">
        <v>12</v>
      </c>
      <c r="C18" s="396"/>
      <c r="D18" s="396"/>
      <c r="E18" s="396"/>
      <c r="F18" s="396"/>
      <c r="G18" s="396"/>
      <c r="H18" s="396"/>
      <c r="I18" s="22"/>
      <c r="J18" s="23"/>
      <c r="K18" s="23"/>
      <c r="L18" s="11"/>
      <c r="M18" s="11"/>
      <c r="N18" s="11"/>
      <c r="O18" s="11"/>
      <c r="P18" s="11"/>
    </row>
    <row r="19" spans="1:16" ht="15">
      <c r="A19" s="11"/>
      <c r="B19" s="21"/>
      <c r="C19" s="21"/>
      <c r="D19" s="21"/>
      <c r="E19" s="21"/>
      <c r="F19" s="21"/>
      <c r="G19" s="21"/>
      <c r="H19" s="21"/>
      <c r="I19" s="22"/>
      <c r="J19" s="23"/>
      <c r="K19" s="23"/>
      <c r="L19" s="11"/>
      <c r="M19" s="11"/>
      <c r="N19" s="11"/>
      <c r="O19" s="11"/>
      <c r="P19" s="11"/>
    </row>
    <row r="20" spans="1:16" ht="15">
      <c r="A20" s="11"/>
      <c r="B20" s="21"/>
      <c r="C20" s="21"/>
      <c r="D20" s="21"/>
      <c r="E20" s="21"/>
      <c r="F20" s="21"/>
      <c r="G20" s="21"/>
      <c r="H20" s="21"/>
      <c r="I20" s="22"/>
      <c r="J20" s="23"/>
      <c r="K20" s="23"/>
      <c r="L20" s="11"/>
      <c r="M20" s="11"/>
      <c r="N20" s="11"/>
      <c r="O20" s="11"/>
      <c r="P20" s="11"/>
    </row>
    <row r="21" spans="1:16" ht="15">
      <c r="A21" s="11"/>
      <c r="B21" s="24" t="s">
        <v>47</v>
      </c>
      <c r="C21" s="24"/>
      <c r="D21" s="25"/>
      <c r="E21" s="25"/>
      <c r="F21" s="26"/>
      <c r="G21" s="27"/>
      <c r="H21" s="397" t="s">
        <v>13</v>
      </c>
      <c r="I21" s="397"/>
      <c r="J21" s="397"/>
      <c r="K21" s="23"/>
      <c r="L21" s="11"/>
      <c r="M21" s="11"/>
      <c r="N21" s="11"/>
      <c r="O21" s="11"/>
      <c r="P21" s="11"/>
    </row>
    <row r="22" spans="1:16" ht="15">
      <c r="A22" s="11"/>
      <c r="B22" s="24"/>
      <c r="C22" s="24"/>
      <c r="D22" s="25"/>
      <c r="E22" s="25"/>
      <c r="F22" s="26"/>
      <c r="G22" s="27"/>
      <c r="H22" s="397" t="s">
        <v>14</v>
      </c>
      <c r="I22" s="397"/>
      <c r="J22" s="397"/>
      <c r="K22" s="11"/>
      <c r="L22" s="11"/>
      <c r="M22" s="11"/>
      <c r="N22" s="11"/>
      <c r="O22" s="11"/>
      <c r="P22" s="11"/>
    </row>
    <row r="23" spans="1:16" ht="15">
      <c r="A23" s="20"/>
      <c r="B23" s="20"/>
      <c r="C23" s="20"/>
      <c r="D23" s="20"/>
      <c r="E23" s="20"/>
      <c r="F23" s="20"/>
      <c r="G23" s="20"/>
      <c r="H23" s="20"/>
      <c r="I23" s="20"/>
      <c r="J23" s="20"/>
      <c r="K23" s="20"/>
      <c r="L23" s="20"/>
      <c r="M23" s="20"/>
      <c r="N23" s="20"/>
      <c r="O23" s="20"/>
      <c r="P23" s="20"/>
    </row>
    <row r="24" spans="1:16" ht="15">
      <c r="A24" s="1"/>
      <c r="B24" s="2"/>
      <c r="C24" s="2"/>
      <c r="D24" s="2"/>
      <c r="E24" s="2"/>
      <c r="F24" s="2"/>
      <c r="G24" s="2"/>
      <c r="H24" s="2"/>
      <c r="I24" s="2"/>
      <c r="J24" s="2"/>
      <c r="K24" s="2"/>
      <c r="L24" s="2"/>
      <c r="M24" s="2"/>
      <c r="N24" s="2"/>
      <c r="O24" s="2"/>
      <c r="P24" s="2"/>
    </row>
    <row r="31" spans="2:5" ht="15">
      <c r="B31" s="430"/>
      <c r="C31" s="430"/>
      <c r="D31" s="430"/>
      <c r="E31" s="430"/>
    </row>
  </sheetData>
  <sheetProtection/>
  <mergeCells count="11">
    <mergeCell ref="L6:P6"/>
    <mergeCell ref="L7:M7"/>
    <mergeCell ref="A9:P9"/>
    <mergeCell ref="A10:A15"/>
    <mergeCell ref="B10:B15"/>
    <mergeCell ref="B31:E31"/>
    <mergeCell ref="B18:H18"/>
    <mergeCell ref="H21:J21"/>
    <mergeCell ref="H22:J22"/>
    <mergeCell ref="B3:J3"/>
    <mergeCell ref="D6:F6"/>
  </mergeCells>
  <printOptions/>
  <pageMargins left="0.7" right="0.7" top="0.75" bottom="0.75" header="0.3" footer="0.3"/>
  <pageSetup fitToHeight="0" fitToWidth="1" horizontalDpi="600" verticalDpi="600" orientation="landscape" paperSize="9" scale="52" r:id="rId1"/>
</worksheet>
</file>

<file path=xl/worksheets/sheet31.xml><?xml version="1.0" encoding="utf-8"?>
<worksheet xmlns="http://schemas.openxmlformats.org/spreadsheetml/2006/main" xmlns:r="http://schemas.openxmlformats.org/officeDocument/2006/relationships">
  <sheetPr>
    <pageSetUpPr fitToPage="1"/>
  </sheetPr>
  <dimension ref="A1:P31"/>
  <sheetViews>
    <sheetView zoomScale="80" zoomScaleNormal="80" zoomScalePageLayoutView="0" workbookViewId="0" topLeftCell="A1">
      <selection activeCell="B5" sqref="B5"/>
    </sheetView>
  </sheetViews>
  <sheetFormatPr defaultColWidth="9.140625" defaultRowHeight="15"/>
  <cols>
    <col min="2" max="2" width="59.7109375" style="0" customWidth="1"/>
    <col min="3" max="3" width="33.421875" style="0" customWidth="1"/>
    <col min="6" max="6" width="12.8515625" style="0" bestFit="1" customWidth="1"/>
    <col min="8" max="8" width="12.8515625" style="0" bestFit="1" customWidth="1"/>
    <col min="9" max="9" width="14.28125" style="0" bestFit="1" customWidth="1"/>
    <col min="10" max="10" width="11.00390625" style="0" bestFit="1" customWidth="1"/>
    <col min="11" max="11" width="14.57421875" style="0" bestFit="1" customWidth="1"/>
  </cols>
  <sheetData>
    <row r="1" spans="1:16" ht="15">
      <c r="A1" s="1"/>
      <c r="B1" s="2"/>
      <c r="C1" s="2"/>
      <c r="D1" s="2"/>
      <c r="E1" s="2"/>
      <c r="F1" s="4"/>
      <c r="G1" s="2"/>
      <c r="H1" s="2"/>
      <c r="I1" s="2"/>
      <c r="J1" s="2"/>
      <c r="K1" s="2"/>
      <c r="L1" s="2"/>
      <c r="M1" s="2"/>
      <c r="N1" s="2"/>
      <c r="O1" s="2"/>
      <c r="P1" s="28" t="s">
        <v>462</v>
      </c>
    </row>
    <row r="2" spans="1:16" ht="15">
      <c r="A2" s="3"/>
      <c r="B2" s="4"/>
      <c r="C2" s="4"/>
      <c r="D2" s="4"/>
      <c r="E2" s="4" t="s">
        <v>1</v>
      </c>
      <c r="F2" s="4"/>
      <c r="G2" s="4"/>
      <c r="H2" s="4"/>
      <c r="I2" s="4"/>
      <c r="J2" s="4"/>
      <c r="K2" s="4"/>
      <c r="L2" s="4"/>
      <c r="M2" s="4"/>
      <c r="N2" s="4"/>
      <c r="O2" s="4"/>
      <c r="P2" s="4"/>
    </row>
    <row r="3" spans="1:16" ht="52.5" customHeight="1">
      <c r="A3" s="3"/>
      <c r="B3" s="394" t="s">
        <v>166</v>
      </c>
      <c r="C3" s="394"/>
      <c r="D3" s="394"/>
      <c r="E3" s="394"/>
      <c r="F3" s="394"/>
      <c r="G3" s="394"/>
      <c r="H3" s="394"/>
      <c r="I3" s="394"/>
      <c r="J3" s="394"/>
      <c r="K3" s="100"/>
      <c r="L3" s="100"/>
      <c r="M3" s="100"/>
      <c r="N3" s="2"/>
      <c r="O3" s="2"/>
      <c r="P3" s="2"/>
    </row>
    <row r="4" spans="1:16" ht="52.5" customHeight="1">
      <c r="A4" s="5"/>
      <c r="B4" s="6"/>
      <c r="C4" s="6"/>
      <c r="D4" s="2"/>
      <c r="E4" s="2"/>
      <c r="F4" s="2"/>
      <c r="G4" s="2"/>
      <c r="H4" s="2"/>
      <c r="I4" s="2"/>
      <c r="J4" s="2"/>
      <c r="K4" s="2"/>
      <c r="L4" s="2"/>
      <c r="M4" s="2"/>
      <c r="N4" s="2"/>
      <c r="O4" s="2"/>
      <c r="P4" s="2"/>
    </row>
    <row r="5" spans="1:16" ht="15.75" thickBot="1">
      <c r="A5" s="5"/>
      <c r="B5" s="7" t="s">
        <v>455</v>
      </c>
      <c r="C5" s="7"/>
      <c r="D5" s="2"/>
      <c r="E5" s="2"/>
      <c r="F5" s="2"/>
      <c r="G5" s="2"/>
      <c r="H5" s="2"/>
      <c r="I5" s="2"/>
      <c r="J5" s="2"/>
      <c r="K5" s="2"/>
      <c r="L5" s="2"/>
      <c r="M5" s="2"/>
      <c r="N5" s="2"/>
      <c r="O5" s="2"/>
      <c r="P5" s="2"/>
    </row>
    <row r="6" spans="1:16" ht="27.75" customHeight="1" thickBot="1">
      <c r="A6" s="8"/>
      <c r="B6" s="36" t="s">
        <v>183</v>
      </c>
      <c r="C6" s="36"/>
      <c r="D6" s="399"/>
      <c r="E6" s="399"/>
      <c r="F6" s="399"/>
      <c r="G6" s="9"/>
      <c r="H6" s="10"/>
      <c r="I6" s="11"/>
      <c r="J6" s="11"/>
      <c r="K6" s="11"/>
      <c r="L6" s="400" t="s">
        <v>2</v>
      </c>
      <c r="M6" s="400"/>
      <c r="N6" s="400"/>
      <c r="O6" s="400"/>
      <c r="P6" s="400"/>
    </row>
    <row r="7" spans="1:16" ht="147" thickBot="1">
      <c r="A7" s="29" t="s">
        <v>3</v>
      </c>
      <c r="B7" s="30" t="s">
        <v>4</v>
      </c>
      <c r="C7" s="30" t="s">
        <v>164</v>
      </c>
      <c r="D7" s="30" t="s">
        <v>19</v>
      </c>
      <c r="E7" s="31" t="s">
        <v>16</v>
      </c>
      <c r="F7" s="31" t="s">
        <v>5</v>
      </c>
      <c r="G7" s="31" t="s">
        <v>6</v>
      </c>
      <c r="H7" s="31" t="s">
        <v>15</v>
      </c>
      <c r="I7" s="31" t="s">
        <v>71</v>
      </c>
      <c r="J7" s="31" t="s">
        <v>7</v>
      </c>
      <c r="K7" s="31" t="s">
        <v>461</v>
      </c>
      <c r="L7" s="398" t="s">
        <v>8</v>
      </c>
      <c r="M7" s="398"/>
      <c r="N7" s="32" t="s">
        <v>69</v>
      </c>
      <c r="O7" s="32" t="s">
        <v>9</v>
      </c>
      <c r="P7" s="33" t="s">
        <v>10</v>
      </c>
    </row>
    <row r="8" spans="1:16" ht="15.75" thickBot="1">
      <c r="A8" s="38">
        <v>1</v>
      </c>
      <c r="B8" s="115">
        <v>2</v>
      </c>
      <c r="C8" s="116">
        <v>3</v>
      </c>
      <c r="D8" s="39">
        <v>4</v>
      </c>
      <c r="E8" s="40">
        <v>5</v>
      </c>
      <c r="F8" s="40">
        <v>6</v>
      </c>
      <c r="G8" s="88">
        <v>7</v>
      </c>
      <c r="H8" s="40">
        <v>8</v>
      </c>
      <c r="I8" s="40">
        <v>9</v>
      </c>
      <c r="J8" s="40">
        <v>10</v>
      </c>
      <c r="K8" s="40">
        <v>11</v>
      </c>
      <c r="L8" s="34">
        <v>12</v>
      </c>
      <c r="M8" s="34">
        <v>13</v>
      </c>
      <c r="N8" s="34">
        <v>14</v>
      </c>
      <c r="O8" s="34">
        <v>15</v>
      </c>
      <c r="P8" s="35">
        <v>16</v>
      </c>
    </row>
    <row r="9" spans="1:16" ht="15">
      <c r="A9" s="395"/>
      <c r="B9" s="395"/>
      <c r="C9" s="395"/>
      <c r="D9" s="395"/>
      <c r="E9" s="395"/>
      <c r="F9" s="395"/>
      <c r="G9" s="395"/>
      <c r="H9" s="395"/>
      <c r="I9" s="395"/>
      <c r="J9" s="395"/>
      <c r="K9" s="395"/>
      <c r="L9" s="395"/>
      <c r="M9" s="395"/>
      <c r="N9" s="395"/>
      <c r="O9" s="395"/>
      <c r="P9" s="395"/>
    </row>
    <row r="10" spans="1:16" ht="33.75">
      <c r="A10" s="401" t="s">
        <v>17</v>
      </c>
      <c r="B10" s="416" t="s">
        <v>387</v>
      </c>
      <c r="C10" s="298" t="s">
        <v>388</v>
      </c>
      <c r="D10" s="41" t="s">
        <v>11</v>
      </c>
      <c r="E10" s="42">
        <v>4</v>
      </c>
      <c r="F10" s="97"/>
      <c r="G10" s="98">
        <v>0.08</v>
      </c>
      <c r="H10" s="97">
        <f>F10*1.08</f>
        <v>0</v>
      </c>
      <c r="I10" s="97">
        <f>F10*E10</f>
        <v>0</v>
      </c>
      <c r="J10" s="97">
        <f>K10-I10</f>
        <v>0</v>
      </c>
      <c r="K10" s="97">
        <f>H10*E10</f>
        <v>0</v>
      </c>
      <c r="L10" s="14"/>
      <c r="M10" s="15"/>
      <c r="N10" s="15"/>
      <c r="O10" s="15"/>
      <c r="P10" s="15"/>
    </row>
    <row r="11" spans="1:16" ht="78" customHeight="1">
      <c r="A11" s="402"/>
      <c r="B11" s="417"/>
      <c r="C11" s="298" t="s">
        <v>389</v>
      </c>
      <c r="D11" s="41" t="s">
        <v>11</v>
      </c>
      <c r="E11" s="42">
        <v>4</v>
      </c>
      <c r="F11" s="97"/>
      <c r="G11" s="98">
        <v>0.08</v>
      </c>
      <c r="H11" s="97">
        <f>F11*1.08</f>
        <v>0</v>
      </c>
      <c r="I11" s="97">
        <f>F11*E11</f>
        <v>0</v>
      </c>
      <c r="J11" s="97">
        <f>K11-I11</f>
        <v>0</v>
      </c>
      <c r="K11" s="347">
        <f>H11*E11</f>
        <v>0</v>
      </c>
      <c r="L11" s="14"/>
      <c r="M11" s="15"/>
      <c r="N11" s="15"/>
      <c r="O11" s="15"/>
      <c r="P11" s="15"/>
    </row>
    <row r="12" spans="1:16" ht="73.5" customHeight="1">
      <c r="A12" s="402"/>
      <c r="B12" s="417"/>
      <c r="C12" s="298" t="s">
        <v>385</v>
      </c>
      <c r="D12" s="41" t="s">
        <v>11</v>
      </c>
      <c r="E12" s="42">
        <v>26</v>
      </c>
      <c r="F12" s="97"/>
      <c r="G12" s="98">
        <v>0.08</v>
      </c>
      <c r="H12" s="97">
        <f>F12*1.08</f>
        <v>0</v>
      </c>
      <c r="I12" s="97">
        <f>F12*E12</f>
        <v>0</v>
      </c>
      <c r="J12" s="97">
        <f>K12-I12</f>
        <v>0</v>
      </c>
      <c r="K12" s="347">
        <f>H12*E12</f>
        <v>0</v>
      </c>
      <c r="L12" s="14"/>
      <c r="M12" s="15"/>
      <c r="N12" s="15"/>
      <c r="O12" s="15"/>
      <c r="P12" s="15"/>
    </row>
    <row r="13" spans="1:16" ht="15">
      <c r="A13" s="402"/>
      <c r="B13" s="417"/>
      <c r="C13" s="438" t="s">
        <v>386</v>
      </c>
      <c r="D13" s="439" t="s">
        <v>11</v>
      </c>
      <c r="E13" s="440">
        <v>12</v>
      </c>
      <c r="F13" s="441"/>
      <c r="G13" s="442">
        <v>0.08</v>
      </c>
      <c r="H13" s="431">
        <f>F13*1.08</f>
        <v>0</v>
      </c>
      <c r="I13" s="431">
        <f>F13*E13</f>
        <v>0</v>
      </c>
      <c r="J13" s="431">
        <f>K13-I13</f>
        <v>0</v>
      </c>
      <c r="K13" s="431">
        <f>H13*E13</f>
        <v>0</v>
      </c>
      <c r="L13" s="443"/>
      <c r="M13" s="434"/>
      <c r="N13" s="434"/>
      <c r="O13" s="434"/>
      <c r="P13" s="434"/>
    </row>
    <row r="14" spans="1:16" ht="15">
      <c r="A14" s="402"/>
      <c r="B14" s="417"/>
      <c r="C14" s="438"/>
      <c r="D14" s="439"/>
      <c r="E14" s="440"/>
      <c r="F14" s="441"/>
      <c r="G14" s="442"/>
      <c r="H14" s="432"/>
      <c r="I14" s="432"/>
      <c r="J14" s="432"/>
      <c r="K14" s="432"/>
      <c r="L14" s="444"/>
      <c r="M14" s="435"/>
      <c r="N14" s="435"/>
      <c r="O14" s="435"/>
      <c r="P14" s="435"/>
    </row>
    <row r="15" spans="1:16" ht="104.25" customHeight="1" thickBot="1">
      <c r="A15" s="427"/>
      <c r="B15" s="426"/>
      <c r="C15" s="438"/>
      <c r="D15" s="439"/>
      <c r="E15" s="440"/>
      <c r="F15" s="441"/>
      <c r="G15" s="442"/>
      <c r="H15" s="433"/>
      <c r="I15" s="433"/>
      <c r="J15" s="433"/>
      <c r="K15" s="433"/>
      <c r="L15" s="445"/>
      <c r="M15" s="436"/>
      <c r="N15" s="436"/>
      <c r="O15" s="436"/>
      <c r="P15" s="436"/>
    </row>
    <row r="16" spans="1:16" ht="15.75" thickBot="1">
      <c r="A16" s="94"/>
      <c r="B16" s="124"/>
      <c r="C16" s="125"/>
      <c r="D16" s="71"/>
      <c r="E16" s="90"/>
      <c r="F16" s="71"/>
      <c r="G16" s="71"/>
      <c r="H16" s="67" t="s">
        <v>70</v>
      </c>
      <c r="I16" s="101">
        <f>SUM(I10:I15)</f>
        <v>0</v>
      </c>
      <c r="J16" s="67" t="s">
        <v>70</v>
      </c>
      <c r="K16" s="247">
        <f>SUM(K10:K15)</f>
        <v>0</v>
      </c>
      <c r="L16" s="248"/>
      <c r="M16" s="249"/>
      <c r="N16" s="249"/>
      <c r="O16" s="249"/>
      <c r="P16" s="250"/>
    </row>
    <row r="17" spans="1:16" ht="15">
      <c r="A17" s="54"/>
      <c r="B17" s="54"/>
      <c r="C17" s="54"/>
      <c r="D17" s="54"/>
      <c r="E17" s="55"/>
      <c r="F17" s="54"/>
      <c r="G17" s="54"/>
      <c r="H17" s="56"/>
      <c r="I17" s="37"/>
      <c r="J17" s="56"/>
      <c r="K17" s="45"/>
      <c r="L17" s="51"/>
      <c r="M17" s="52"/>
      <c r="N17" s="52"/>
      <c r="O17" s="52"/>
      <c r="P17" s="53"/>
    </row>
    <row r="18" spans="1:16" ht="15">
      <c r="A18" s="11"/>
      <c r="B18" s="396"/>
      <c r="C18" s="396"/>
      <c r="D18" s="396"/>
      <c r="E18" s="396"/>
      <c r="F18" s="396"/>
      <c r="G18" s="396"/>
      <c r="H18" s="396"/>
      <c r="I18" s="22"/>
      <c r="J18" s="23"/>
      <c r="K18" s="23"/>
      <c r="L18" s="11"/>
      <c r="M18" s="11"/>
      <c r="N18" s="11"/>
      <c r="O18" s="11"/>
      <c r="P18" s="11"/>
    </row>
    <row r="19" spans="1:16" ht="15">
      <c r="A19" s="11"/>
      <c r="B19" s="437" t="s">
        <v>390</v>
      </c>
      <c r="C19" s="437"/>
      <c r="D19" s="437"/>
      <c r="E19" s="437"/>
      <c r="F19" s="437"/>
      <c r="G19" s="21"/>
      <c r="H19" s="21"/>
      <c r="I19" s="22"/>
      <c r="J19" s="23"/>
      <c r="K19" s="23"/>
      <c r="L19" s="11"/>
      <c r="M19" s="11"/>
      <c r="N19" s="11"/>
      <c r="O19" s="11"/>
      <c r="P19" s="11"/>
    </row>
    <row r="20" spans="1:16" ht="15">
      <c r="A20" s="11"/>
      <c r="B20" s="21"/>
      <c r="C20" s="21"/>
      <c r="D20" s="21"/>
      <c r="E20" s="21"/>
      <c r="F20" s="21"/>
      <c r="G20" s="21"/>
      <c r="H20" s="21"/>
      <c r="I20" s="22"/>
      <c r="J20" s="23"/>
      <c r="K20" s="23"/>
      <c r="L20" s="11"/>
      <c r="M20" s="11"/>
      <c r="N20" s="11"/>
      <c r="O20" s="11"/>
      <c r="P20" s="11"/>
    </row>
    <row r="21" spans="1:16" ht="15">
      <c r="A21" s="11"/>
      <c r="B21" s="24" t="s">
        <v>47</v>
      </c>
      <c r="C21" s="24"/>
      <c r="D21" s="25"/>
      <c r="E21" s="25"/>
      <c r="F21" s="26"/>
      <c r="G21" s="27"/>
      <c r="H21" s="397" t="s">
        <v>13</v>
      </c>
      <c r="I21" s="397"/>
      <c r="J21" s="397"/>
      <c r="K21" s="23"/>
      <c r="L21" s="11"/>
      <c r="M21" s="11"/>
      <c r="N21" s="11"/>
      <c r="O21" s="11"/>
      <c r="P21" s="11"/>
    </row>
    <row r="22" spans="1:16" ht="15">
      <c r="A22" s="11"/>
      <c r="B22" s="24"/>
      <c r="C22" s="24"/>
      <c r="D22" s="25"/>
      <c r="E22" s="25"/>
      <c r="F22" s="26"/>
      <c r="G22" s="27"/>
      <c r="H22" s="397" t="s">
        <v>14</v>
      </c>
      <c r="I22" s="397"/>
      <c r="J22" s="397"/>
      <c r="K22" s="11"/>
      <c r="L22" s="11"/>
      <c r="M22" s="11"/>
      <c r="N22" s="11"/>
      <c r="O22" s="11"/>
      <c r="P22" s="11"/>
    </row>
    <row r="23" spans="1:16" ht="15">
      <c r="A23" s="20"/>
      <c r="B23" s="20"/>
      <c r="C23" s="20"/>
      <c r="D23" s="20"/>
      <c r="E23" s="20"/>
      <c r="F23" s="20"/>
      <c r="G23" s="20"/>
      <c r="H23" s="20"/>
      <c r="I23" s="20"/>
      <c r="J23" s="20"/>
      <c r="K23" s="20"/>
      <c r="L23" s="20"/>
      <c r="M23" s="20"/>
      <c r="N23" s="20"/>
      <c r="O23" s="20"/>
      <c r="P23" s="20"/>
    </row>
    <row r="24" spans="1:16" ht="15">
      <c r="A24" s="1"/>
      <c r="B24" s="2"/>
      <c r="C24" s="2"/>
      <c r="D24" s="2"/>
      <c r="E24" s="2"/>
      <c r="F24" s="2"/>
      <c r="G24" s="2"/>
      <c r="H24" s="2"/>
      <c r="I24" s="2"/>
      <c r="J24" s="2"/>
      <c r="K24" s="2"/>
      <c r="L24" s="2"/>
      <c r="M24" s="2"/>
      <c r="N24" s="2"/>
      <c r="O24" s="2"/>
      <c r="P24" s="2"/>
    </row>
    <row r="31" spans="2:5" ht="15">
      <c r="B31" s="430"/>
      <c r="C31" s="430"/>
      <c r="D31" s="430"/>
      <c r="E31" s="430"/>
    </row>
  </sheetData>
  <sheetProtection/>
  <mergeCells count="26">
    <mergeCell ref="J13:J15"/>
    <mergeCell ref="K13:K15"/>
    <mergeCell ref="L13:L15"/>
    <mergeCell ref="M13:M15"/>
    <mergeCell ref="N13:N15"/>
    <mergeCell ref="O13:O15"/>
    <mergeCell ref="B18:H18"/>
    <mergeCell ref="H21:J21"/>
    <mergeCell ref="H22:J22"/>
    <mergeCell ref="B31:E31"/>
    <mergeCell ref="B19:F19"/>
    <mergeCell ref="C13:C15"/>
    <mergeCell ref="D13:D15"/>
    <mergeCell ref="E13:E15"/>
    <mergeCell ref="F13:F15"/>
    <mergeCell ref="G13:G15"/>
    <mergeCell ref="B3:J3"/>
    <mergeCell ref="D6:F6"/>
    <mergeCell ref="L6:P6"/>
    <mergeCell ref="L7:M7"/>
    <mergeCell ref="A9:P9"/>
    <mergeCell ref="A10:A15"/>
    <mergeCell ref="B10:B15"/>
    <mergeCell ref="H13:H15"/>
    <mergeCell ref="I13:I15"/>
    <mergeCell ref="P13:P15"/>
  </mergeCells>
  <printOptions/>
  <pageMargins left="0.7" right="0.7" top="0.75" bottom="0.75" header="0.3" footer="0.3"/>
  <pageSetup fitToHeight="0" fitToWidth="1" horizontalDpi="600" verticalDpi="600" orientation="landscape" paperSize="9" scale="54" r:id="rId1"/>
</worksheet>
</file>

<file path=xl/worksheets/sheet32.xml><?xml version="1.0" encoding="utf-8"?>
<worksheet xmlns="http://schemas.openxmlformats.org/spreadsheetml/2006/main" xmlns:r="http://schemas.openxmlformats.org/officeDocument/2006/relationships">
  <dimension ref="A1:O24"/>
  <sheetViews>
    <sheetView zoomScalePageLayoutView="0" workbookViewId="0" topLeftCell="A1">
      <selection activeCell="Q4" sqref="Q4"/>
    </sheetView>
  </sheetViews>
  <sheetFormatPr defaultColWidth="9.140625" defaultRowHeight="15"/>
  <cols>
    <col min="2" max="2" width="73.8515625" style="0" customWidth="1"/>
    <col min="5" max="5" width="9.7109375" style="0" bestFit="1" customWidth="1"/>
    <col min="7" max="7" width="12.8515625" style="0" bestFit="1" customWidth="1"/>
    <col min="8" max="8" width="14.140625" style="0" bestFit="1" customWidth="1"/>
    <col min="9" max="9" width="11.140625" style="0" bestFit="1" customWidth="1"/>
    <col min="10" max="10" width="14.140625" style="0" bestFit="1" customWidth="1"/>
  </cols>
  <sheetData>
    <row r="1" spans="1:15" ht="15">
      <c r="A1" s="139"/>
      <c r="B1" s="140"/>
      <c r="C1" s="134"/>
      <c r="D1" s="134"/>
      <c r="E1" s="134"/>
      <c r="F1" s="134"/>
      <c r="G1" s="134"/>
      <c r="H1" s="134"/>
      <c r="I1" s="134"/>
      <c r="J1" s="134"/>
      <c r="K1" s="134"/>
      <c r="L1" s="134"/>
      <c r="M1" s="2"/>
      <c r="N1" s="2"/>
      <c r="O1" s="28" t="s">
        <v>462</v>
      </c>
    </row>
    <row r="2" spans="1:15" ht="15.75" thickBot="1">
      <c r="A2" s="139"/>
      <c r="B2" s="141" t="s">
        <v>460</v>
      </c>
      <c r="C2" s="134"/>
      <c r="D2" s="134"/>
      <c r="E2" s="134"/>
      <c r="F2" s="134"/>
      <c r="G2" s="134"/>
      <c r="H2" s="134"/>
      <c r="I2" s="134"/>
      <c r="J2" s="134"/>
      <c r="K2" s="134"/>
      <c r="L2" s="134"/>
      <c r="M2" s="134"/>
      <c r="N2" s="134"/>
      <c r="O2" s="134"/>
    </row>
    <row r="3" spans="1:15" ht="37.5" customHeight="1" thickBot="1">
      <c r="A3" s="142"/>
      <c r="B3" s="143" t="s">
        <v>40</v>
      </c>
      <c r="C3" s="411"/>
      <c r="D3" s="411"/>
      <c r="E3" s="411"/>
      <c r="F3" s="144"/>
      <c r="G3" s="145"/>
      <c r="H3" s="146"/>
      <c r="I3" s="146"/>
      <c r="J3" s="146"/>
      <c r="K3" s="412" t="s">
        <v>2</v>
      </c>
      <c r="L3" s="412"/>
      <c r="M3" s="412"/>
      <c r="N3" s="412"/>
      <c r="O3" s="412"/>
    </row>
    <row r="4" spans="1:15" ht="141" thickBot="1">
      <c r="A4" s="147" t="s">
        <v>3</v>
      </c>
      <c r="B4" s="30" t="s">
        <v>4</v>
      </c>
      <c r="C4" s="148" t="s">
        <v>19</v>
      </c>
      <c r="D4" s="149" t="s">
        <v>16</v>
      </c>
      <c r="E4" s="149" t="s">
        <v>5</v>
      </c>
      <c r="F4" s="149" t="s">
        <v>6</v>
      </c>
      <c r="G4" s="149" t="s">
        <v>15</v>
      </c>
      <c r="H4" s="149" t="s">
        <v>71</v>
      </c>
      <c r="I4" s="149" t="s">
        <v>7</v>
      </c>
      <c r="J4" s="149" t="s">
        <v>461</v>
      </c>
      <c r="K4" s="413" t="s">
        <v>258</v>
      </c>
      <c r="L4" s="413"/>
      <c r="M4" s="150" t="s">
        <v>259</v>
      </c>
      <c r="N4" s="150" t="s">
        <v>9</v>
      </c>
      <c r="O4" s="151" t="s">
        <v>10</v>
      </c>
    </row>
    <row r="5" spans="1:15" ht="15.75" thickBot="1">
      <c r="A5" s="152">
        <v>1</v>
      </c>
      <c r="B5" s="153">
        <v>2</v>
      </c>
      <c r="C5" s="154">
        <v>3</v>
      </c>
      <c r="D5" s="155">
        <v>4</v>
      </c>
      <c r="E5" s="155">
        <v>5</v>
      </c>
      <c r="F5" s="155">
        <v>6</v>
      </c>
      <c r="G5" s="155">
        <v>7</v>
      </c>
      <c r="H5" s="155">
        <v>8</v>
      </c>
      <c r="I5" s="155">
        <v>9</v>
      </c>
      <c r="J5" s="155">
        <v>10</v>
      </c>
      <c r="K5" s="156">
        <v>11</v>
      </c>
      <c r="L5" s="156">
        <v>12</v>
      </c>
      <c r="M5" s="156">
        <v>13</v>
      </c>
      <c r="N5" s="156">
        <v>14</v>
      </c>
      <c r="O5" s="157">
        <v>15</v>
      </c>
    </row>
    <row r="6" spans="1:15" ht="15">
      <c r="A6" s="414"/>
      <c r="B6" s="414"/>
      <c r="C6" s="414"/>
      <c r="D6" s="414"/>
      <c r="E6" s="414"/>
      <c r="F6" s="414"/>
      <c r="G6" s="414"/>
      <c r="H6" s="414"/>
      <c r="I6" s="414"/>
      <c r="J6" s="414"/>
      <c r="K6" s="414"/>
      <c r="L6" s="414"/>
      <c r="M6" s="414"/>
      <c r="N6" s="414"/>
      <c r="O6" s="414"/>
    </row>
    <row r="7" spans="1:15" ht="25.5">
      <c r="A7" s="290" t="s">
        <v>17</v>
      </c>
      <c r="B7" s="357" t="s">
        <v>456</v>
      </c>
      <c r="C7" s="291" t="s">
        <v>11</v>
      </c>
      <c r="D7" s="292">
        <v>50</v>
      </c>
      <c r="E7" s="293"/>
      <c r="F7" s="359">
        <v>0.08</v>
      </c>
      <c r="G7" s="295">
        <f>E7*1.08</f>
        <v>0</v>
      </c>
      <c r="H7" s="295">
        <f>E7*D7</f>
        <v>0</v>
      </c>
      <c r="I7" s="295">
        <f>J7-H7</f>
        <v>0</v>
      </c>
      <c r="J7" s="295">
        <f>G7*D7</f>
        <v>0</v>
      </c>
      <c r="K7" s="294"/>
      <c r="L7" s="294"/>
      <c r="M7" s="294"/>
      <c r="N7" s="294"/>
      <c r="O7" s="294"/>
    </row>
    <row r="8" spans="1:15" ht="15">
      <c r="A8" s="290" t="s">
        <v>18</v>
      </c>
      <c r="B8" s="357" t="s">
        <v>457</v>
      </c>
      <c r="C8" s="349" t="s">
        <v>0</v>
      </c>
      <c r="D8" s="350">
        <v>5</v>
      </c>
      <c r="E8" s="351"/>
      <c r="F8" s="359">
        <v>0.08</v>
      </c>
      <c r="G8" s="295">
        <f>E8*1.08</f>
        <v>0</v>
      </c>
      <c r="H8" s="295">
        <f>E8*D8</f>
        <v>0</v>
      </c>
      <c r="I8" s="295">
        <f>J8-H8</f>
        <v>0</v>
      </c>
      <c r="J8" s="295">
        <f>G8*D8</f>
        <v>0</v>
      </c>
      <c r="K8" s="294"/>
      <c r="L8" s="294"/>
      <c r="M8" s="294"/>
      <c r="N8" s="294"/>
      <c r="O8" s="294"/>
    </row>
    <row r="9" spans="1:15" ht="63.75">
      <c r="A9" s="290" t="s">
        <v>20</v>
      </c>
      <c r="B9" s="358" t="s">
        <v>458</v>
      </c>
      <c r="C9" s="352" t="s">
        <v>11</v>
      </c>
      <c r="D9" s="353">
        <v>5</v>
      </c>
      <c r="E9" s="354"/>
      <c r="F9" s="359">
        <v>0.08</v>
      </c>
      <c r="G9" s="295">
        <f>E9*1.08</f>
        <v>0</v>
      </c>
      <c r="H9" s="295">
        <f>E9*D9</f>
        <v>0</v>
      </c>
      <c r="I9" s="295">
        <f>J9-H9</f>
        <v>0</v>
      </c>
      <c r="J9" s="295">
        <f>G9*D9</f>
        <v>0</v>
      </c>
      <c r="K9" s="294"/>
      <c r="L9" s="294"/>
      <c r="M9" s="294"/>
      <c r="N9" s="294"/>
      <c r="O9" s="294"/>
    </row>
    <row r="10" spans="1:15" ht="26.25" thickBot="1">
      <c r="A10" s="290" t="s">
        <v>21</v>
      </c>
      <c r="B10" s="309" t="s">
        <v>459</v>
      </c>
      <c r="C10" s="355" t="s">
        <v>11</v>
      </c>
      <c r="D10" s="356">
        <v>5</v>
      </c>
      <c r="E10" s="354"/>
      <c r="F10" s="359">
        <v>0.08</v>
      </c>
      <c r="G10" s="295">
        <f>E10*1.08</f>
        <v>0</v>
      </c>
      <c r="H10" s="295">
        <f>E10*D10</f>
        <v>0</v>
      </c>
      <c r="I10" s="295">
        <f>J10-H10</f>
        <v>0</v>
      </c>
      <c r="J10" s="295">
        <f>G10*D10</f>
        <v>0</v>
      </c>
      <c r="K10" s="294"/>
      <c r="L10" s="294"/>
      <c r="M10" s="294"/>
      <c r="N10" s="294"/>
      <c r="O10" s="294"/>
    </row>
    <row r="11" spans="1:15" ht="15.75" thickBot="1">
      <c r="A11" s="165"/>
      <c r="B11" s="166"/>
      <c r="C11" s="166"/>
      <c r="D11" s="167"/>
      <c r="E11" s="166"/>
      <c r="F11" s="166"/>
      <c r="G11" s="168" t="s">
        <v>70</v>
      </c>
      <c r="H11" s="169">
        <f>SUM(H7:H10)</f>
        <v>0</v>
      </c>
      <c r="I11" s="170" t="s">
        <v>182</v>
      </c>
      <c r="J11" s="171">
        <f>SUM(J7:J10)</f>
        <v>0</v>
      </c>
      <c r="K11" s="172"/>
      <c r="L11" s="173"/>
      <c r="M11" s="173"/>
      <c r="N11" s="173"/>
      <c r="O11" s="174"/>
    </row>
    <row r="12" spans="1:15" ht="15">
      <c r="A12" s="175"/>
      <c r="B12" s="175"/>
      <c r="C12" s="175"/>
      <c r="D12" s="176"/>
      <c r="E12" s="175"/>
      <c r="F12" s="175"/>
      <c r="G12" s="177"/>
      <c r="H12" s="178"/>
      <c r="I12" s="179"/>
      <c r="J12" s="180"/>
      <c r="K12" s="172"/>
      <c r="L12" s="173"/>
      <c r="M12" s="173"/>
      <c r="N12" s="173"/>
      <c r="O12" s="174"/>
    </row>
    <row r="13" spans="1:15" ht="38.25" customHeight="1">
      <c r="A13" s="415" t="s">
        <v>260</v>
      </c>
      <c r="B13" s="415"/>
      <c r="C13" s="415"/>
      <c r="D13" s="415"/>
      <c r="E13" s="415"/>
      <c r="F13" s="415"/>
      <c r="G13" s="415"/>
      <c r="H13" s="415"/>
      <c r="I13" s="415"/>
      <c r="J13" s="415"/>
      <c r="K13" s="146"/>
      <c r="L13" s="146"/>
      <c r="M13" s="146"/>
      <c r="N13" s="146"/>
      <c r="O13" s="146"/>
    </row>
    <row r="14" spans="1:15" ht="15">
      <c r="A14" s="146"/>
      <c r="B14" s="181"/>
      <c r="C14" s="181"/>
      <c r="D14" s="181"/>
      <c r="E14" s="181"/>
      <c r="F14" s="181"/>
      <c r="G14" s="181"/>
      <c r="H14" s="182"/>
      <c r="I14" s="183"/>
      <c r="J14" s="183"/>
      <c r="K14" s="146"/>
      <c r="L14" s="146"/>
      <c r="M14" s="146"/>
      <c r="N14" s="146"/>
      <c r="O14" s="146"/>
    </row>
    <row r="15" spans="1:15" ht="15">
      <c r="A15" s="146"/>
      <c r="B15" s="181"/>
      <c r="C15" s="181"/>
      <c r="D15" s="181"/>
      <c r="E15" s="181"/>
      <c r="F15" s="181"/>
      <c r="G15" s="181"/>
      <c r="H15" s="182"/>
      <c r="I15" s="183"/>
      <c r="J15" s="183"/>
      <c r="K15" s="146"/>
      <c r="L15" s="146"/>
      <c r="M15" s="146"/>
      <c r="N15" s="146"/>
      <c r="O15" s="146"/>
    </row>
    <row r="16" spans="1:15" ht="15">
      <c r="A16" s="146"/>
      <c r="B16" s="184" t="s">
        <v>61</v>
      </c>
      <c r="C16" s="179"/>
      <c r="D16" s="179"/>
      <c r="E16" s="185"/>
      <c r="F16" s="186"/>
      <c r="G16" s="408" t="s">
        <v>13</v>
      </c>
      <c r="H16" s="408"/>
      <c r="I16" s="408"/>
      <c r="J16" s="183"/>
      <c r="K16" s="146"/>
      <c r="L16" s="146"/>
      <c r="M16" s="146"/>
      <c r="N16" s="146"/>
      <c r="O16" s="146"/>
    </row>
    <row r="17" spans="1:15" ht="15">
      <c r="A17" s="146"/>
      <c r="B17" s="184"/>
      <c r="C17" s="179"/>
      <c r="D17" s="179"/>
      <c r="E17" s="185"/>
      <c r="F17" s="186"/>
      <c r="G17" s="408" t="s">
        <v>14</v>
      </c>
      <c r="H17" s="408"/>
      <c r="I17" s="408"/>
      <c r="J17" s="146"/>
      <c r="K17" s="146"/>
      <c r="L17" s="146"/>
      <c r="M17" s="146"/>
      <c r="N17" s="146"/>
      <c r="O17" s="146"/>
    </row>
    <row r="18" spans="1:15" ht="15">
      <c r="A18" s="187"/>
      <c r="B18" s="187"/>
      <c r="C18" s="187"/>
      <c r="D18" s="187"/>
      <c r="E18" s="187"/>
      <c r="F18" s="187"/>
      <c r="G18" s="187"/>
      <c r="H18" s="187"/>
      <c r="I18" s="187"/>
      <c r="J18" s="187"/>
      <c r="K18" s="187"/>
      <c r="L18" s="187"/>
      <c r="M18" s="187"/>
      <c r="N18" s="187"/>
      <c r="O18" s="187"/>
    </row>
    <row r="21" spans="3:6" ht="15">
      <c r="C21" s="360"/>
      <c r="D21" s="360"/>
      <c r="E21" s="360"/>
      <c r="F21" s="360"/>
    </row>
    <row r="22" spans="3:6" ht="15">
      <c r="C22" s="361"/>
      <c r="D22" s="362"/>
      <c r="E22" s="363"/>
      <c r="F22" s="360"/>
    </row>
    <row r="23" spans="3:6" ht="15">
      <c r="C23" s="360"/>
      <c r="D23" s="360"/>
      <c r="E23" s="360"/>
      <c r="F23" s="360"/>
    </row>
    <row r="24" spans="3:6" ht="15">
      <c r="C24" s="360"/>
      <c r="D24" s="360"/>
      <c r="E24" s="360"/>
      <c r="F24" s="360"/>
    </row>
  </sheetData>
  <sheetProtection/>
  <mergeCells count="7">
    <mergeCell ref="G17:I17"/>
    <mergeCell ref="C3:E3"/>
    <mergeCell ref="K3:O3"/>
    <mergeCell ref="K4:L4"/>
    <mergeCell ref="A6:O6"/>
    <mergeCell ref="A13:J13"/>
    <mergeCell ref="G16:I16"/>
  </mergeCell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P20"/>
  <sheetViews>
    <sheetView zoomScalePageLayoutView="0" workbookViewId="0" topLeftCell="A4">
      <selection activeCell="K7" sqref="K7:O7"/>
    </sheetView>
  </sheetViews>
  <sheetFormatPr defaultColWidth="9.140625" defaultRowHeight="15"/>
  <cols>
    <col min="2" max="2" width="38.421875" style="0" customWidth="1"/>
    <col min="8" max="9" width="20.421875" style="0" customWidth="1"/>
    <col min="10" max="10" width="14.57421875" style="0" customWidth="1"/>
    <col min="13" max="13" width="18.140625" style="0" customWidth="1"/>
    <col min="14" max="15" width="13.140625" style="0" customWidth="1"/>
  </cols>
  <sheetData>
    <row r="1" spans="1:16" ht="15">
      <c r="A1" s="1"/>
      <c r="B1" s="2"/>
      <c r="C1" s="2"/>
      <c r="D1" s="2"/>
      <c r="E1" s="2"/>
      <c r="F1" s="2"/>
      <c r="G1" s="2"/>
      <c r="H1" s="2"/>
      <c r="I1" s="2"/>
      <c r="J1" s="2"/>
      <c r="K1" s="2"/>
      <c r="L1" s="2"/>
      <c r="M1" s="2"/>
      <c r="N1" s="2"/>
      <c r="O1" s="28" t="s">
        <v>466</v>
      </c>
      <c r="P1" s="2"/>
    </row>
    <row r="2" spans="1:16" ht="15">
      <c r="A2" s="1"/>
      <c r="B2" s="2"/>
      <c r="C2" s="2"/>
      <c r="D2" s="2"/>
      <c r="E2" s="4"/>
      <c r="F2" s="2"/>
      <c r="G2" s="2"/>
      <c r="H2" s="2"/>
      <c r="I2" s="2"/>
      <c r="J2" s="2"/>
      <c r="K2" s="2"/>
      <c r="L2" s="2"/>
      <c r="M2" s="2"/>
      <c r="N2" s="2"/>
      <c r="O2" s="2"/>
      <c r="P2" s="2"/>
    </row>
    <row r="3" spans="1:16" ht="15">
      <c r="A3" s="50"/>
      <c r="B3" s="4"/>
      <c r="C3" s="4"/>
      <c r="D3" s="4" t="s">
        <v>1</v>
      </c>
      <c r="E3" s="4"/>
      <c r="F3" s="4"/>
      <c r="G3" s="4"/>
      <c r="H3" s="4"/>
      <c r="I3" s="4"/>
      <c r="J3" s="4"/>
      <c r="K3" s="4"/>
      <c r="L3" s="4"/>
      <c r="M3" s="4"/>
      <c r="N3" s="4"/>
      <c r="O3" s="4"/>
      <c r="P3" s="4"/>
    </row>
    <row r="4" spans="1:16" ht="54" customHeight="1">
      <c r="A4" s="3"/>
      <c r="B4" s="394" t="s">
        <v>166</v>
      </c>
      <c r="C4" s="394"/>
      <c r="D4" s="394"/>
      <c r="E4" s="394"/>
      <c r="F4" s="394"/>
      <c r="G4" s="394"/>
      <c r="H4" s="364"/>
      <c r="I4" s="364"/>
      <c r="J4" s="364"/>
      <c r="K4" s="364"/>
      <c r="L4" s="364"/>
      <c r="M4" s="2"/>
      <c r="N4" s="2"/>
      <c r="O4" s="2"/>
      <c r="P4" s="2"/>
    </row>
    <row r="5" spans="1:16" ht="15">
      <c r="A5" s="1"/>
      <c r="B5" s="365"/>
      <c r="C5" s="2"/>
      <c r="D5" s="2"/>
      <c r="E5" s="2"/>
      <c r="F5" s="2"/>
      <c r="G5" s="2"/>
      <c r="H5" s="2"/>
      <c r="I5" s="2"/>
      <c r="J5" s="2"/>
      <c r="K5" s="2"/>
      <c r="L5" s="2"/>
      <c r="M5" s="2"/>
      <c r="N5" s="2"/>
      <c r="O5" s="2"/>
      <c r="P5" s="2"/>
    </row>
    <row r="6" spans="1:16" ht="15.75" thickBot="1">
      <c r="A6" s="1"/>
      <c r="B6" s="366" t="s">
        <v>469</v>
      </c>
      <c r="C6" s="2"/>
      <c r="D6" s="2"/>
      <c r="E6" s="2"/>
      <c r="F6" s="2"/>
      <c r="G6" s="2"/>
      <c r="H6" s="2"/>
      <c r="I6" s="2"/>
      <c r="J6" s="2"/>
      <c r="K6" s="2"/>
      <c r="L6" s="2"/>
      <c r="M6" s="2"/>
      <c r="N6" s="2"/>
      <c r="O6" s="2"/>
      <c r="P6" s="2"/>
    </row>
    <row r="7" spans="1:16" ht="15.75" thickBot="1">
      <c r="A7" s="367"/>
      <c r="B7" s="368" t="s">
        <v>40</v>
      </c>
      <c r="C7" s="446"/>
      <c r="D7" s="446"/>
      <c r="E7" s="446"/>
      <c r="F7" s="369"/>
      <c r="G7" s="10"/>
      <c r="H7" s="370"/>
      <c r="I7" s="370"/>
      <c r="J7" s="370"/>
      <c r="K7" s="400" t="s">
        <v>2</v>
      </c>
      <c r="L7" s="400"/>
      <c r="M7" s="400"/>
      <c r="N7" s="400"/>
      <c r="O7" s="400"/>
      <c r="P7" s="370"/>
    </row>
    <row r="8" spans="1:16" ht="68.25" thickBot="1">
      <c r="A8" s="371" t="s">
        <v>3</v>
      </c>
      <c r="B8" s="372" t="s">
        <v>4</v>
      </c>
      <c r="C8" s="372" t="s">
        <v>19</v>
      </c>
      <c r="D8" s="373" t="s">
        <v>16</v>
      </c>
      <c r="E8" s="373" t="s">
        <v>5</v>
      </c>
      <c r="F8" s="373" t="s">
        <v>6</v>
      </c>
      <c r="G8" s="373" t="s">
        <v>15</v>
      </c>
      <c r="H8" s="373" t="s">
        <v>71</v>
      </c>
      <c r="I8" s="373" t="s">
        <v>7</v>
      </c>
      <c r="J8" s="373" t="s">
        <v>461</v>
      </c>
      <c r="K8" s="398" t="s">
        <v>8</v>
      </c>
      <c r="L8" s="398"/>
      <c r="M8" s="32" t="s">
        <v>69</v>
      </c>
      <c r="N8" s="32" t="s">
        <v>9</v>
      </c>
      <c r="O8" s="33" t="s">
        <v>10</v>
      </c>
      <c r="P8" s="374"/>
    </row>
    <row r="9" spans="1:16" ht="15.75" thickBot="1">
      <c r="A9" s="375">
        <v>1</v>
      </c>
      <c r="B9" s="376">
        <v>2</v>
      </c>
      <c r="C9" s="377">
        <v>3</v>
      </c>
      <c r="D9" s="378">
        <v>4</v>
      </c>
      <c r="E9" s="378">
        <v>5</v>
      </c>
      <c r="F9" s="378">
        <v>6</v>
      </c>
      <c r="G9" s="378">
        <v>7</v>
      </c>
      <c r="H9" s="378">
        <v>8</v>
      </c>
      <c r="I9" s="378">
        <v>9</v>
      </c>
      <c r="J9" s="378">
        <v>10</v>
      </c>
      <c r="K9" s="379">
        <v>11</v>
      </c>
      <c r="L9" s="379">
        <v>12</v>
      </c>
      <c r="M9" s="379">
        <v>13</v>
      </c>
      <c r="N9" s="379">
        <v>14</v>
      </c>
      <c r="O9" s="380">
        <v>15</v>
      </c>
      <c r="P9" s="374"/>
    </row>
    <row r="10" spans="1:16" ht="15">
      <c r="A10" s="447"/>
      <c r="B10" s="447"/>
      <c r="C10" s="447"/>
      <c r="D10" s="447"/>
      <c r="E10" s="447"/>
      <c r="F10" s="447"/>
      <c r="G10" s="447"/>
      <c r="H10" s="447"/>
      <c r="I10" s="447"/>
      <c r="J10" s="447"/>
      <c r="K10" s="447"/>
      <c r="L10" s="447"/>
      <c r="M10" s="447"/>
      <c r="N10" s="447"/>
      <c r="O10" s="447"/>
      <c r="P10" s="374"/>
    </row>
    <row r="11" spans="1:16" ht="118.5" customHeight="1">
      <c r="A11" s="381" t="s">
        <v>17</v>
      </c>
      <c r="B11" s="69" t="s">
        <v>467</v>
      </c>
      <c r="C11" s="69" t="s">
        <v>0</v>
      </c>
      <c r="D11" s="42">
        <v>50</v>
      </c>
      <c r="E11" s="287"/>
      <c r="F11" s="132">
        <v>0.08</v>
      </c>
      <c r="G11" s="97">
        <f>E11*1.08</f>
        <v>0</v>
      </c>
      <c r="H11" s="97">
        <f>E11*D11</f>
        <v>0</v>
      </c>
      <c r="I11" s="97">
        <f>J11-H11</f>
        <v>0</v>
      </c>
      <c r="J11" s="97">
        <f>G11*D11</f>
        <v>0</v>
      </c>
      <c r="K11" s="14"/>
      <c r="L11" s="382"/>
      <c r="M11" s="382"/>
      <c r="N11" s="382"/>
      <c r="O11" s="382"/>
      <c r="P11" s="370"/>
    </row>
    <row r="12" spans="1:16" ht="120" customHeight="1" thickBot="1">
      <c r="A12" s="381" t="s">
        <v>18</v>
      </c>
      <c r="B12" s="69" t="s">
        <v>468</v>
      </c>
      <c r="C12" s="69" t="s">
        <v>0</v>
      </c>
      <c r="D12" s="42">
        <v>50</v>
      </c>
      <c r="E12" s="287"/>
      <c r="F12" s="132">
        <v>0.08</v>
      </c>
      <c r="G12" s="97">
        <f>E12*1.08</f>
        <v>0</v>
      </c>
      <c r="H12" s="97">
        <f>E12*D12</f>
        <v>0</v>
      </c>
      <c r="I12" s="97">
        <f>J12-H12</f>
        <v>0</v>
      </c>
      <c r="J12" s="97">
        <f>G12*D12</f>
        <v>0</v>
      </c>
      <c r="K12" s="14"/>
      <c r="L12" s="382"/>
      <c r="M12" s="382"/>
      <c r="N12" s="382"/>
      <c r="O12" s="382"/>
      <c r="P12" s="2"/>
    </row>
    <row r="13" spans="1:16" ht="15.75" thickBot="1">
      <c r="A13" s="383"/>
      <c r="B13" s="384"/>
      <c r="C13" s="384"/>
      <c r="D13" s="19"/>
      <c r="E13" s="384"/>
      <c r="F13" s="384"/>
      <c r="G13" s="385" t="s">
        <v>70</v>
      </c>
      <c r="H13" s="101">
        <f>SUM(H11:H12)</f>
        <v>0</v>
      </c>
      <c r="I13" s="386" t="s">
        <v>184</v>
      </c>
      <c r="J13" s="95">
        <f>SUM(J11:J12)</f>
        <v>0</v>
      </c>
      <c r="K13" s="387"/>
      <c r="L13" s="52"/>
      <c r="M13" s="52"/>
      <c r="N13" s="52"/>
      <c r="O13" s="53"/>
      <c r="P13" s="47"/>
    </row>
    <row r="14" spans="1:16" ht="15">
      <c r="A14" s="388"/>
      <c r="B14" s="388"/>
      <c r="C14" s="388"/>
      <c r="D14" s="55"/>
      <c r="E14" s="388"/>
      <c r="F14" s="388"/>
      <c r="G14" s="389"/>
      <c r="H14" s="37"/>
      <c r="I14" s="389"/>
      <c r="J14" s="45"/>
      <c r="K14" s="387"/>
      <c r="L14" s="52"/>
      <c r="M14" s="52"/>
      <c r="N14" s="52"/>
      <c r="O14" s="53"/>
      <c r="P14" s="47"/>
    </row>
    <row r="15" spans="1:16" ht="21.75" customHeight="1">
      <c r="A15" s="374"/>
      <c r="B15" s="448" t="s">
        <v>12</v>
      </c>
      <c r="C15" s="448"/>
      <c r="D15" s="448"/>
      <c r="E15" s="448"/>
      <c r="F15" s="448"/>
      <c r="G15" s="448"/>
      <c r="H15" s="48"/>
      <c r="I15" s="391"/>
      <c r="J15" s="391"/>
      <c r="K15" s="374"/>
      <c r="L15" s="374"/>
      <c r="M15" s="374"/>
      <c r="N15" s="374"/>
      <c r="O15" s="374"/>
      <c r="P15" s="47"/>
    </row>
    <row r="16" spans="1:16" ht="15">
      <c r="A16" s="374"/>
      <c r="B16" s="390"/>
      <c r="C16" s="390"/>
      <c r="D16" s="390"/>
      <c r="E16" s="390"/>
      <c r="F16" s="390"/>
      <c r="G16" s="390"/>
      <c r="H16" s="48"/>
      <c r="I16" s="391"/>
      <c r="J16" s="391"/>
      <c r="K16" s="374"/>
      <c r="L16" s="374"/>
      <c r="M16" s="374"/>
      <c r="N16" s="374"/>
      <c r="O16" s="374"/>
      <c r="P16" s="47"/>
    </row>
    <row r="17" spans="1:16" ht="15">
      <c r="A17" s="374"/>
      <c r="B17" s="390"/>
      <c r="C17" s="390"/>
      <c r="D17" s="390"/>
      <c r="E17" s="390"/>
      <c r="F17" s="390"/>
      <c r="G17" s="390"/>
      <c r="H17" s="48"/>
      <c r="I17" s="391"/>
      <c r="J17" s="391"/>
      <c r="K17" s="374"/>
      <c r="L17" s="374"/>
      <c r="M17" s="374"/>
      <c r="N17" s="374"/>
      <c r="O17" s="374"/>
      <c r="P17" s="47"/>
    </row>
    <row r="18" spans="1:16" ht="15">
      <c r="A18" s="374"/>
      <c r="B18" s="392" t="s">
        <v>49</v>
      </c>
      <c r="C18" s="393"/>
      <c r="D18" s="393"/>
      <c r="E18" s="26"/>
      <c r="F18" s="27"/>
      <c r="G18" s="397" t="s">
        <v>13</v>
      </c>
      <c r="H18" s="397"/>
      <c r="I18" s="397"/>
      <c r="J18" s="391"/>
      <c r="K18" s="374"/>
      <c r="L18" s="374"/>
      <c r="M18" s="374"/>
      <c r="N18" s="374"/>
      <c r="O18" s="374"/>
      <c r="P18" s="47"/>
    </row>
    <row r="19" spans="1:16" ht="15">
      <c r="A19" s="374"/>
      <c r="B19" s="392"/>
      <c r="C19" s="393"/>
      <c r="D19" s="393"/>
      <c r="E19" s="26"/>
      <c r="F19" s="27"/>
      <c r="G19" s="397" t="s">
        <v>14</v>
      </c>
      <c r="H19" s="397"/>
      <c r="I19" s="397"/>
      <c r="J19" s="374"/>
      <c r="K19" s="374"/>
      <c r="L19" s="374"/>
      <c r="M19" s="374"/>
      <c r="N19" s="374"/>
      <c r="O19" s="374"/>
      <c r="P19" s="47"/>
    </row>
    <row r="20" spans="1:16" ht="15">
      <c r="A20" s="47"/>
      <c r="B20" s="47"/>
      <c r="C20" s="47"/>
      <c r="D20" s="47"/>
      <c r="E20" s="47"/>
      <c r="F20" s="47"/>
      <c r="G20" s="47"/>
      <c r="H20" s="47"/>
      <c r="I20" s="47"/>
      <c r="J20" s="47"/>
      <c r="K20" s="47"/>
      <c r="L20" s="47"/>
      <c r="M20" s="47"/>
      <c r="N20" s="47"/>
      <c r="O20" s="47"/>
      <c r="P20" s="47"/>
    </row>
  </sheetData>
  <sheetProtection/>
  <mergeCells count="8">
    <mergeCell ref="G18:I18"/>
    <mergeCell ref="G19:I19"/>
    <mergeCell ref="B4:G4"/>
    <mergeCell ref="C7:E7"/>
    <mergeCell ref="K7:O7"/>
    <mergeCell ref="K8:L8"/>
    <mergeCell ref="A10:O10"/>
    <mergeCell ref="B15:G1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R20"/>
  <sheetViews>
    <sheetView zoomScalePageLayoutView="0" workbookViewId="0" topLeftCell="A1">
      <selection activeCell="B6" sqref="B6"/>
    </sheetView>
  </sheetViews>
  <sheetFormatPr defaultColWidth="9.00390625" defaultRowHeight="15"/>
  <cols>
    <col min="1" max="1" width="8.00390625" style="1" customWidth="1"/>
    <col min="2" max="2" width="63.8515625" style="2" customWidth="1"/>
    <col min="3" max="3" width="5.8515625" style="2" customWidth="1"/>
    <col min="4" max="4" width="8.8515625" style="2" customWidth="1"/>
    <col min="5" max="5" width="14.8515625" style="2" customWidth="1"/>
    <col min="6" max="6" width="11.57421875" style="2" customWidth="1"/>
    <col min="7" max="7" width="14.140625" style="2" customWidth="1"/>
    <col min="8" max="8" width="15.7109375" style="2" customWidth="1"/>
    <col min="9" max="9" width="12.7109375" style="2" customWidth="1"/>
    <col min="10" max="10" width="14.57421875" style="2" customWidth="1"/>
    <col min="11" max="12" width="9.00390625" style="2" customWidth="1"/>
    <col min="13" max="13" width="20.140625" style="2" customWidth="1"/>
    <col min="14" max="14" width="14.140625" style="2" customWidth="1"/>
    <col min="15" max="15" width="11.00390625" style="2" customWidth="1"/>
    <col min="16" max="16384" width="9.00390625" style="2" customWidth="1"/>
  </cols>
  <sheetData>
    <row r="1" ht="11.25">
      <c r="O1" s="28" t="s">
        <v>462</v>
      </c>
    </row>
    <row r="2" ht="11.25">
      <c r="E2" s="4"/>
    </row>
    <row r="3" spans="1:4" s="4" customFormat="1" ht="17.25" customHeight="1">
      <c r="A3" s="50"/>
      <c r="D3" s="4" t="s">
        <v>1</v>
      </c>
    </row>
    <row r="4" spans="1:12" ht="40.5" customHeight="1">
      <c r="A4" s="3"/>
      <c r="B4" s="394" t="s">
        <v>166</v>
      </c>
      <c r="C4" s="394"/>
      <c r="D4" s="394"/>
      <c r="E4" s="394"/>
      <c r="F4" s="394"/>
      <c r="G4" s="394"/>
      <c r="H4" s="100"/>
      <c r="I4" s="100"/>
      <c r="J4" s="100"/>
      <c r="K4" s="100"/>
      <c r="L4" s="100"/>
    </row>
    <row r="5" spans="1:2" ht="11.25">
      <c r="A5" s="5"/>
      <c r="B5" s="6"/>
    </row>
    <row r="6" spans="1:2" ht="12" thickBot="1">
      <c r="A6" s="5"/>
      <c r="B6" s="7" t="s">
        <v>37</v>
      </c>
    </row>
    <row r="7" spans="1:18" ht="13.5" customHeight="1" thickBot="1">
      <c r="A7" s="8"/>
      <c r="B7" s="36" t="s">
        <v>40</v>
      </c>
      <c r="C7" s="399"/>
      <c r="D7" s="399"/>
      <c r="E7" s="399"/>
      <c r="F7" s="9"/>
      <c r="G7" s="10"/>
      <c r="H7" s="11"/>
      <c r="I7" s="11"/>
      <c r="J7" s="11"/>
      <c r="K7" s="400" t="s">
        <v>2</v>
      </c>
      <c r="L7" s="400"/>
      <c r="M7" s="400"/>
      <c r="N7" s="400"/>
      <c r="O7" s="400"/>
      <c r="P7" s="11"/>
      <c r="Q7" s="11"/>
      <c r="R7" s="11"/>
    </row>
    <row r="8" spans="1:18" ht="57" customHeight="1" thickBot="1">
      <c r="A8" s="29" t="s">
        <v>3</v>
      </c>
      <c r="B8" s="30" t="s">
        <v>4</v>
      </c>
      <c r="C8" s="30" t="s">
        <v>19</v>
      </c>
      <c r="D8" s="31" t="s">
        <v>16</v>
      </c>
      <c r="E8" s="31" t="s">
        <v>5</v>
      </c>
      <c r="F8" s="31" t="s">
        <v>6</v>
      </c>
      <c r="G8" s="31" t="s">
        <v>15</v>
      </c>
      <c r="H8" s="31" t="s">
        <v>71</v>
      </c>
      <c r="I8" s="31" t="s">
        <v>7</v>
      </c>
      <c r="J8" s="31" t="s">
        <v>461</v>
      </c>
      <c r="K8" s="398" t="s">
        <v>8</v>
      </c>
      <c r="L8" s="398"/>
      <c r="M8" s="32" t="s">
        <v>69</v>
      </c>
      <c r="N8" s="32" t="s">
        <v>9</v>
      </c>
      <c r="O8" s="33" t="s">
        <v>10</v>
      </c>
      <c r="P8" s="46"/>
      <c r="Q8" s="46"/>
      <c r="R8" s="46"/>
    </row>
    <row r="9" spans="1:18" ht="12.75" thickBot="1">
      <c r="A9" s="38">
        <v>1</v>
      </c>
      <c r="B9" s="66">
        <v>2</v>
      </c>
      <c r="C9" s="39">
        <v>3</v>
      </c>
      <c r="D9" s="40">
        <v>4</v>
      </c>
      <c r="E9" s="40">
        <v>5</v>
      </c>
      <c r="F9" s="40">
        <v>6</v>
      </c>
      <c r="G9" s="40">
        <v>7</v>
      </c>
      <c r="H9" s="40">
        <v>8</v>
      </c>
      <c r="I9" s="40">
        <v>9</v>
      </c>
      <c r="J9" s="40">
        <v>10</v>
      </c>
      <c r="K9" s="34">
        <v>11</v>
      </c>
      <c r="L9" s="34">
        <v>12</v>
      </c>
      <c r="M9" s="34">
        <v>13</v>
      </c>
      <c r="N9" s="34">
        <v>14</v>
      </c>
      <c r="O9" s="35">
        <v>15</v>
      </c>
      <c r="P9" s="46"/>
      <c r="Q9" s="46"/>
      <c r="R9" s="46"/>
    </row>
    <row r="10" spans="1:18" ht="12">
      <c r="A10" s="395"/>
      <c r="B10" s="395"/>
      <c r="C10" s="395"/>
      <c r="D10" s="395"/>
      <c r="E10" s="395"/>
      <c r="F10" s="395"/>
      <c r="G10" s="395"/>
      <c r="H10" s="395"/>
      <c r="I10" s="395"/>
      <c r="J10" s="395"/>
      <c r="K10" s="395"/>
      <c r="L10" s="395"/>
      <c r="M10" s="395"/>
      <c r="N10" s="395"/>
      <c r="O10" s="395"/>
      <c r="P10" s="46"/>
      <c r="Q10" s="46"/>
      <c r="R10" s="46"/>
    </row>
    <row r="11" spans="1:18" ht="27" customHeight="1">
      <c r="A11" s="12" t="s">
        <v>17</v>
      </c>
      <c r="B11" s="41" t="s">
        <v>73</v>
      </c>
      <c r="C11" s="41" t="s">
        <v>0</v>
      </c>
      <c r="D11" s="42">
        <v>50</v>
      </c>
      <c r="E11" s="287"/>
      <c r="F11" s="296">
        <v>0.08</v>
      </c>
      <c r="G11" s="97">
        <f>E11*1.08</f>
        <v>0</v>
      </c>
      <c r="H11" s="97">
        <f>E11*D11</f>
        <v>0</v>
      </c>
      <c r="I11" s="97">
        <f>J11-H11</f>
        <v>0</v>
      </c>
      <c r="J11" s="97">
        <f>G11*D11</f>
        <v>0</v>
      </c>
      <c r="K11" s="14"/>
      <c r="L11" s="15"/>
      <c r="M11" s="15"/>
      <c r="N11" s="15"/>
      <c r="O11" s="15"/>
      <c r="P11" s="11"/>
      <c r="Q11" s="11"/>
      <c r="R11" s="11"/>
    </row>
    <row r="12" spans="1:15" ht="36.75" customHeight="1">
      <c r="A12" s="12" t="s">
        <v>18</v>
      </c>
      <c r="B12" s="41" t="s">
        <v>72</v>
      </c>
      <c r="C12" s="41" t="s">
        <v>0</v>
      </c>
      <c r="D12" s="42">
        <v>80</v>
      </c>
      <c r="E12" s="287"/>
      <c r="F12" s="296">
        <v>0.08</v>
      </c>
      <c r="G12" s="97">
        <f>E12*1.08</f>
        <v>0</v>
      </c>
      <c r="H12" s="97">
        <f>E12*D12</f>
        <v>0</v>
      </c>
      <c r="I12" s="97">
        <f>J12-H12</f>
        <v>0</v>
      </c>
      <c r="J12" s="97">
        <f>G12*D12</f>
        <v>0</v>
      </c>
      <c r="K12" s="14"/>
      <c r="L12" s="15"/>
      <c r="M12" s="15"/>
      <c r="N12" s="15"/>
      <c r="O12" s="15"/>
    </row>
    <row r="13" spans="1:15" ht="17.25" customHeight="1" thickBot="1">
      <c r="A13" s="16" t="s">
        <v>20</v>
      </c>
      <c r="B13" s="43" t="s">
        <v>74</v>
      </c>
      <c r="C13" s="43" t="s">
        <v>0</v>
      </c>
      <c r="D13" s="44">
        <v>20</v>
      </c>
      <c r="E13" s="288"/>
      <c r="F13" s="296">
        <v>0.08</v>
      </c>
      <c r="G13" s="97">
        <f>E13*1.08</f>
        <v>0</v>
      </c>
      <c r="H13" s="97">
        <f>E13*D13</f>
        <v>0</v>
      </c>
      <c r="I13" s="97">
        <f>J13-H13</f>
        <v>0</v>
      </c>
      <c r="J13" s="97">
        <f>G13*D13</f>
        <v>0</v>
      </c>
      <c r="K13" s="14"/>
      <c r="L13" s="15"/>
      <c r="M13" s="15"/>
      <c r="N13" s="15"/>
      <c r="O13" s="15"/>
    </row>
    <row r="14" spans="1:15" s="47" customFormat="1" ht="12.75" thickBot="1">
      <c r="A14" s="17"/>
      <c r="B14" s="18"/>
      <c r="C14" s="18"/>
      <c r="D14" s="19"/>
      <c r="E14" s="18"/>
      <c r="F14" s="18"/>
      <c r="G14" s="67" t="s">
        <v>70</v>
      </c>
      <c r="H14" s="101">
        <f>SUM(H11:H13)</f>
        <v>0</v>
      </c>
      <c r="I14" s="64" t="s">
        <v>184</v>
      </c>
      <c r="J14" s="95">
        <f>SUM(J11:J13)</f>
        <v>0</v>
      </c>
      <c r="K14" s="51"/>
      <c r="L14" s="52"/>
      <c r="M14" s="52"/>
      <c r="N14" s="52"/>
      <c r="O14" s="53"/>
    </row>
    <row r="15" spans="1:16" s="47" customFormat="1" ht="12">
      <c r="A15" s="54"/>
      <c r="B15" s="54"/>
      <c r="C15" s="54"/>
      <c r="D15" s="55"/>
      <c r="E15" s="54"/>
      <c r="F15" s="54"/>
      <c r="G15" s="56"/>
      <c r="H15" s="37"/>
      <c r="I15" s="56"/>
      <c r="J15" s="45"/>
      <c r="K15" s="51"/>
      <c r="L15" s="52"/>
      <c r="M15" s="52"/>
      <c r="N15" s="52"/>
      <c r="O15" s="53"/>
      <c r="P15" s="57"/>
    </row>
    <row r="16" spans="1:16" s="47" customFormat="1" ht="24" customHeight="1">
      <c r="A16" s="46"/>
      <c r="B16" s="396" t="s">
        <v>12</v>
      </c>
      <c r="C16" s="396"/>
      <c r="D16" s="396"/>
      <c r="E16" s="396"/>
      <c r="F16" s="396"/>
      <c r="G16" s="396"/>
      <c r="H16" s="48"/>
      <c r="I16" s="49"/>
      <c r="J16" s="49"/>
      <c r="K16" s="46"/>
      <c r="L16" s="46"/>
      <c r="M16" s="46"/>
      <c r="N16" s="46"/>
      <c r="O16" s="46"/>
      <c r="P16" s="57"/>
    </row>
    <row r="17" spans="1:16" s="47" customFormat="1" ht="12">
      <c r="A17" s="46"/>
      <c r="B17" s="21"/>
      <c r="C17" s="21"/>
      <c r="D17" s="21"/>
      <c r="E17" s="21"/>
      <c r="F17" s="21"/>
      <c r="G17" s="21"/>
      <c r="H17" s="48"/>
      <c r="I17" s="49"/>
      <c r="J17" s="49"/>
      <c r="K17" s="46"/>
      <c r="L17" s="46"/>
      <c r="M17" s="46"/>
      <c r="N17" s="46"/>
      <c r="O17" s="46"/>
      <c r="P17" s="57"/>
    </row>
    <row r="18" spans="1:16" s="47" customFormat="1" ht="12">
      <c r="A18" s="46"/>
      <c r="B18" s="21"/>
      <c r="C18" s="21"/>
      <c r="D18" s="21"/>
      <c r="E18" s="21"/>
      <c r="F18" s="21"/>
      <c r="G18" s="21"/>
      <c r="H18" s="48"/>
      <c r="I18" s="49"/>
      <c r="J18" s="49"/>
      <c r="K18" s="46"/>
      <c r="L18" s="46"/>
      <c r="M18" s="46"/>
      <c r="N18" s="46"/>
      <c r="O18" s="46"/>
      <c r="P18" s="57"/>
    </row>
    <row r="19" spans="1:15" s="47" customFormat="1" ht="12">
      <c r="A19" s="46"/>
      <c r="B19" s="24" t="s">
        <v>49</v>
      </c>
      <c r="C19" s="25"/>
      <c r="D19" s="25"/>
      <c r="E19" s="26"/>
      <c r="F19" s="27"/>
      <c r="G19" s="397" t="s">
        <v>13</v>
      </c>
      <c r="H19" s="397"/>
      <c r="I19" s="397"/>
      <c r="J19" s="49"/>
      <c r="K19" s="46"/>
      <c r="L19" s="46"/>
      <c r="M19" s="46"/>
      <c r="N19" s="46"/>
      <c r="O19" s="46"/>
    </row>
    <row r="20" spans="1:15" s="47" customFormat="1" ht="12">
      <c r="A20" s="46"/>
      <c r="B20" s="24"/>
      <c r="C20" s="25"/>
      <c r="D20" s="25"/>
      <c r="E20" s="26"/>
      <c r="F20" s="27"/>
      <c r="G20" s="397" t="s">
        <v>14</v>
      </c>
      <c r="H20" s="397"/>
      <c r="I20" s="397"/>
      <c r="J20" s="46"/>
      <c r="K20" s="46"/>
      <c r="L20" s="46"/>
      <c r="M20" s="46"/>
      <c r="N20" s="46"/>
      <c r="O20" s="46"/>
    </row>
    <row r="21" s="47" customFormat="1" ht="12"/>
  </sheetData>
  <sheetProtection/>
  <mergeCells count="8">
    <mergeCell ref="B4:G4"/>
    <mergeCell ref="C7:E7"/>
    <mergeCell ref="K7:O7"/>
    <mergeCell ref="G20:I20"/>
    <mergeCell ref="K8:L8"/>
    <mergeCell ref="A10:O10"/>
    <mergeCell ref="B16:G16"/>
    <mergeCell ref="G19:I19"/>
  </mergeCells>
  <printOptions/>
  <pageMargins left="0.75" right="0.75" top="1" bottom="1" header="0.5" footer="0.5"/>
  <pageSetup fitToHeight="1" fitToWidth="1"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pageSetUpPr fitToPage="1"/>
  </sheetPr>
  <dimension ref="A2:R20"/>
  <sheetViews>
    <sheetView zoomScalePageLayoutView="0" workbookViewId="0" topLeftCell="A1">
      <selection activeCell="B7" sqref="B7"/>
    </sheetView>
  </sheetViews>
  <sheetFormatPr defaultColWidth="9.00390625" defaultRowHeight="15"/>
  <cols>
    <col min="1" max="1" width="8.421875" style="1" customWidth="1"/>
    <col min="2" max="2" width="63.8515625" style="2" customWidth="1"/>
    <col min="3" max="3" width="6.140625" style="2" customWidth="1"/>
    <col min="4" max="4" width="8.28125" style="2" customWidth="1"/>
    <col min="5" max="5" width="14.8515625" style="2" customWidth="1"/>
    <col min="6" max="6" width="18.8515625" style="2" customWidth="1"/>
    <col min="7" max="7" width="14.140625" style="2" customWidth="1"/>
    <col min="8" max="8" width="15.7109375" style="2" customWidth="1"/>
    <col min="9" max="9" width="12.421875" style="2" customWidth="1"/>
    <col min="10" max="10" width="14.421875" style="2" customWidth="1"/>
    <col min="11" max="12" width="9.00390625" style="2" customWidth="1"/>
    <col min="13" max="13" width="20.140625" style="2" customWidth="1"/>
    <col min="14" max="14" width="14.140625" style="2" customWidth="1"/>
    <col min="15" max="15" width="11.00390625" style="2" customWidth="1"/>
    <col min="16" max="16384" width="9.00390625" style="2" customWidth="1"/>
  </cols>
  <sheetData>
    <row r="2" spans="5:15" ht="11.25">
      <c r="E2" s="4"/>
      <c r="O2" s="28" t="s">
        <v>462</v>
      </c>
    </row>
    <row r="3" spans="1:4" s="4" customFormat="1" ht="11.25">
      <c r="A3" s="50"/>
      <c r="D3" s="4" t="s">
        <v>1</v>
      </c>
    </row>
    <row r="4" s="4" customFormat="1" ht="11.25">
      <c r="A4" s="3"/>
    </row>
    <row r="5" spans="1:12" ht="32.25" customHeight="1">
      <c r="A5" s="3"/>
      <c r="B5" s="394" t="s">
        <v>166</v>
      </c>
      <c r="C5" s="394"/>
      <c r="D5" s="394"/>
      <c r="E5" s="394"/>
      <c r="F5" s="394"/>
      <c r="G5" s="394"/>
      <c r="H5" s="100"/>
      <c r="I5" s="100"/>
      <c r="J5" s="100"/>
      <c r="K5" s="100"/>
      <c r="L5" s="100"/>
    </row>
    <row r="6" spans="1:2" ht="11.25">
      <c r="A6" s="5"/>
      <c r="B6" s="6"/>
    </row>
    <row r="7" spans="1:2" ht="12" thickBot="1">
      <c r="A7" s="5"/>
      <c r="B7" s="7" t="s">
        <v>68</v>
      </c>
    </row>
    <row r="8" spans="1:18" ht="13.5" customHeight="1" thickBot="1">
      <c r="A8" s="8"/>
      <c r="B8" s="36" t="s">
        <v>40</v>
      </c>
      <c r="C8" s="399"/>
      <c r="D8" s="399"/>
      <c r="E8" s="399"/>
      <c r="F8" s="9"/>
      <c r="G8" s="10"/>
      <c r="H8" s="11"/>
      <c r="I8" s="11"/>
      <c r="J8" s="11"/>
      <c r="K8" s="400" t="s">
        <v>2</v>
      </c>
      <c r="L8" s="400"/>
      <c r="M8" s="400"/>
      <c r="N8" s="400"/>
      <c r="O8" s="400"/>
      <c r="P8" s="11"/>
      <c r="Q8" s="11"/>
      <c r="R8" s="11"/>
    </row>
    <row r="9" spans="1:18" ht="60.75" customHeight="1" thickBot="1">
      <c r="A9" s="29" t="s">
        <v>3</v>
      </c>
      <c r="B9" s="30" t="s">
        <v>4</v>
      </c>
      <c r="C9" s="30" t="s">
        <v>19</v>
      </c>
      <c r="D9" s="31" t="s">
        <v>16</v>
      </c>
      <c r="E9" s="31" t="s">
        <v>5</v>
      </c>
      <c r="F9" s="31" t="s">
        <v>6</v>
      </c>
      <c r="G9" s="31" t="s">
        <v>15</v>
      </c>
      <c r="H9" s="31" t="s">
        <v>71</v>
      </c>
      <c r="I9" s="31" t="s">
        <v>7</v>
      </c>
      <c r="J9" s="31" t="s">
        <v>461</v>
      </c>
      <c r="K9" s="398" t="s">
        <v>8</v>
      </c>
      <c r="L9" s="398"/>
      <c r="M9" s="32" t="s">
        <v>69</v>
      </c>
      <c r="N9" s="32" t="s">
        <v>9</v>
      </c>
      <c r="O9" s="33" t="s">
        <v>10</v>
      </c>
      <c r="P9" s="46"/>
      <c r="Q9" s="46"/>
      <c r="R9" s="46"/>
    </row>
    <row r="10" spans="1:18" ht="12.75" thickBot="1">
      <c r="A10" s="38">
        <v>1</v>
      </c>
      <c r="B10" s="66">
        <v>2</v>
      </c>
      <c r="C10" s="39">
        <v>3</v>
      </c>
      <c r="D10" s="40">
        <v>4</v>
      </c>
      <c r="E10" s="40">
        <v>5</v>
      </c>
      <c r="F10" s="40">
        <v>6</v>
      </c>
      <c r="G10" s="40">
        <v>7</v>
      </c>
      <c r="H10" s="40">
        <v>8</v>
      </c>
      <c r="I10" s="40">
        <v>9</v>
      </c>
      <c r="J10" s="40">
        <v>10</v>
      </c>
      <c r="K10" s="34">
        <v>11</v>
      </c>
      <c r="L10" s="34">
        <v>12</v>
      </c>
      <c r="M10" s="34">
        <v>13</v>
      </c>
      <c r="N10" s="34">
        <v>14</v>
      </c>
      <c r="O10" s="35">
        <v>15</v>
      </c>
      <c r="P10" s="46"/>
      <c r="Q10" s="46"/>
      <c r="R10" s="46"/>
    </row>
    <row r="11" spans="1:18" ht="12">
      <c r="A11" s="395"/>
      <c r="B11" s="395"/>
      <c r="C11" s="395"/>
      <c r="D11" s="395"/>
      <c r="E11" s="395"/>
      <c r="F11" s="395"/>
      <c r="G11" s="395"/>
      <c r="H11" s="395"/>
      <c r="I11" s="395"/>
      <c r="J11" s="395"/>
      <c r="K11" s="395"/>
      <c r="L11" s="395"/>
      <c r="M11" s="395"/>
      <c r="N11" s="395"/>
      <c r="O11" s="395"/>
      <c r="P11" s="46"/>
      <c r="Q11" s="46"/>
      <c r="R11" s="46"/>
    </row>
    <row r="12" spans="1:18" ht="56.25">
      <c r="A12" s="12" t="s">
        <v>17</v>
      </c>
      <c r="B12" s="122" t="s">
        <v>427</v>
      </c>
      <c r="C12" s="41" t="s">
        <v>36</v>
      </c>
      <c r="D12" s="42">
        <v>4</v>
      </c>
      <c r="E12" s="287"/>
      <c r="F12" s="132">
        <v>0.08</v>
      </c>
      <c r="G12" s="97">
        <f>E12*1.08</f>
        <v>0</v>
      </c>
      <c r="H12" s="97">
        <f>E12*D12</f>
        <v>0</v>
      </c>
      <c r="I12" s="97">
        <f>J12-H12</f>
        <v>0</v>
      </c>
      <c r="J12" s="97">
        <f>G12*D12</f>
        <v>0</v>
      </c>
      <c r="K12" s="14"/>
      <c r="L12" s="15"/>
      <c r="M12" s="15"/>
      <c r="N12" s="15"/>
      <c r="O12" s="15"/>
      <c r="P12" s="11"/>
      <c r="Q12" s="11"/>
      <c r="R12" s="11"/>
    </row>
    <row r="13" spans="1:15" ht="34.5" thickBot="1">
      <c r="A13" s="16" t="s">
        <v>18</v>
      </c>
      <c r="B13" s="299" t="s">
        <v>428</v>
      </c>
      <c r="C13" s="43" t="s">
        <v>11</v>
      </c>
      <c r="D13" s="44">
        <v>3</v>
      </c>
      <c r="E13" s="288"/>
      <c r="F13" s="132">
        <v>0.08</v>
      </c>
      <c r="G13" s="97">
        <f>E13*1.08</f>
        <v>0</v>
      </c>
      <c r="H13" s="97">
        <f>E13*D13</f>
        <v>0</v>
      </c>
      <c r="I13" s="97">
        <f>J13-H13</f>
        <v>0</v>
      </c>
      <c r="J13" s="97">
        <f>G13*D13</f>
        <v>0</v>
      </c>
      <c r="K13" s="14"/>
      <c r="L13" s="15"/>
      <c r="M13" s="15"/>
      <c r="N13" s="15"/>
      <c r="O13" s="15"/>
    </row>
    <row r="14" spans="1:15" s="47" customFormat="1" ht="12.75" thickBot="1">
      <c r="A14" s="61"/>
      <c r="B14" s="62"/>
      <c r="C14" s="62"/>
      <c r="D14" s="63"/>
      <c r="E14" s="62"/>
      <c r="F14" s="68"/>
      <c r="G14" s="67" t="s">
        <v>70</v>
      </c>
      <c r="H14" s="101">
        <f>SUM(H12:H13)</f>
        <v>0</v>
      </c>
      <c r="I14" s="64" t="s">
        <v>184</v>
      </c>
      <c r="J14" s="95">
        <f>SUM(J12:J13)</f>
        <v>0</v>
      </c>
      <c r="K14" s="51"/>
      <c r="L14" s="52"/>
      <c r="M14" s="52"/>
      <c r="N14" s="52"/>
      <c r="O14" s="53"/>
    </row>
    <row r="15" spans="1:15" s="47" customFormat="1" ht="12">
      <c r="A15" s="54"/>
      <c r="B15" s="54"/>
      <c r="C15" s="54"/>
      <c r="D15" s="55"/>
      <c r="E15" s="54"/>
      <c r="F15" s="54"/>
      <c r="G15" s="56"/>
      <c r="H15" s="37"/>
      <c r="I15" s="56"/>
      <c r="J15" s="45"/>
      <c r="K15" s="51"/>
      <c r="L15" s="52"/>
      <c r="M15" s="52"/>
      <c r="N15" s="52"/>
      <c r="O15" s="53"/>
    </row>
    <row r="16" spans="1:15" s="47" customFormat="1" ht="24" customHeight="1">
      <c r="A16" s="46"/>
      <c r="B16" s="396" t="s">
        <v>12</v>
      </c>
      <c r="C16" s="396"/>
      <c r="D16" s="396"/>
      <c r="E16" s="396"/>
      <c r="F16" s="396"/>
      <c r="G16" s="396"/>
      <c r="H16" s="48"/>
      <c r="I16" s="49"/>
      <c r="J16" s="49"/>
      <c r="K16" s="46"/>
      <c r="L16" s="46"/>
      <c r="M16" s="46"/>
      <c r="N16" s="46"/>
      <c r="O16" s="46"/>
    </row>
    <row r="17" spans="1:15" s="47" customFormat="1" ht="12">
      <c r="A17" s="46"/>
      <c r="B17" s="21"/>
      <c r="C17" s="21"/>
      <c r="D17" s="21"/>
      <c r="E17" s="21"/>
      <c r="F17" s="21"/>
      <c r="G17" s="21"/>
      <c r="H17" s="48"/>
      <c r="I17" s="49"/>
      <c r="J17" s="49"/>
      <c r="K17" s="46"/>
      <c r="L17" s="46"/>
      <c r="M17" s="46"/>
      <c r="N17" s="46"/>
      <c r="O17" s="46"/>
    </row>
    <row r="18" spans="1:15" s="47" customFormat="1" ht="12">
      <c r="A18" s="46"/>
      <c r="B18" s="21"/>
      <c r="C18" s="21"/>
      <c r="D18" s="21"/>
      <c r="E18" s="21"/>
      <c r="F18" s="21"/>
      <c r="G18" s="21"/>
      <c r="H18" s="48"/>
      <c r="I18" s="49"/>
      <c r="J18" s="49"/>
      <c r="K18" s="46"/>
      <c r="L18" s="46"/>
      <c r="M18" s="46"/>
      <c r="N18" s="46"/>
      <c r="O18" s="46"/>
    </row>
    <row r="19" spans="1:15" s="47" customFormat="1" ht="12">
      <c r="A19" s="46"/>
      <c r="B19" s="24" t="s">
        <v>49</v>
      </c>
      <c r="C19" s="25"/>
      <c r="D19" s="25"/>
      <c r="E19" s="26"/>
      <c r="F19" s="27"/>
      <c r="G19" s="397" t="s">
        <v>13</v>
      </c>
      <c r="H19" s="397"/>
      <c r="I19" s="397"/>
      <c r="J19" s="49"/>
      <c r="K19" s="46"/>
      <c r="L19" s="46"/>
      <c r="M19" s="46"/>
      <c r="N19" s="46"/>
      <c r="O19" s="46"/>
    </row>
    <row r="20" spans="1:15" s="47" customFormat="1" ht="12">
      <c r="A20" s="46"/>
      <c r="B20" s="24"/>
      <c r="C20" s="25"/>
      <c r="D20" s="25"/>
      <c r="E20" s="26"/>
      <c r="F20" s="27"/>
      <c r="G20" s="397" t="s">
        <v>14</v>
      </c>
      <c r="H20" s="397"/>
      <c r="I20" s="397"/>
      <c r="J20" s="46"/>
      <c r="K20" s="46"/>
      <c r="L20" s="46"/>
      <c r="M20" s="46"/>
      <c r="N20" s="46"/>
      <c r="O20" s="46"/>
    </row>
    <row r="21" s="47" customFormat="1" ht="12"/>
  </sheetData>
  <sheetProtection/>
  <mergeCells count="8">
    <mergeCell ref="B5:G5"/>
    <mergeCell ref="G20:I20"/>
    <mergeCell ref="K9:L9"/>
    <mergeCell ref="A11:O11"/>
    <mergeCell ref="B16:G16"/>
    <mergeCell ref="G19:I19"/>
    <mergeCell ref="C8:E8"/>
    <mergeCell ref="K8:O8"/>
  </mergeCells>
  <printOptions/>
  <pageMargins left="0.75" right="0.75" top="1" bottom="1" header="0.5" footer="0.5"/>
  <pageSetup fitToHeight="1" fitToWidth="1" horizontalDpi="600" verticalDpi="600" orientation="landscape" paperSize="9" scale="54" r:id="rId1"/>
</worksheet>
</file>

<file path=xl/worksheets/sheet6.xml><?xml version="1.0" encoding="utf-8"?>
<worksheet xmlns="http://schemas.openxmlformats.org/spreadsheetml/2006/main" xmlns:r="http://schemas.openxmlformats.org/officeDocument/2006/relationships">
  <sheetPr>
    <pageSetUpPr fitToPage="1"/>
  </sheetPr>
  <dimension ref="A1:O25"/>
  <sheetViews>
    <sheetView zoomScalePageLayoutView="0" workbookViewId="0" topLeftCell="A1">
      <selection activeCell="B5" sqref="B5"/>
    </sheetView>
  </sheetViews>
  <sheetFormatPr defaultColWidth="9.140625" defaultRowHeight="15"/>
  <cols>
    <col min="2" max="2" width="87.421875" style="0" customWidth="1"/>
    <col min="5" max="5" width="9.8515625" style="0" bestFit="1" customWidth="1"/>
    <col min="7" max="7" width="10.8515625" style="0" bestFit="1" customWidth="1"/>
    <col min="8" max="8" width="14.57421875" style="0" bestFit="1" customWidth="1"/>
    <col min="9" max="9" width="10.8515625" style="0" bestFit="1" customWidth="1"/>
    <col min="10" max="10" width="14.8515625" style="0" bestFit="1" customWidth="1"/>
  </cols>
  <sheetData>
    <row r="1" spans="1:15" ht="15">
      <c r="A1" s="1"/>
      <c r="B1" s="2"/>
      <c r="C1" s="2"/>
      <c r="D1" s="2"/>
      <c r="E1" s="4"/>
      <c r="F1" s="2"/>
      <c r="G1" s="2"/>
      <c r="H1" s="2"/>
      <c r="I1" s="2"/>
      <c r="J1" s="2"/>
      <c r="K1" s="2"/>
      <c r="L1" s="2"/>
      <c r="M1" s="2"/>
      <c r="N1" s="2"/>
      <c r="O1" s="28" t="s">
        <v>462</v>
      </c>
    </row>
    <row r="2" spans="1:15" ht="15">
      <c r="A2" s="3"/>
      <c r="B2" s="4"/>
      <c r="C2" s="4"/>
      <c r="D2" s="4" t="s">
        <v>1</v>
      </c>
      <c r="E2" s="4"/>
      <c r="F2" s="4"/>
      <c r="G2" s="4"/>
      <c r="H2" s="4"/>
      <c r="I2" s="4"/>
      <c r="J2" s="4"/>
      <c r="K2" s="4"/>
      <c r="L2" s="4"/>
      <c r="M2" s="4"/>
      <c r="N2" s="4"/>
      <c r="O2" s="4"/>
    </row>
    <row r="3" spans="1:15" ht="25.5" customHeight="1">
      <c r="A3" s="3"/>
      <c r="B3" s="394" t="s">
        <v>166</v>
      </c>
      <c r="C3" s="394"/>
      <c r="D3" s="394"/>
      <c r="E3" s="394"/>
      <c r="F3" s="394"/>
      <c r="G3" s="394"/>
      <c r="H3" s="394"/>
      <c r="I3" s="394"/>
      <c r="J3" s="100"/>
      <c r="K3" s="100"/>
      <c r="L3" s="100"/>
      <c r="M3" s="2"/>
      <c r="N3" s="2"/>
      <c r="O3" s="2"/>
    </row>
    <row r="4" spans="1:15" ht="15">
      <c r="A4" s="5"/>
      <c r="B4" s="6"/>
      <c r="C4" s="2"/>
      <c r="D4" s="2"/>
      <c r="E4" s="2"/>
      <c r="F4" s="2"/>
      <c r="G4" s="2"/>
      <c r="H4" s="2"/>
      <c r="I4" s="2"/>
      <c r="J4" s="2"/>
      <c r="K4" s="2"/>
      <c r="L4" s="2"/>
      <c r="M4" s="2"/>
      <c r="N4" s="2"/>
      <c r="O4" s="2"/>
    </row>
    <row r="5" spans="1:15" ht="15.75" thickBot="1">
      <c r="A5" s="5"/>
      <c r="B5" s="7" t="s">
        <v>447</v>
      </c>
      <c r="C5" s="2"/>
      <c r="D5" s="2"/>
      <c r="E5" s="2"/>
      <c r="F5" s="2"/>
      <c r="G5" s="2"/>
      <c r="H5" s="2"/>
      <c r="I5" s="2"/>
      <c r="J5" s="2"/>
      <c r="K5" s="2"/>
      <c r="L5" s="2"/>
      <c r="M5" s="2"/>
      <c r="N5" s="2"/>
      <c r="O5" s="2"/>
    </row>
    <row r="6" spans="1:15" ht="24.75" customHeight="1" thickBot="1">
      <c r="A6" s="8"/>
      <c r="B6" s="36" t="s">
        <v>183</v>
      </c>
      <c r="C6" s="399"/>
      <c r="D6" s="399"/>
      <c r="E6" s="399"/>
      <c r="F6" s="9"/>
      <c r="G6" s="10"/>
      <c r="H6" s="11"/>
      <c r="I6" s="11"/>
      <c r="J6" s="11"/>
      <c r="K6" s="400" t="s">
        <v>2</v>
      </c>
      <c r="L6" s="400"/>
      <c r="M6" s="400"/>
      <c r="N6" s="400"/>
      <c r="O6" s="400"/>
    </row>
    <row r="7" spans="1:15" ht="147" thickBot="1">
      <c r="A7" s="29" t="s">
        <v>3</v>
      </c>
      <c r="B7" s="30" t="s">
        <v>4</v>
      </c>
      <c r="C7" s="30" t="s">
        <v>19</v>
      </c>
      <c r="D7" s="31" t="s">
        <v>16</v>
      </c>
      <c r="E7" s="31" t="s">
        <v>5</v>
      </c>
      <c r="F7" s="31" t="s">
        <v>6</v>
      </c>
      <c r="G7" s="31" t="s">
        <v>15</v>
      </c>
      <c r="H7" s="31" t="s">
        <v>71</v>
      </c>
      <c r="I7" s="31" t="s">
        <v>7</v>
      </c>
      <c r="J7" s="31" t="s">
        <v>461</v>
      </c>
      <c r="K7" s="398" t="s">
        <v>8</v>
      </c>
      <c r="L7" s="398"/>
      <c r="M7" s="32" t="s">
        <v>69</v>
      </c>
      <c r="N7" s="32" t="s">
        <v>9</v>
      </c>
      <c r="O7" s="33" t="s">
        <v>10</v>
      </c>
    </row>
    <row r="8" spans="1:15" ht="15.75" thickBot="1">
      <c r="A8" s="38">
        <v>1</v>
      </c>
      <c r="B8" s="66">
        <v>2</v>
      </c>
      <c r="C8" s="39">
        <v>3</v>
      </c>
      <c r="D8" s="40">
        <v>4</v>
      </c>
      <c r="E8" s="40">
        <v>5</v>
      </c>
      <c r="F8" s="40">
        <v>6</v>
      </c>
      <c r="G8" s="40">
        <v>7</v>
      </c>
      <c r="H8" s="40">
        <v>8</v>
      </c>
      <c r="I8" s="40">
        <v>9</v>
      </c>
      <c r="J8" s="40">
        <v>10</v>
      </c>
      <c r="K8" s="34">
        <v>11</v>
      </c>
      <c r="L8" s="34">
        <v>12</v>
      </c>
      <c r="M8" s="34">
        <v>13</v>
      </c>
      <c r="N8" s="34">
        <v>14</v>
      </c>
      <c r="O8" s="35">
        <v>15</v>
      </c>
    </row>
    <row r="9" spans="1:15" ht="15">
      <c r="A9" s="395"/>
      <c r="B9" s="395"/>
      <c r="C9" s="395"/>
      <c r="D9" s="395"/>
      <c r="E9" s="395"/>
      <c r="F9" s="395"/>
      <c r="G9" s="395"/>
      <c r="H9" s="395"/>
      <c r="I9" s="395"/>
      <c r="J9" s="395"/>
      <c r="K9" s="395"/>
      <c r="L9" s="395"/>
      <c r="M9" s="395"/>
      <c r="N9" s="395"/>
      <c r="O9" s="395"/>
    </row>
    <row r="10" spans="1:15" ht="15">
      <c r="A10" s="12" t="s">
        <v>17</v>
      </c>
      <c r="B10" s="109" t="s">
        <v>206</v>
      </c>
      <c r="C10" s="108" t="s">
        <v>11</v>
      </c>
      <c r="D10" s="96">
        <v>20</v>
      </c>
      <c r="E10" s="110"/>
      <c r="F10" s="98">
        <v>0.08</v>
      </c>
      <c r="G10" s="97">
        <f>E10*1.08</f>
        <v>0</v>
      </c>
      <c r="H10" s="97">
        <f>E10*D10</f>
        <v>0</v>
      </c>
      <c r="I10" s="97">
        <f>J10-H10</f>
        <v>0</v>
      </c>
      <c r="J10" s="97">
        <f>G10*D10</f>
        <v>0</v>
      </c>
      <c r="K10" s="14"/>
      <c r="L10" s="15"/>
      <c r="M10" s="15"/>
      <c r="N10" s="15"/>
      <c r="O10" s="93"/>
    </row>
    <row r="11" spans="1:15" ht="22.5">
      <c r="A11" s="12" t="s">
        <v>18</v>
      </c>
      <c r="B11" s="109" t="s">
        <v>207</v>
      </c>
      <c r="C11" s="108" t="s">
        <v>11</v>
      </c>
      <c r="D11" s="96">
        <v>30</v>
      </c>
      <c r="E11" s="110"/>
      <c r="F11" s="98">
        <v>0.08</v>
      </c>
      <c r="G11" s="97">
        <f aca="true" t="shared" si="0" ref="G11:G16">E11*1.08</f>
        <v>0</v>
      </c>
      <c r="H11" s="97">
        <f aca="true" t="shared" si="1" ref="H11:H16">E11*D11</f>
        <v>0</v>
      </c>
      <c r="I11" s="97">
        <f aca="true" t="shared" si="2" ref="I11:I16">J11-H11</f>
        <v>0</v>
      </c>
      <c r="J11" s="97">
        <f aca="true" t="shared" si="3" ref="J11:J16">G11*D11</f>
        <v>0</v>
      </c>
      <c r="K11" s="14"/>
      <c r="L11" s="15"/>
      <c r="M11" s="15"/>
      <c r="N11" s="15"/>
      <c r="O11" s="93"/>
    </row>
    <row r="12" spans="1:15" ht="15">
      <c r="A12" s="12" t="s">
        <v>20</v>
      </c>
      <c r="B12" s="109" t="s">
        <v>208</v>
      </c>
      <c r="D12" s="96">
        <v>5</v>
      </c>
      <c r="E12" s="110"/>
      <c r="F12" s="98">
        <v>0.08</v>
      </c>
      <c r="G12" s="97">
        <f t="shared" si="0"/>
        <v>0</v>
      </c>
      <c r="H12" s="97">
        <f t="shared" si="1"/>
        <v>0</v>
      </c>
      <c r="I12" s="97">
        <f t="shared" si="2"/>
        <v>0</v>
      </c>
      <c r="J12" s="97">
        <f t="shared" si="3"/>
        <v>0</v>
      </c>
      <c r="K12" s="14"/>
      <c r="L12" s="15"/>
      <c r="M12" s="15"/>
      <c r="N12" s="15"/>
      <c r="O12" s="93"/>
    </row>
    <row r="13" spans="1:15" ht="33.75">
      <c r="A13" s="12" t="s">
        <v>21</v>
      </c>
      <c r="B13" s="109" t="s">
        <v>209</v>
      </c>
      <c r="C13" s="108" t="s">
        <v>11</v>
      </c>
      <c r="D13" s="96">
        <v>40</v>
      </c>
      <c r="E13" s="110"/>
      <c r="F13" s="98">
        <v>0.08</v>
      </c>
      <c r="G13" s="97">
        <f t="shared" si="0"/>
        <v>0</v>
      </c>
      <c r="H13" s="97">
        <f t="shared" si="1"/>
        <v>0</v>
      </c>
      <c r="I13" s="97">
        <f t="shared" si="2"/>
        <v>0</v>
      </c>
      <c r="J13" s="97">
        <f t="shared" si="3"/>
        <v>0</v>
      </c>
      <c r="K13" s="14"/>
      <c r="L13" s="15"/>
      <c r="M13" s="15"/>
      <c r="N13" s="15"/>
      <c r="O13" s="93"/>
    </row>
    <row r="14" spans="1:15" ht="120" customHeight="1">
      <c r="A14" s="12" t="s">
        <v>22</v>
      </c>
      <c r="B14" s="109" t="s">
        <v>464</v>
      </c>
      <c r="C14" s="108" t="s">
        <v>11</v>
      </c>
      <c r="D14" s="96">
        <v>20</v>
      </c>
      <c r="E14" s="110"/>
      <c r="F14" s="98">
        <v>0.08</v>
      </c>
      <c r="G14" s="97">
        <f t="shared" si="0"/>
        <v>0</v>
      </c>
      <c r="H14" s="97">
        <f t="shared" si="1"/>
        <v>0</v>
      </c>
      <c r="I14" s="97">
        <f t="shared" si="2"/>
        <v>0</v>
      </c>
      <c r="J14" s="97">
        <f t="shared" si="3"/>
        <v>0</v>
      </c>
      <c r="K14" s="14"/>
      <c r="L14" s="15"/>
      <c r="M14" s="15"/>
      <c r="N14" s="15"/>
      <c r="O14" s="93"/>
    </row>
    <row r="15" spans="1:15" ht="15">
      <c r="A15" s="12" t="s">
        <v>23</v>
      </c>
      <c r="B15" s="109" t="s">
        <v>211</v>
      </c>
      <c r="C15" s="108" t="s">
        <v>11</v>
      </c>
      <c r="D15" s="96">
        <v>30</v>
      </c>
      <c r="E15" s="110"/>
      <c r="F15" s="98">
        <v>0.08</v>
      </c>
      <c r="G15" s="97">
        <f t="shared" si="0"/>
        <v>0</v>
      </c>
      <c r="H15" s="97">
        <f t="shared" si="1"/>
        <v>0</v>
      </c>
      <c r="I15" s="97">
        <f t="shared" si="2"/>
        <v>0</v>
      </c>
      <c r="J15" s="97">
        <f t="shared" si="3"/>
        <v>0</v>
      </c>
      <c r="K15" s="14"/>
      <c r="L15" s="15"/>
      <c r="M15" s="15"/>
      <c r="N15" s="15"/>
      <c r="O15" s="93"/>
    </row>
    <row r="16" spans="1:15" ht="90">
      <c r="A16" s="12" t="s">
        <v>24</v>
      </c>
      <c r="B16" s="109" t="s">
        <v>210</v>
      </c>
      <c r="C16" s="108" t="s">
        <v>11</v>
      </c>
      <c r="D16" s="96">
        <v>100</v>
      </c>
      <c r="E16" s="110"/>
      <c r="F16" s="98">
        <v>0.08</v>
      </c>
      <c r="G16" s="97">
        <f t="shared" si="0"/>
        <v>0</v>
      </c>
      <c r="H16" s="97">
        <f t="shared" si="1"/>
        <v>0</v>
      </c>
      <c r="I16" s="97">
        <f t="shared" si="2"/>
        <v>0</v>
      </c>
      <c r="J16" s="97">
        <f t="shared" si="3"/>
        <v>0</v>
      </c>
      <c r="K16" s="14"/>
      <c r="L16" s="15"/>
      <c r="M16" s="15"/>
      <c r="N16" s="15"/>
      <c r="O16" s="93"/>
    </row>
    <row r="17" spans="1:14" ht="15.75" thickBot="1">
      <c r="A17" s="89"/>
      <c r="B17" s="71"/>
      <c r="C17" s="71"/>
      <c r="D17" s="90"/>
      <c r="E17" s="71"/>
      <c r="F17" s="71"/>
      <c r="G17" s="91" t="s">
        <v>70</v>
      </c>
      <c r="H17" s="105">
        <f>SUM(H10:H16)</f>
        <v>0</v>
      </c>
      <c r="I17" s="92" t="s">
        <v>184</v>
      </c>
      <c r="J17" s="104">
        <f>SUM(J10:J16)</f>
        <v>0</v>
      </c>
      <c r="K17" s="51"/>
      <c r="L17" s="52"/>
      <c r="M17" s="52"/>
      <c r="N17" s="52"/>
    </row>
    <row r="18" spans="1:14" ht="15">
      <c r="A18" s="54"/>
      <c r="B18" s="54"/>
      <c r="C18" s="54"/>
      <c r="D18" s="55"/>
      <c r="E18" s="54"/>
      <c r="F18" s="54"/>
      <c r="G18" s="56"/>
      <c r="H18" s="37"/>
      <c r="I18" s="56"/>
      <c r="J18" s="45"/>
      <c r="K18" s="51"/>
      <c r="L18" s="52"/>
      <c r="M18" s="52"/>
      <c r="N18" s="52"/>
    </row>
    <row r="19" spans="1:14" ht="15">
      <c r="A19" s="11"/>
      <c r="B19" s="396" t="s">
        <v>12</v>
      </c>
      <c r="C19" s="396"/>
      <c r="D19" s="396"/>
      <c r="E19" s="396"/>
      <c r="F19" s="396"/>
      <c r="G19" s="396"/>
      <c r="H19" s="22"/>
      <c r="I19" s="23"/>
      <c r="J19" s="23"/>
      <c r="K19" s="11"/>
      <c r="L19" s="11"/>
      <c r="M19" s="11"/>
      <c r="N19" s="11"/>
    </row>
    <row r="20" spans="1:14" ht="15">
      <c r="A20" s="11"/>
      <c r="B20" s="21"/>
      <c r="C20" s="21"/>
      <c r="D20" s="21"/>
      <c r="E20" s="21"/>
      <c r="F20" s="21"/>
      <c r="G20" s="21"/>
      <c r="H20" s="22"/>
      <c r="I20" s="23"/>
      <c r="J20" s="23"/>
      <c r="K20" s="11"/>
      <c r="L20" s="11"/>
      <c r="M20" s="11"/>
      <c r="N20" s="11"/>
    </row>
    <row r="21" spans="1:14" ht="15">
      <c r="A21" s="11"/>
      <c r="B21" s="21"/>
      <c r="C21" s="21"/>
      <c r="D21" s="21"/>
      <c r="E21" s="21"/>
      <c r="F21" s="21"/>
      <c r="G21" s="21"/>
      <c r="H21" s="22"/>
      <c r="I21" s="23"/>
      <c r="J21" s="23"/>
      <c r="K21" s="11"/>
      <c r="L21" s="11"/>
      <c r="M21" s="11"/>
      <c r="N21" s="11"/>
    </row>
    <row r="22" spans="1:14" ht="15">
      <c r="A22" s="11"/>
      <c r="B22" s="24" t="s">
        <v>47</v>
      </c>
      <c r="C22" s="25"/>
      <c r="D22" s="25"/>
      <c r="E22" s="26"/>
      <c r="F22" s="27"/>
      <c r="G22" s="397" t="s">
        <v>13</v>
      </c>
      <c r="H22" s="397"/>
      <c r="I22" s="397"/>
      <c r="J22" s="23"/>
      <c r="K22" s="11"/>
      <c r="L22" s="11"/>
      <c r="M22" s="11"/>
      <c r="N22" s="11"/>
    </row>
    <row r="23" spans="1:14" ht="15">
      <c r="A23" s="11"/>
      <c r="B23" s="24"/>
      <c r="C23" s="25"/>
      <c r="D23" s="25"/>
      <c r="E23" s="26"/>
      <c r="F23" s="27"/>
      <c r="G23" s="397" t="s">
        <v>14</v>
      </c>
      <c r="H23" s="397"/>
      <c r="I23" s="397"/>
      <c r="J23" s="11"/>
      <c r="K23" s="11"/>
      <c r="L23" s="11"/>
      <c r="M23" s="11"/>
      <c r="N23" s="11"/>
    </row>
    <row r="24" spans="1:14" ht="15">
      <c r="A24" s="20"/>
      <c r="B24" s="20"/>
      <c r="C24" s="20"/>
      <c r="D24" s="20"/>
      <c r="E24" s="20"/>
      <c r="F24" s="20"/>
      <c r="G24" s="20"/>
      <c r="H24" s="20"/>
      <c r="I24" s="20"/>
      <c r="J24" s="20"/>
      <c r="K24" s="20"/>
      <c r="L24" s="20"/>
      <c r="M24" s="20"/>
      <c r="N24" s="20"/>
    </row>
    <row r="25" spans="1:14" ht="15">
      <c r="A25" s="1"/>
      <c r="B25" s="2"/>
      <c r="C25" s="2"/>
      <c r="D25" s="2"/>
      <c r="E25" s="2"/>
      <c r="F25" s="2"/>
      <c r="G25" s="2"/>
      <c r="H25" s="2"/>
      <c r="I25" s="2"/>
      <c r="J25" s="2"/>
      <c r="K25" s="2"/>
      <c r="L25" s="2"/>
      <c r="M25" s="2"/>
      <c r="N25" s="2"/>
    </row>
  </sheetData>
  <sheetProtection/>
  <mergeCells count="8">
    <mergeCell ref="G22:I22"/>
    <mergeCell ref="G23:I23"/>
    <mergeCell ref="B3:I3"/>
    <mergeCell ref="C6:E6"/>
    <mergeCell ref="K6:O6"/>
    <mergeCell ref="K7:L7"/>
    <mergeCell ref="A9:O9"/>
    <mergeCell ref="B19:G19"/>
  </mergeCells>
  <printOptions/>
  <pageMargins left="0.25" right="0.25" top="0.75" bottom="0.75" header="0.3" footer="0.3"/>
  <pageSetup fitToHeight="1" fitToWidth="1" horizontalDpi="600" verticalDpi="600" orientation="landscape" paperSize="9" scale="61" r:id="rId1"/>
</worksheet>
</file>

<file path=xl/worksheets/sheet7.xml><?xml version="1.0" encoding="utf-8"?>
<worksheet xmlns="http://schemas.openxmlformats.org/spreadsheetml/2006/main" xmlns:r="http://schemas.openxmlformats.org/officeDocument/2006/relationships">
  <sheetPr>
    <pageSetUpPr fitToPage="1"/>
  </sheetPr>
  <dimension ref="A1:O31"/>
  <sheetViews>
    <sheetView zoomScalePageLayoutView="0" workbookViewId="0" topLeftCell="A1">
      <selection activeCell="B5" sqref="B5"/>
    </sheetView>
  </sheetViews>
  <sheetFormatPr defaultColWidth="9.140625" defaultRowHeight="15"/>
  <cols>
    <col min="2" max="2" width="90.421875" style="0" customWidth="1"/>
    <col min="8" max="8" width="13.421875" style="0" bestFit="1" customWidth="1"/>
    <col min="9" max="9" width="10.8515625" style="0" bestFit="1" customWidth="1"/>
    <col min="10" max="10" width="13.7109375" style="0" bestFit="1" customWidth="1"/>
  </cols>
  <sheetData>
    <row r="1" spans="1:15" ht="15">
      <c r="A1" s="1"/>
      <c r="B1" s="2"/>
      <c r="C1" s="2"/>
      <c r="D1" s="2"/>
      <c r="E1" s="4"/>
      <c r="F1" s="2"/>
      <c r="G1" s="2"/>
      <c r="H1" s="2"/>
      <c r="I1" s="2"/>
      <c r="J1" s="2"/>
      <c r="K1" s="2"/>
      <c r="L1" s="2"/>
      <c r="M1" s="2"/>
      <c r="N1" s="2"/>
      <c r="O1" s="28" t="s">
        <v>462</v>
      </c>
    </row>
    <row r="2" spans="1:15" ht="15">
      <c r="A2" s="3"/>
      <c r="B2" s="4"/>
      <c r="C2" s="4"/>
      <c r="D2" s="4" t="s">
        <v>1</v>
      </c>
      <c r="E2" s="4"/>
      <c r="F2" s="4"/>
      <c r="G2" s="4"/>
      <c r="H2" s="4"/>
      <c r="I2" s="4"/>
      <c r="J2" s="4"/>
      <c r="K2" s="4"/>
      <c r="L2" s="4"/>
      <c r="M2" s="4"/>
      <c r="N2" s="4"/>
      <c r="O2" s="4"/>
    </row>
    <row r="3" spans="1:15" ht="26.25" customHeight="1">
      <c r="A3" s="3"/>
      <c r="B3" s="394" t="s">
        <v>166</v>
      </c>
      <c r="C3" s="394"/>
      <c r="D3" s="394"/>
      <c r="E3" s="394"/>
      <c r="F3" s="394"/>
      <c r="G3" s="394"/>
      <c r="H3" s="394"/>
      <c r="I3" s="394"/>
      <c r="J3" s="100"/>
      <c r="K3" s="100"/>
      <c r="L3" s="100"/>
      <c r="M3" s="2"/>
      <c r="N3" s="2"/>
      <c r="O3" s="2"/>
    </row>
    <row r="4" spans="1:15" ht="15">
      <c r="A4" s="5"/>
      <c r="B4" s="6"/>
      <c r="C4" s="2"/>
      <c r="D4" s="2"/>
      <c r="E4" s="2"/>
      <c r="F4" s="2"/>
      <c r="G4" s="2"/>
      <c r="H4" s="2"/>
      <c r="I4" s="2"/>
      <c r="J4" s="2"/>
      <c r="K4" s="2"/>
      <c r="L4" s="2"/>
      <c r="M4" s="2"/>
      <c r="N4" s="2"/>
      <c r="O4" s="2"/>
    </row>
    <row r="5" spans="1:15" ht="15.75" thickBot="1">
      <c r="A5" s="5"/>
      <c r="B5" s="7" t="s">
        <v>430</v>
      </c>
      <c r="C5" s="2"/>
      <c r="D5" s="2"/>
      <c r="E5" s="2"/>
      <c r="F5" s="2"/>
      <c r="G5" s="2"/>
      <c r="H5" s="2"/>
      <c r="I5" s="2"/>
      <c r="J5" s="2"/>
      <c r="K5" s="2"/>
      <c r="L5" s="2"/>
      <c r="M5" s="2"/>
      <c r="N5" s="2"/>
      <c r="O5" s="2"/>
    </row>
    <row r="6" spans="1:15" ht="27.75" customHeight="1" thickBot="1">
      <c r="A6" s="8"/>
      <c r="B6" s="36" t="s">
        <v>40</v>
      </c>
      <c r="C6" s="399"/>
      <c r="D6" s="399"/>
      <c r="E6" s="399"/>
      <c r="F6" s="9"/>
      <c r="G6" s="10"/>
      <c r="H6" s="11"/>
      <c r="I6" s="11"/>
      <c r="J6" s="11"/>
      <c r="K6" s="400" t="s">
        <v>2</v>
      </c>
      <c r="L6" s="400"/>
      <c r="M6" s="400"/>
      <c r="N6" s="400"/>
      <c r="O6" s="400"/>
    </row>
    <row r="7" spans="1:15" ht="147" thickBot="1">
      <c r="A7" s="29" t="s">
        <v>3</v>
      </c>
      <c r="B7" s="30" t="s">
        <v>4</v>
      </c>
      <c r="C7" s="30" t="s">
        <v>19</v>
      </c>
      <c r="D7" s="31" t="s">
        <v>16</v>
      </c>
      <c r="E7" s="31" t="s">
        <v>5</v>
      </c>
      <c r="F7" s="31" t="s">
        <v>6</v>
      </c>
      <c r="G7" s="31" t="s">
        <v>15</v>
      </c>
      <c r="H7" s="31" t="s">
        <v>71</v>
      </c>
      <c r="I7" s="31" t="s">
        <v>7</v>
      </c>
      <c r="J7" s="31" t="s">
        <v>461</v>
      </c>
      <c r="K7" s="398" t="s">
        <v>8</v>
      </c>
      <c r="L7" s="398"/>
      <c r="M7" s="32" t="s">
        <v>69</v>
      </c>
      <c r="N7" s="32" t="s">
        <v>9</v>
      </c>
      <c r="O7" s="33" t="s">
        <v>10</v>
      </c>
    </row>
    <row r="8" spans="1:15" ht="15.75" thickBot="1">
      <c r="A8" s="38">
        <v>1</v>
      </c>
      <c r="B8" s="66">
        <v>2</v>
      </c>
      <c r="C8" s="39">
        <v>3</v>
      </c>
      <c r="D8" s="40">
        <v>4</v>
      </c>
      <c r="E8" s="40">
        <v>5</v>
      </c>
      <c r="F8" s="40">
        <v>6</v>
      </c>
      <c r="G8" s="40">
        <v>7</v>
      </c>
      <c r="H8" s="40">
        <v>8</v>
      </c>
      <c r="I8" s="40">
        <v>9</v>
      </c>
      <c r="J8" s="40">
        <v>10</v>
      </c>
      <c r="K8" s="34">
        <v>11</v>
      </c>
      <c r="L8" s="34">
        <v>12</v>
      </c>
      <c r="M8" s="34">
        <v>13</v>
      </c>
      <c r="N8" s="34">
        <v>14</v>
      </c>
      <c r="O8" s="35">
        <v>15</v>
      </c>
    </row>
    <row r="9" spans="1:15" ht="15">
      <c r="A9" s="395"/>
      <c r="B9" s="395"/>
      <c r="C9" s="395"/>
      <c r="D9" s="395"/>
      <c r="E9" s="395"/>
      <c r="F9" s="395"/>
      <c r="G9" s="395"/>
      <c r="H9" s="395"/>
      <c r="I9" s="395"/>
      <c r="J9" s="395"/>
      <c r="K9" s="395"/>
      <c r="L9" s="395"/>
      <c r="M9" s="395"/>
      <c r="N9" s="395"/>
      <c r="O9" s="395"/>
    </row>
    <row r="10" spans="1:15" ht="45.75" thickBot="1">
      <c r="A10" s="12" t="s">
        <v>17</v>
      </c>
      <c r="B10" s="300" t="s">
        <v>463</v>
      </c>
      <c r="C10" s="131" t="s">
        <v>11</v>
      </c>
      <c r="D10" s="41">
        <v>30</v>
      </c>
      <c r="E10" s="97"/>
      <c r="F10" s="98">
        <v>0.08</v>
      </c>
      <c r="G10" s="97">
        <f>E10*1.08</f>
        <v>0</v>
      </c>
      <c r="H10" s="97">
        <f>E10*D10</f>
        <v>0</v>
      </c>
      <c r="I10" s="97">
        <f>J10-H10</f>
        <v>0</v>
      </c>
      <c r="J10" s="97">
        <f>G10*D10</f>
        <v>0</v>
      </c>
      <c r="K10" s="14"/>
      <c r="L10" s="15"/>
      <c r="M10" s="15"/>
      <c r="N10" s="15"/>
      <c r="O10" s="93"/>
    </row>
    <row r="11" spans="1:14" ht="15.75" thickBot="1">
      <c r="A11" s="61"/>
      <c r="B11" s="62"/>
      <c r="C11" s="71"/>
      <c r="D11" s="63"/>
      <c r="E11" s="62"/>
      <c r="F11" s="62"/>
      <c r="G11" s="67" t="s">
        <v>70</v>
      </c>
      <c r="H11" s="101">
        <f>SUM(H10)</f>
        <v>0</v>
      </c>
      <c r="I11" s="64" t="s">
        <v>184</v>
      </c>
      <c r="J11" s="95">
        <f>SUM(J10)</f>
        <v>0</v>
      </c>
      <c r="K11" s="51"/>
      <c r="L11" s="52"/>
      <c r="M11" s="52"/>
      <c r="N11" s="52"/>
    </row>
    <row r="12" spans="1:14" ht="15">
      <c r="A12" s="54"/>
      <c r="B12" s="54"/>
      <c r="C12" s="54"/>
      <c r="D12" s="55"/>
      <c r="E12" s="54"/>
      <c r="F12" s="54"/>
      <c r="G12" s="56"/>
      <c r="H12" s="37"/>
      <c r="I12" s="56"/>
      <c r="J12" s="45"/>
      <c r="K12" s="51"/>
      <c r="L12" s="52"/>
      <c r="M12" s="52"/>
      <c r="N12" s="52"/>
    </row>
    <row r="13" spans="1:14" ht="15">
      <c r="A13" s="11"/>
      <c r="B13" s="396" t="s">
        <v>12</v>
      </c>
      <c r="C13" s="396"/>
      <c r="D13" s="396"/>
      <c r="E13" s="396"/>
      <c r="F13" s="396"/>
      <c r="G13" s="396"/>
      <c r="H13" s="22"/>
      <c r="I13" s="23"/>
      <c r="J13" s="23"/>
      <c r="K13" s="11"/>
      <c r="L13" s="11"/>
      <c r="M13" s="11"/>
      <c r="N13" s="11"/>
    </row>
    <row r="14" spans="1:14" ht="15">
      <c r="A14" s="11"/>
      <c r="B14" s="21"/>
      <c r="C14" s="21"/>
      <c r="D14" s="21"/>
      <c r="E14" s="21"/>
      <c r="F14" s="21"/>
      <c r="G14" s="21"/>
      <c r="H14" s="22"/>
      <c r="I14" s="23"/>
      <c r="J14" s="23"/>
      <c r="K14" s="11"/>
      <c r="L14" s="11"/>
      <c r="M14" s="11"/>
      <c r="N14" s="11"/>
    </row>
    <row r="15" spans="1:14" ht="15">
      <c r="A15" s="11"/>
      <c r="B15" s="21"/>
      <c r="C15" s="21"/>
      <c r="D15" s="21"/>
      <c r="E15" s="21"/>
      <c r="F15" s="21"/>
      <c r="G15" s="21"/>
      <c r="H15" s="22"/>
      <c r="I15" s="23"/>
      <c r="J15" s="23"/>
      <c r="K15" s="11"/>
      <c r="L15" s="11"/>
      <c r="M15" s="11"/>
      <c r="N15" s="11"/>
    </row>
    <row r="16" spans="1:14" ht="15">
      <c r="A16" s="11"/>
      <c r="B16" s="24" t="s">
        <v>47</v>
      </c>
      <c r="C16" s="25"/>
      <c r="D16" s="25"/>
      <c r="E16" s="26"/>
      <c r="F16" s="27"/>
      <c r="G16" s="397" t="s">
        <v>13</v>
      </c>
      <c r="H16" s="397"/>
      <c r="I16" s="397"/>
      <c r="J16" s="23"/>
      <c r="K16" s="11"/>
      <c r="L16" s="11"/>
      <c r="M16" s="11"/>
      <c r="N16" s="11"/>
    </row>
    <row r="17" spans="1:14" ht="15">
      <c r="A17" s="11"/>
      <c r="B17" s="24"/>
      <c r="C17" s="25"/>
      <c r="D17" s="25"/>
      <c r="E17" s="26"/>
      <c r="F17" s="27"/>
      <c r="G17" s="397" t="s">
        <v>14</v>
      </c>
      <c r="H17" s="397"/>
      <c r="I17" s="397"/>
      <c r="J17" s="11"/>
      <c r="K17" s="11"/>
      <c r="L17" s="11"/>
      <c r="M17" s="11"/>
      <c r="N17" s="11"/>
    </row>
    <row r="18" spans="1:14" ht="15">
      <c r="A18" s="20"/>
      <c r="B18" s="20"/>
      <c r="C18" s="20"/>
      <c r="D18" s="20"/>
      <c r="E18" s="20"/>
      <c r="F18" s="20"/>
      <c r="G18" s="20"/>
      <c r="H18" s="20"/>
      <c r="I18" s="20"/>
      <c r="J18" s="20"/>
      <c r="K18" s="20"/>
      <c r="L18" s="20"/>
      <c r="M18" s="20"/>
      <c r="N18" s="20"/>
    </row>
    <row r="27" ht="15">
      <c r="B27" s="123"/>
    </row>
    <row r="28" ht="15">
      <c r="B28" s="123"/>
    </row>
    <row r="29" ht="15">
      <c r="B29" s="123"/>
    </row>
    <row r="30" ht="15">
      <c r="B30" s="123"/>
    </row>
    <row r="31" ht="15">
      <c r="B31" s="123"/>
    </row>
  </sheetData>
  <sheetProtection/>
  <mergeCells count="8">
    <mergeCell ref="G16:I16"/>
    <mergeCell ref="G17:I17"/>
    <mergeCell ref="B3:I3"/>
    <mergeCell ref="C6:E6"/>
    <mergeCell ref="K6:O6"/>
    <mergeCell ref="K7:L7"/>
    <mergeCell ref="A9:O9"/>
    <mergeCell ref="B13:G13"/>
  </mergeCells>
  <printOptions/>
  <pageMargins left="0.7" right="0.7" top="0.75" bottom="0.75" header="0.3" footer="0.3"/>
  <pageSetup fitToHeight="1" fitToWidth="1" horizontalDpi="600" verticalDpi="600" orientation="landscape" paperSize="9" scale="57" r:id="rId1"/>
</worksheet>
</file>

<file path=xl/worksheets/sheet8.xml><?xml version="1.0" encoding="utf-8"?>
<worksheet xmlns="http://schemas.openxmlformats.org/spreadsheetml/2006/main" xmlns:r="http://schemas.openxmlformats.org/officeDocument/2006/relationships">
  <sheetPr>
    <pageSetUpPr fitToPage="1"/>
  </sheetPr>
  <dimension ref="A1:O28"/>
  <sheetViews>
    <sheetView zoomScalePageLayoutView="0" workbookViewId="0" topLeftCell="A1">
      <selection activeCell="B5" sqref="B5"/>
    </sheetView>
  </sheetViews>
  <sheetFormatPr defaultColWidth="9.140625" defaultRowHeight="15"/>
  <cols>
    <col min="2" max="2" width="40.7109375" style="0" customWidth="1"/>
    <col min="5" max="5" width="10.421875" style="0" bestFit="1" customWidth="1"/>
    <col min="7" max="7" width="10.421875" style="0" bestFit="1" customWidth="1"/>
    <col min="8" max="8" width="14.57421875" style="0" bestFit="1" customWidth="1"/>
    <col min="9" max="9" width="12.140625" style="0" bestFit="1" customWidth="1"/>
    <col min="10" max="10" width="14.8515625" style="0" bestFit="1" customWidth="1"/>
    <col min="13" max="13" width="13.421875" style="0" customWidth="1"/>
  </cols>
  <sheetData>
    <row r="1" spans="1:15" ht="15">
      <c r="A1" s="1"/>
      <c r="B1" s="2"/>
      <c r="C1" s="2"/>
      <c r="D1" s="2"/>
      <c r="E1" s="4"/>
      <c r="F1" s="2"/>
      <c r="G1" s="2"/>
      <c r="H1" s="2"/>
      <c r="I1" s="2"/>
      <c r="J1" s="2"/>
      <c r="K1" s="2"/>
      <c r="L1" s="2"/>
      <c r="M1" s="2"/>
      <c r="N1" s="2"/>
      <c r="O1" s="28" t="s">
        <v>462</v>
      </c>
    </row>
    <row r="2" spans="1:15" ht="15">
      <c r="A2" s="3"/>
      <c r="B2" s="4"/>
      <c r="C2" s="4"/>
      <c r="D2" s="4" t="s">
        <v>1</v>
      </c>
      <c r="E2" s="4"/>
      <c r="F2" s="4"/>
      <c r="G2" s="4"/>
      <c r="H2" s="4"/>
      <c r="I2" s="4"/>
      <c r="J2" s="4"/>
      <c r="K2" s="4"/>
      <c r="L2" s="4"/>
      <c r="M2" s="4"/>
      <c r="N2" s="4"/>
      <c r="O2" s="4"/>
    </row>
    <row r="3" spans="1:15" ht="37.5" customHeight="1">
      <c r="A3" s="3"/>
      <c r="B3" s="394" t="s">
        <v>166</v>
      </c>
      <c r="C3" s="394"/>
      <c r="D3" s="394"/>
      <c r="E3" s="394"/>
      <c r="F3" s="394"/>
      <c r="G3" s="394"/>
      <c r="H3" s="394"/>
      <c r="I3" s="394"/>
      <c r="J3" s="100"/>
      <c r="K3" s="100"/>
      <c r="L3" s="100"/>
      <c r="M3" s="2"/>
      <c r="N3" s="2"/>
      <c r="O3" s="2"/>
    </row>
    <row r="4" spans="1:15" ht="15">
      <c r="A4" s="5"/>
      <c r="B4" s="6"/>
      <c r="C4" s="2"/>
      <c r="D4" s="2"/>
      <c r="E4" s="2"/>
      <c r="F4" s="2"/>
      <c r="G4" s="2"/>
      <c r="H4" s="2"/>
      <c r="I4" s="2"/>
      <c r="J4" s="2"/>
      <c r="K4" s="2"/>
      <c r="L4" s="2"/>
      <c r="M4" s="2"/>
      <c r="N4" s="2"/>
      <c r="O4" s="2"/>
    </row>
    <row r="5" spans="1:15" ht="15.75" thickBot="1">
      <c r="A5" s="5"/>
      <c r="B5" s="7" t="s">
        <v>431</v>
      </c>
      <c r="C5" s="2"/>
      <c r="D5" s="2"/>
      <c r="E5" s="2"/>
      <c r="F5" s="2"/>
      <c r="G5" s="2"/>
      <c r="H5" s="2"/>
      <c r="I5" s="2"/>
      <c r="J5" s="2"/>
      <c r="K5" s="2"/>
      <c r="L5" s="2"/>
      <c r="M5" s="2"/>
      <c r="N5" s="2"/>
      <c r="O5" s="2"/>
    </row>
    <row r="6" spans="1:15" ht="25.5" customHeight="1" thickBot="1">
      <c r="A6" s="8"/>
      <c r="B6" s="36" t="s">
        <v>183</v>
      </c>
      <c r="C6" s="399"/>
      <c r="D6" s="399"/>
      <c r="E6" s="399"/>
      <c r="F6" s="9"/>
      <c r="G6" s="10"/>
      <c r="H6" s="11"/>
      <c r="I6" s="11"/>
      <c r="J6" s="11"/>
      <c r="K6" s="400" t="s">
        <v>2</v>
      </c>
      <c r="L6" s="400"/>
      <c r="M6" s="400"/>
      <c r="N6" s="400"/>
      <c r="O6" s="400"/>
    </row>
    <row r="7" spans="1:15" ht="102" customHeight="1" thickBot="1">
      <c r="A7" s="29" t="s">
        <v>3</v>
      </c>
      <c r="B7" s="30" t="s">
        <v>4</v>
      </c>
      <c r="C7" s="30" t="s">
        <v>19</v>
      </c>
      <c r="D7" s="31" t="s">
        <v>16</v>
      </c>
      <c r="E7" s="31" t="s">
        <v>5</v>
      </c>
      <c r="F7" s="31" t="s">
        <v>6</v>
      </c>
      <c r="G7" s="31" t="s">
        <v>15</v>
      </c>
      <c r="H7" s="31" t="s">
        <v>71</v>
      </c>
      <c r="I7" s="31" t="s">
        <v>7</v>
      </c>
      <c r="J7" s="31" t="s">
        <v>461</v>
      </c>
      <c r="K7" s="398" t="s">
        <v>8</v>
      </c>
      <c r="L7" s="398"/>
      <c r="M7" s="32" t="s">
        <v>69</v>
      </c>
      <c r="N7" s="32" t="s">
        <v>9</v>
      </c>
      <c r="O7" s="33" t="s">
        <v>10</v>
      </c>
    </row>
    <row r="8" spans="1:15" ht="15.75" thickBot="1">
      <c r="A8" s="38">
        <v>1</v>
      </c>
      <c r="B8" s="66">
        <v>2</v>
      </c>
      <c r="C8" s="39">
        <v>3</v>
      </c>
      <c r="D8" s="40">
        <v>4</v>
      </c>
      <c r="E8" s="40">
        <v>5</v>
      </c>
      <c r="F8" s="40">
        <v>6</v>
      </c>
      <c r="G8" s="40">
        <v>7</v>
      </c>
      <c r="H8" s="40">
        <v>8</v>
      </c>
      <c r="I8" s="40">
        <v>9</v>
      </c>
      <c r="J8" s="40">
        <v>10</v>
      </c>
      <c r="K8" s="34">
        <v>11</v>
      </c>
      <c r="L8" s="34">
        <v>12</v>
      </c>
      <c r="M8" s="34">
        <v>13</v>
      </c>
      <c r="N8" s="34">
        <v>14</v>
      </c>
      <c r="O8" s="35">
        <v>15</v>
      </c>
    </row>
    <row r="9" spans="1:15" ht="15">
      <c r="A9" s="395"/>
      <c r="B9" s="395"/>
      <c r="C9" s="395"/>
      <c r="D9" s="395"/>
      <c r="E9" s="395"/>
      <c r="F9" s="395"/>
      <c r="G9" s="395"/>
      <c r="H9" s="395"/>
      <c r="I9" s="395"/>
      <c r="J9" s="395"/>
      <c r="K9" s="395"/>
      <c r="L9" s="395"/>
      <c r="M9" s="395"/>
      <c r="N9" s="395"/>
      <c r="O9" s="395"/>
    </row>
    <row r="10" spans="1:15" ht="78.75">
      <c r="A10" s="12" t="s">
        <v>17</v>
      </c>
      <c r="B10" s="41" t="s">
        <v>330</v>
      </c>
      <c r="C10" s="241" t="s">
        <v>11</v>
      </c>
      <c r="D10" s="41">
        <v>150</v>
      </c>
      <c r="E10" s="97"/>
      <c r="F10" s="98">
        <v>0.08</v>
      </c>
      <c r="G10" s="97">
        <f>E10*1.08</f>
        <v>0</v>
      </c>
      <c r="H10" s="97">
        <f>E10*D10</f>
        <v>0</v>
      </c>
      <c r="I10" s="97">
        <f>J10-H10</f>
        <v>0</v>
      </c>
      <c r="J10" s="97">
        <f>G10*D10</f>
        <v>0</v>
      </c>
      <c r="K10" s="14"/>
      <c r="L10" s="15"/>
      <c r="M10" s="15"/>
      <c r="N10" s="15"/>
      <c r="O10" s="93"/>
    </row>
    <row r="11" spans="1:15" ht="78.75">
      <c r="A11" s="12" t="s">
        <v>18</v>
      </c>
      <c r="B11" s="41" t="s">
        <v>331</v>
      </c>
      <c r="C11" s="241" t="s">
        <v>11</v>
      </c>
      <c r="D11" s="41">
        <v>200</v>
      </c>
      <c r="E11" s="97"/>
      <c r="F11" s="98">
        <v>0.08</v>
      </c>
      <c r="G11" s="97">
        <f aca="true" t="shared" si="0" ref="G11:G19">E11*1.08</f>
        <v>0</v>
      </c>
      <c r="H11" s="97">
        <f aca="true" t="shared" si="1" ref="H11:H19">E11*D11</f>
        <v>0</v>
      </c>
      <c r="I11" s="97">
        <f aca="true" t="shared" si="2" ref="I11:I19">J11-H11</f>
        <v>0</v>
      </c>
      <c r="J11" s="97">
        <f aca="true" t="shared" si="3" ref="J11:J19">G11*D11</f>
        <v>0</v>
      </c>
      <c r="K11" s="14"/>
      <c r="L11" s="15"/>
      <c r="M11" s="15"/>
      <c r="N11" s="15"/>
      <c r="O11" s="93"/>
    </row>
    <row r="12" spans="1:15" ht="33.75">
      <c r="A12" s="12" t="s">
        <v>20</v>
      </c>
      <c r="B12" s="41" t="s">
        <v>149</v>
      </c>
      <c r="C12" s="241" t="s">
        <v>11</v>
      </c>
      <c r="D12" s="41">
        <v>100</v>
      </c>
      <c r="E12" s="97"/>
      <c r="F12" s="98">
        <v>0.08</v>
      </c>
      <c r="G12" s="97">
        <f t="shared" si="0"/>
        <v>0</v>
      </c>
      <c r="H12" s="97">
        <f t="shared" si="1"/>
        <v>0</v>
      </c>
      <c r="I12" s="97">
        <f t="shared" si="2"/>
        <v>0</v>
      </c>
      <c r="J12" s="97">
        <f t="shared" si="3"/>
        <v>0</v>
      </c>
      <c r="K12" s="14"/>
      <c r="L12" s="15"/>
      <c r="M12" s="15"/>
      <c r="N12" s="15"/>
      <c r="O12" s="93"/>
    </row>
    <row r="13" spans="1:15" ht="45">
      <c r="A13" s="12" t="s">
        <v>21</v>
      </c>
      <c r="B13" s="41" t="s">
        <v>332</v>
      </c>
      <c r="C13" s="241" t="s">
        <v>11</v>
      </c>
      <c r="D13" s="41">
        <v>200</v>
      </c>
      <c r="E13" s="97"/>
      <c r="F13" s="98">
        <v>0.08</v>
      </c>
      <c r="G13" s="97">
        <f t="shared" si="0"/>
        <v>0</v>
      </c>
      <c r="H13" s="97">
        <f t="shared" si="1"/>
        <v>0</v>
      </c>
      <c r="I13" s="97">
        <f t="shared" si="2"/>
        <v>0</v>
      </c>
      <c r="J13" s="97">
        <f t="shared" si="3"/>
        <v>0</v>
      </c>
      <c r="K13" s="14"/>
      <c r="L13" s="15"/>
      <c r="M13" s="15"/>
      <c r="N13" s="15"/>
      <c r="O13" s="93"/>
    </row>
    <row r="14" spans="1:15" ht="56.25">
      <c r="A14" s="12" t="s">
        <v>22</v>
      </c>
      <c r="B14" s="65" t="s">
        <v>333</v>
      </c>
      <c r="C14" s="241" t="s">
        <v>11</v>
      </c>
      <c r="D14" s="41">
        <v>5</v>
      </c>
      <c r="E14" s="97"/>
      <c r="F14" s="98">
        <v>0.08</v>
      </c>
      <c r="G14" s="97">
        <f t="shared" si="0"/>
        <v>0</v>
      </c>
      <c r="H14" s="97">
        <f t="shared" si="1"/>
        <v>0</v>
      </c>
      <c r="I14" s="97">
        <f t="shared" si="2"/>
        <v>0</v>
      </c>
      <c r="J14" s="97">
        <f t="shared" si="3"/>
        <v>0</v>
      </c>
      <c r="K14" s="14"/>
      <c r="L14" s="15"/>
      <c r="M14" s="15"/>
      <c r="N14" s="15"/>
      <c r="O14" s="93"/>
    </row>
    <row r="15" spans="1:15" ht="56.25">
      <c r="A15" s="12" t="s">
        <v>23</v>
      </c>
      <c r="B15" s="41" t="s">
        <v>334</v>
      </c>
      <c r="C15" s="241" t="s">
        <v>11</v>
      </c>
      <c r="D15" s="41">
        <v>50</v>
      </c>
      <c r="E15" s="97"/>
      <c r="F15" s="98">
        <v>0.08</v>
      </c>
      <c r="G15" s="97">
        <f t="shared" si="0"/>
        <v>0</v>
      </c>
      <c r="H15" s="97">
        <f t="shared" si="1"/>
        <v>0</v>
      </c>
      <c r="I15" s="97">
        <f t="shared" si="2"/>
        <v>0</v>
      </c>
      <c r="J15" s="97">
        <f t="shared" si="3"/>
        <v>0</v>
      </c>
      <c r="K15" s="14"/>
      <c r="L15" s="15"/>
      <c r="M15" s="15"/>
      <c r="N15" s="15"/>
      <c r="O15" s="93"/>
    </row>
    <row r="16" spans="1:15" ht="33.75">
      <c r="A16" s="12" t="s">
        <v>24</v>
      </c>
      <c r="B16" s="41" t="s">
        <v>335</v>
      </c>
      <c r="C16" s="241" t="s">
        <v>11</v>
      </c>
      <c r="D16" s="41">
        <v>100</v>
      </c>
      <c r="E16" s="97"/>
      <c r="F16" s="98">
        <v>0.08</v>
      </c>
      <c r="G16" s="97">
        <f t="shared" si="0"/>
        <v>0</v>
      </c>
      <c r="H16" s="97">
        <f t="shared" si="1"/>
        <v>0</v>
      </c>
      <c r="I16" s="97">
        <f t="shared" si="2"/>
        <v>0</v>
      </c>
      <c r="J16" s="97">
        <f t="shared" si="3"/>
        <v>0</v>
      </c>
      <c r="K16" s="14"/>
      <c r="L16" s="15"/>
      <c r="M16" s="15"/>
      <c r="N16" s="15"/>
      <c r="O16" s="93"/>
    </row>
    <row r="17" spans="1:15" ht="67.5">
      <c r="A17" s="401" t="s">
        <v>25</v>
      </c>
      <c r="B17" s="41" t="s">
        <v>336</v>
      </c>
      <c r="C17" s="241" t="s">
        <v>11</v>
      </c>
      <c r="D17" s="41">
        <v>15</v>
      </c>
      <c r="E17" s="97"/>
      <c r="F17" s="98">
        <v>0.08</v>
      </c>
      <c r="G17" s="97">
        <f t="shared" si="0"/>
        <v>0</v>
      </c>
      <c r="H17" s="97">
        <f t="shared" si="1"/>
        <v>0</v>
      </c>
      <c r="I17" s="97">
        <f t="shared" si="2"/>
        <v>0</v>
      </c>
      <c r="J17" s="97">
        <f t="shared" si="3"/>
        <v>0</v>
      </c>
      <c r="K17" s="14"/>
      <c r="L17" s="15"/>
      <c r="M17" s="15"/>
      <c r="N17" s="15"/>
      <c r="O17" s="93"/>
    </row>
    <row r="18" spans="1:15" ht="78.75">
      <c r="A18" s="402"/>
      <c r="B18" s="41" t="s">
        <v>337</v>
      </c>
      <c r="C18" s="241" t="s">
        <v>11</v>
      </c>
      <c r="D18" s="41">
        <v>10</v>
      </c>
      <c r="E18" s="97"/>
      <c r="F18" s="98">
        <v>0.08</v>
      </c>
      <c r="G18" s="97">
        <f t="shared" si="0"/>
        <v>0</v>
      </c>
      <c r="H18" s="97">
        <f t="shared" si="1"/>
        <v>0</v>
      </c>
      <c r="I18" s="97">
        <f t="shared" si="2"/>
        <v>0</v>
      </c>
      <c r="J18" s="97">
        <f t="shared" si="3"/>
        <v>0</v>
      </c>
      <c r="K18" s="14"/>
      <c r="L18" s="15"/>
      <c r="M18" s="15"/>
      <c r="N18" s="15"/>
      <c r="O18" s="93"/>
    </row>
    <row r="19" spans="1:15" ht="34.5" thickBot="1">
      <c r="A19" s="403"/>
      <c r="B19" s="41" t="s">
        <v>338</v>
      </c>
      <c r="C19" s="241" t="s">
        <v>11</v>
      </c>
      <c r="D19" s="41">
        <v>35</v>
      </c>
      <c r="E19" s="97"/>
      <c r="F19" s="98">
        <v>0.08</v>
      </c>
      <c r="G19" s="97">
        <f t="shared" si="0"/>
        <v>0</v>
      </c>
      <c r="H19" s="97">
        <f t="shared" si="1"/>
        <v>0</v>
      </c>
      <c r="I19" s="97">
        <f t="shared" si="2"/>
        <v>0</v>
      </c>
      <c r="J19" s="97">
        <f t="shared" si="3"/>
        <v>0</v>
      </c>
      <c r="K19" s="14"/>
      <c r="L19" s="15"/>
      <c r="M19" s="15"/>
      <c r="N19" s="15"/>
      <c r="O19" s="93"/>
    </row>
    <row r="20" spans="1:14" ht="15.75" thickBot="1">
      <c r="A20" s="404" t="s">
        <v>70</v>
      </c>
      <c r="B20" s="405"/>
      <c r="C20" s="405"/>
      <c r="D20" s="405"/>
      <c r="E20" s="405"/>
      <c r="F20" s="405"/>
      <c r="G20" s="406"/>
      <c r="H20" s="101">
        <f>SUM(H10:H19)</f>
        <v>0</v>
      </c>
      <c r="I20" s="242" t="s">
        <v>70</v>
      </c>
      <c r="J20" s="95">
        <f>SUM(J10:J19)</f>
        <v>0</v>
      </c>
      <c r="K20" s="51"/>
      <c r="L20" s="52"/>
      <c r="M20" s="52"/>
      <c r="N20" s="52"/>
    </row>
    <row r="21" spans="1:14" ht="15">
      <c r="A21" s="54"/>
      <c r="B21" s="54"/>
      <c r="C21" s="54"/>
      <c r="D21" s="55"/>
      <c r="E21" s="54"/>
      <c r="F21" s="54"/>
      <c r="G21" s="56"/>
      <c r="H21" s="37"/>
      <c r="I21" s="56"/>
      <c r="J21" s="45"/>
      <c r="K21" s="51"/>
      <c r="L21" s="52"/>
      <c r="M21" s="52"/>
      <c r="N21" s="52"/>
    </row>
    <row r="22" spans="1:14" ht="22.5" customHeight="1">
      <c r="A22" s="11"/>
      <c r="B22" s="396" t="s">
        <v>12</v>
      </c>
      <c r="C22" s="396"/>
      <c r="D22" s="396"/>
      <c r="E22" s="396"/>
      <c r="F22" s="396"/>
      <c r="G22" s="396"/>
      <c r="H22" s="22"/>
      <c r="I22" s="23"/>
      <c r="J22" s="23"/>
      <c r="K22" s="11"/>
      <c r="L22" s="11"/>
      <c r="M22" s="11"/>
      <c r="N22" s="11"/>
    </row>
    <row r="23" spans="1:14" ht="15">
      <c r="A23" s="11"/>
      <c r="B23" s="21"/>
      <c r="C23" s="21"/>
      <c r="D23" s="21"/>
      <c r="E23" s="21"/>
      <c r="F23" s="21"/>
      <c r="G23" s="21"/>
      <c r="H23" s="22"/>
      <c r="I23" s="23"/>
      <c r="J23" s="23"/>
      <c r="K23" s="11"/>
      <c r="L23" s="11"/>
      <c r="M23" s="11"/>
      <c r="N23" s="11"/>
    </row>
    <row r="24" spans="1:14" ht="15">
      <c r="A24" s="11"/>
      <c r="B24" s="21"/>
      <c r="C24" s="21"/>
      <c r="D24" s="21"/>
      <c r="E24" s="21"/>
      <c r="F24" s="21"/>
      <c r="G24" s="21"/>
      <c r="H24" s="22"/>
      <c r="I24" s="23"/>
      <c r="J24" s="23"/>
      <c r="K24" s="11"/>
      <c r="L24" s="11"/>
      <c r="M24" s="11"/>
      <c r="N24" s="11"/>
    </row>
    <row r="25" spans="1:14" ht="15">
      <c r="A25" s="11"/>
      <c r="B25" s="24" t="s">
        <v>47</v>
      </c>
      <c r="C25" s="25"/>
      <c r="D25" s="25"/>
      <c r="E25" s="26"/>
      <c r="F25" s="27"/>
      <c r="G25" s="397" t="s">
        <v>13</v>
      </c>
      <c r="H25" s="397"/>
      <c r="I25" s="397"/>
      <c r="J25" s="23"/>
      <c r="K25" s="11"/>
      <c r="L25" s="11"/>
      <c r="M25" s="11"/>
      <c r="N25" s="11"/>
    </row>
    <row r="26" spans="1:14" ht="15">
      <c r="A26" s="11"/>
      <c r="B26" s="24"/>
      <c r="C26" s="25"/>
      <c r="D26" s="25"/>
      <c r="E26" s="26"/>
      <c r="F26" s="27"/>
      <c r="G26" s="397" t="s">
        <v>14</v>
      </c>
      <c r="H26" s="397"/>
      <c r="I26" s="397"/>
      <c r="J26" s="11"/>
      <c r="K26" s="11"/>
      <c r="L26" s="11"/>
      <c r="M26" s="11"/>
      <c r="N26" s="11"/>
    </row>
    <row r="27" spans="1:14" ht="15">
      <c r="A27" s="20"/>
      <c r="B27" s="20"/>
      <c r="C27" s="20"/>
      <c r="D27" s="20"/>
      <c r="E27" s="20"/>
      <c r="F27" s="20"/>
      <c r="G27" s="20"/>
      <c r="H27" s="20"/>
      <c r="I27" s="20"/>
      <c r="J27" s="20"/>
      <c r="K27" s="20"/>
      <c r="L27" s="20"/>
      <c r="M27" s="20"/>
      <c r="N27" s="20"/>
    </row>
    <row r="28" spans="1:14" ht="15">
      <c r="A28" s="1"/>
      <c r="B28" s="2"/>
      <c r="C28" s="2"/>
      <c r="D28" s="2"/>
      <c r="E28" s="2"/>
      <c r="F28" s="2"/>
      <c r="G28" s="2"/>
      <c r="H28" s="2"/>
      <c r="I28" s="2"/>
      <c r="J28" s="2"/>
      <c r="K28" s="2"/>
      <c r="L28" s="2"/>
      <c r="M28" s="2"/>
      <c r="N28" s="2"/>
    </row>
  </sheetData>
  <sheetProtection/>
  <mergeCells count="10">
    <mergeCell ref="B3:I3"/>
    <mergeCell ref="G25:I25"/>
    <mergeCell ref="G26:I26"/>
    <mergeCell ref="C6:E6"/>
    <mergeCell ref="K6:O6"/>
    <mergeCell ref="K7:L7"/>
    <mergeCell ref="A9:O9"/>
    <mergeCell ref="B22:G22"/>
    <mergeCell ref="A17:A19"/>
    <mergeCell ref="A20:G20"/>
  </mergeCells>
  <printOptions/>
  <pageMargins left="0.7" right="0.7" top="0.75" bottom="0.75" header="0.3" footer="0.3"/>
  <pageSetup fitToHeight="0"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O29"/>
  <sheetViews>
    <sheetView zoomScalePageLayoutView="0" workbookViewId="0" topLeftCell="A1">
      <selection activeCell="B5" sqref="B5"/>
    </sheetView>
  </sheetViews>
  <sheetFormatPr defaultColWidth="9.140625" defaultRowHeight="15"/>
  <cols>
    <col min="2" max="2" width="74.140625" style="0" customWidth="1"/>
    <col min="5" max="5" width="10.8515625" style="0" bestFit="1" customWidth="1"/>
    <col min="7" max="7" width="10.8515625" style="0" bestFit="1" customWidth="1"/>
    <col min="8" max="8" width="14.57421875" style="0" bestFit="1" customWidth="1"/>
    <col min="9" max="9" width="10.8515625" style="0" bestFit="1" customWidth="1"/>
    <col min="10" max="10" width="14.8515625" style="0" bestFit="1" customWidth="1"/>
  </cols>
  <sheetData>
    <row r="1" spans="1:15" ht="15">
      <c r="A1" s="1"/>
      <c r="B1" s="2"/>
      <c r="C1" s="2"/>
      <c r="D1" s="2"/>
      <c r="E1" s="4"/>
      <c r="F1" s="2"/>
      <c r="G1" s="2"/>
      <c r="H1" s="2"/>
      <c r="I1" s="2"/>
      <c r="J1" s="2"/>
      <c r="K1" s="2"/>
      <c r="L1" s="2"/>
      <c r="M1" s="2"/>
      <c r="N1" s="2"/>
      <c r="O1" s="28" t="s">
        <v>462</v>
      </c>
    </row>
    <row r="2" spans="1:15" ht="15">
      <c r="A2" s="3"/>
      <c r="B2" s="4"/>
      <c r="C2" s="4"/>
      <c r="D2" s="4" t="s">
        <v>1</v>
      </c>
      <c r="E2" s="4"/>
      <c r="F2" s="4"/>
      <c r="G2" s="4"/>
      <c r="H2" s="4"/>
      <c r="I2" s="4"/>
      <c r="J2" s="4"/>
      <c r="K2" s="4"/>
      <c r="L2" s="4"/>
      <c r="M2" s="4"/>
      <c r="N2" s="4"/>
      <c r="O2" s="4"/>
    </row>
    <row r="3" spans="1:15" ht="30" customHeight="1">
      <c r="A3" s="3"/>
      <c r="B3" s="394" t="s">
        <v>166</v>
      </c>
      <c r="C3" s="394"/>
      <c r="D3" s="394"/>
      <c r="E3" s="394"/>
      <c r="F3" s="394"/>
      <c r="G3" s="394"/>
      <c r="H3" s="394"/>
      <c r="I3" s="394"/>
      <c r="J3" s="100"/>
      <c r="K3" s="100"/>
      <c r="L3" s="100"/>
      <c r="M3" s="2"/>
      <c r="N3" s="2"/>
      <c r="O3" s="2"/>
    </row>
    <row r="4" spans="1:15" ht="15">
      <c r="A4" s="5"/>
      <c r="B4" s="6"/>
      <c r="C4" s="2"/>
      <c r="D4" s="2"/>
      <c r="E4" s="2"/>
      <c r="F4" s="2"/>
      <c r="G4" s="2"/>
      <c r="H4" s="2"/>
      <c r="I4" s="2"/>
      <c r="J4" s="2"/>
      <c r="K4" s="2"/>
      <c r="L4" s="2"/>
      <c r="M4" s="2"/>
      <c r="N4" s="2"/>
      <c r="O4" s="2"/>
    </row>
    <row r="5" spans="1:15" ht="15.75" thickBot="1">
      <c r="A5" s="5"/>
      <c r="B5" s="7" t="s">
        <v>432</v>
      </c>
      <c r="C5" s="2"/>
      <c r="D5" s="2"/>
      <c r="E5" s="2"/>
      <c r="F5" s="2"/>
      <c r="G5" s="2"/>
      <c r="H5" s="2"/>
      <c r="I5" s="2"/>
      <c r="J5" s="2"/>
      <c r="K5" s="2"/>
      <c r="L5" s="2"/>
      <c r="M5" s="2"/>
      <c r="N5" s="2"/>
      <c r="O5" s="2"/>
    </row>
    <row r="6" spans="1:15" ht="25.5" customHeight="1" thickBot="1">
      <c r="A6" s="8"/>
      <c r="B6" s="36" t="s">
        <v>183</v>
      </c>
      <c r="C6" s="399"/>
      <c r="D6" s="399"/>
      <c r="E6" s="399"/>
      <c r="F6" s="9"/>
      <c r="G6" s="10"/>
      <c r="H6" s="11"/>
      <c r="I6" s="11"/>
      <c r="J6" s="11"/>
      <c r="K6" s="400" t="s">
        <v>2</v>
      </c>
      <c r="L6" s="400"/>
      <c r="M6" s="400"/>
      <c r="N6" s="400"/>
      <c r="O6" s="400"/>
    </row>
    <row r="7" spans="1:15" ht="147" thickBot="1">
      <c r="A7" s="29" t="s">
        <v>3</v>
      </c>
      <c r="B7" s="30" t="s">
        <v>4</v>
      </c>
      <c r="C7" s="30" t="s">
        <v>19</v>
      </c>
      <c r="D7" s="31" t="s">
        <v>16</v>
      </c>
      <c r="E7" s="31" t="s">
        <v>5</v>
      </c>
      <c r="F7" s="31" t="s">
        <v>6</v>
      </c>
      <c r="G7" s="31" t="s">
        <v>15</v>
      </c>
      <c r="H7" s="31" t="s">
        <v>71</v>
      </c>
      <c r="I7" s="31" t="s">
        <v>7</v>
      </c>
      <c r="J7" s="31" t="s">
        <v>461</v>
      </c>
      <c r="K7" s="398" t="s">
        <v>8</v>
      </c>
      <c r="L7" s="398"/>
      <c r="M7" s="32" t="s">
        <v>69</v>
      </c>
      <c r="N7" s="32" t="s">
        <v>9</v>
      </c>
      <c r="O7" s="33" t="s">
        <v>10</v>
      </c>
    </row>
    <row r="8" spans="1:15" ht="15.75" thickBot="1">
      <c r="A8" s="38">
        <v>1</v>
      </c>
      <c r="B8" s="66">
        <v>2</v>
      </c>
      <c r="C8" s="39">
        <v>3</v>
      </c>
      <c r="D8" s="40">
        <v>4</v>
      </c>
      <c r="E8" s="40">
        <v>5</v>
      </c>
      <c r="F8" s="40">
        <v>6</v>
      </c>
      <c r="G8" s="40">
        <v>7</v>
      </c>
      <c r="H8" s="40">
        <v>8</v>
      </c>
      <c r="I8" s="40">
        <v>9</v>
      </c>
      <c r="J8" s="40">
        <v>10</v>
      </c>
      <c r="K8" s="34">
        <v>11</v>
      </c>
      <c r="L8" s="34">
        <v>12</v>
      </c>
      <c r="M8" s="34">
        <v>13</v>
      </c>
      <c r="N8" s="34">
        <v>14</v>
      </c>
      <c r="O8" s="35">
        <v>15</v>
      </c>
    </row>
    <row r="9" spans="1:15" ht="15">
      <c r="A9" s="395"/>
      <c r="B9" s="395"/>
      <c r="C9" s="395"/>
      <c r="D9" s="395"/>
      <c r="E9" s="395"/>
      <c r="F9" s="395"/>
      <c r="G9" s="395"/>
      <c r="H9" s="395"/>
      <c r="I9" s="395"/>
      <c r="J9" s="395"/>
      <c r="K9" s="395"/>
      <c r="L9" s="395"/>
      <c r="M9" s="395"/>
      <c r="N9" s="395"/>
      <c r="O9" s="395"/>
    </row>
    <row r="10" spans="1:15" ht="22.5">
      <c r="A10" s="12" t="s">
        <v>17</v>
      </c>
      <c r="B10" s="41" t="s">
        <v>160</v>
      </c>
      <c r="C10" s="96" t="s">
        <v>11</v>
      </c>
      <c r="D10" s="41">
        <v>12</v>
      </c>
      <c r="E10" s="97"/>
      <c r="F10" s="98">
        <v>0.08</v>
      </c>
      <c r="G10" s="97">
        <f>E10*1.08</f>
        <v>0</v>
      </c>
      <c r="H10" s="97">
        <f>E10*D10</f>
        <v>0</v>
      </c>
      <c r="I10" s="97">
        <f>J10-H10</f>
        <v>0</v>
      </c>
      <c r="J10" s="97">
        <f>G10*D10</f>
        <v>0</v>
      </c>
      <c r="K10" s="14"/>
      <c r="L10" s="15"/>
      <c r="M10" s="15"/>
      <c r="N10" s="15"/>
      <c r="O10" s="93"/>
    </row>
    <row r="11" spans="1:15" ht="33.75">
      <c r="A11" s="12" t="s">
        <v>18</v>
      </c>
      <c r="B11" s="41" t="s">
        <v>163</v>
      </c>
      <c r="C11" s="96" t="s">
        <v>11</v>
      </c>
      <c r="D11" s="41">
        <v>12</v>
      </c>
      <c r="E11" s="97"/>
      <c r="F11" s="98">
        <v>0.08</v>
      </c>
      <c r="G11" s="97">
        <f aca="true" t="shared" si="0" ref="G11:G20">E11*1.08</f>
        <v>0</v>
      </c>
      <c r="H11" s="97">
        <f aca="true" t="shared" si="1" ref="H11:H20">E11*D11</f>
        <v>0</v>
      </c>
      <c r="I11" s="97">
        <f aca="true" t="shared" si="2" ref="I11:I20">J11-H11</f>
        <v>0</v>
      </c>
      <c r="J11" s="97">
        <f aca="true" t="shared" si="3" ref="J11:J20">G11*D11</f>
        <v>0</v>
      </c>
      <c r="K11" s="14"/>
      <c r="L11" s="15"/>
      <c r="M11" s="15"/>
      <c r="N11" s="15"/>
      <c r="O11" s="93"/>
    </row>
    <row r="12" spans="1:15" ht="33.75">
      <c r="A12" s="12" t="s">
        <v>20</v>
      </c>
      <c r="B12" s="41" t="s">
        <v>162</v>
      </c>
      <c r="C12" s="96" t="s">
        <v>11</v>
      </c>
      <c r="D12" s="41">
        <v>12</v>
      </c>
      <c r="E12" s="97"/>
      <c r="F12" s="98">
        <v>0.08</v>
      </c>
      <c r="G12" s="97">
        <f t="shared" si="0"/>
        <v>0</v>
      </c>
      <c r="H12" s="97">
        <f t="shared" si="1"/>
        <v>0</v>
      </c>
      <c r="I12" s="97">
        <f t="shared" si="2"/>
        <v>0</v>
      </c>
      <c r="J12" s="97">
        <f t="shared" si="3"/>
        <v>0</v>
      </c>
      <c r="K12" s="14"/>
      <c r="L12" s="15"/>
      <c r="M12" s="15"/>
      <c r="N12" s="15"/>
      <c r="O12" s="93"/>
    </row>
    <row r="13" spans="1:15" ht="33.75">
      <c r="A13" s="12" t="s">
        <v>21</v>
      </c>
      <c r="B13" s="41" t="s">
        <v>161</v>
      </c>
      <c r="C13" s="96" t="s">
        <v>11</v>
      </c>
      <c r="D13" s="41">
        <v>12</v>
      </c>
      <c r="E13" s="97"/>
      <c r="F13" s="98">
        <v>0.08</v>
      </c>
      <c r="G13" s="97">
        <f t="shared" si="0"/>
        <v>0</v>
      </c>
      <c r="H13" s="97">
        <f t="shared" si="1"/>
        <v>0</v>
      </c>
      <c r="I13" s="97">
        <f t="shared" si="2"/>
        <v>0</v>
      </c>
      <c r="J13" s="97">
        <f t="shared" si="3"/>
        <v>0</v>
      </c>
      <c r="K13" s="14"/>
      <c r="L13" s="15"/>
      <c r="M13" s="15"/>
      <c r="N13" s="15"/>
      <c r="O13" s="93"/>
    </row>
    <row r="14" spans="1:15" ht="22.5">
      <c r="A14" s="12" t="s">
        <v>22</v>
      </c>
      <c r="B14" s="41" t="s">
        <v>159</v>
      </c>
      <c r="C14" s="96" t="s">
        <v>11</v>
      </c>
      <c r="D14" s="41">
        <v>200</v>
      </c>
      <c r="E14" s="97"/>
      <c r="F14" s="98">
        <v>0.08</v>
      </c>
      <c r="G14" s="97">
        <f t="shared" si="0"/>
        <v>0</v>
      </c>
      <c r="H14" s="97">
        <f t="shared" si="1"/>
        <v>0</v>
      </c>
      <c r="I14" s="97">
        <f t="shared" si="2"/>
        <v>0</v>
      </c>
      <c r="J14" s="97">
        <f t="shared" si="3"/>
        <v>0</v>
      </c>
      <c r="K14" s="14"/>
      <c r="L14" s="15"/>
      <c r="M14" s="15"/>
      <c r="N14" s="15"/>
      <c r="O14" s="93"/>
    </row>
    <row r="15" spans="1:15" ht="22.5">
      <c r="A15" s="12" t="s">
        <v>23</v>
      </c>
      <c r="B15" s="65" t="s">
        <v>186</v>
      </c>
      <c r="C15" s="96" t="s">
        <v>11</v>
      </c>
      <c r="D15" s="41">
        <v>10</v>
      </c>
      <c r="E15" s="97"/>
      <c r="F15" s="98">
        <v>0.08</v>
      </c>
      <c r="G15" s="97">
        <f t="shared" si="0"/>
        <v>0</v>
      </c>
      <c r="H15" s="97">
        <f t="shared" si="1"/>
        <v>0</v>
      </c>
      <c r="I15" s="97">
        <f t="shared" si="2"/>
        <v>0</v>
      </c>
      <c r="J15" s="97">
        <f t="shared" si="3"/>
        <v>0</v>
      </c>
      <c r="K15" s="14"/>
      <c r="L15" s="15"/>
      <c r="M15" s="15"/>
      <c r="N15" s="15"/>
      <c r="O15" s="93"/>
    </row>
    <row r="16" spans="1:15" ht="78.75">
      <c r="A16" s="12" t="s">
        <v>24</v>
      </c>
      <c r="B16" s="41" t="s">
        <v>187</v>
      </c>
      <c r="C16" s="96" t="s">
        <v>11</v>
      </c>
      <c r="D16" s="41">
        <v>10</v>
      </c>
      <c r="E16" s="97"/>
      <c r="F16" s="98">
        <v>0.08</v>
      </c>
      <c r="G16" s="97">
        <f t="shared" si="0"/>
        <v>0</v>
      </c>
      <c r="H16" s="97">
        <f t="shared" si="1"/>
        <v>0</v>
      </c>
      <c r="I16" s="97">
        <f t="shared" si="2"/>
        <v>0</v>
      </c>
      <c r="J16" s="97">
        <f t="shared" si="3"/>
        <v>0</v>
      </c>
      <c r="K16" s="14"/>
      <c r="L16" s="15"/>
      <c r="M16" s="15"/>
      <c r="N16" s="15"/>
      <c r="O16" s="93"/>
    </row>
    <row r="17" spans="1:15" ht="78.75">
      <c r="A17" s="12" t="s">
        <v>25</v>
      </c>
      <c r="B17" s="41" t="s">
        <v>188</v>
      </c>
      <c r="C17" s="96" t="s">
        <v>11</v>
      </c>
      <c r="D17" s="41">
        <v>10</v>
      </c>
      <c r="E17" s="97"/>
      <c r="F17" s="98">
        <v>0.08</v>
      </c>
      <c r="G17" s="97">
        <f t="shared" si="0"/>
        <v>0</v>
      </c>
      <c r="H17" s="97">
        <f t="shared" si="1"/>
        <v>0</v>
      </c>
      <c r="I17" s="97">
        <f t="shared" si="2"/>
        <v>0</v>
      </c>
      <c r="J17" s="97">
        <f t="shared" si="3"/>
        <v>0</v>
      </c>
      <c r="K17" s="14"/>
      <c r="L17" s="15"/>
      <c r="M17" s="15"/>
      <c r="N17" s="15"/>
      <c r="O17" s="93"/>
    </row>
    <row r="18" spans="1:15" ht="78.75">
      <c r="A18" s="12" t="s">
        <v>26</v>
      </c>
      <c r="B18" s="41" t="s">
        <v>189</v>
      </c>
      <c r="C18" s="96" t="s">
        <v>11</v>
      </c>
      <c r="D18" s="41">
        <v>10</v>
      </c>
      <c r="E18" s="97"/>
      <c r="F18" s="98">
        <v>0.08</v>
      </c>
      <c r="G18" s="97">
        <f t="shared" si="0"/>
        <v>0</v>
      </c>
      <c r="H18" s="97">
        <f t="shared" si="1"/>
        <v>0</v>
      </c>
      <c r="I18" s="97">
        <f t="shared" si="2"/>
        <v>0</v>
      </c>
      <c r="J18" s="97">
        <f t="shared" si="3"/>
        <v>0</v>
      </c>
      <c r="K18" s="14"/>
      <c r="L18" s="15"/>
      <c r="M18" s="15"/>
      <c r="N18" s="15"/>
      <c r="O18" s="93"/>
    </row>
    <row r="19" spans="1:15" ht="78.75">
      <c r="A19" s="12" t="s">
        <v>27</v>
      </c>
      <c r="B19" s="41" t="s">
        <v>190</v>
      </c>
      <c r="C19" s="96" t="s">
        <v>11</v>
      </c>
      <c r="D19" s="41">
        <v>10</v>
      </c>
      <c r="E19" s="97"/>
      <c r="F19" s="98">
        <v>0.08</v>
      </c>
      <c r="G19" s="97">
        <f t="shared" si="0"/>
        <v>0</v>
      </c>
      <c r="H19" s="97">
        <f t="shared" si="1"/>
        <v>0</v>
      </c>
      <c r="I19" s="97">
        <f t="shared" si="2"/>
        <v>0</v>
      </c>
      <c r="J19" s="97">
        <f t="shared" si="3"/>
        <v>0</v>
      </c>
      <c r="K19" s="14"/>
      <c r="L19" s="15"/>
      <c r="M19" s="15"/>
      <c r="N19" s="15"/>
      <c r="O19" s="93"/>
    </row>
    <row r="20" spans="1:15" ht="79.5" thickBot="1">
      <c r="A20" s="12" t="s">
        <v>28</v>
      </c>
      <c r="B20" s="41" t="s">
        <v>191</v>
      </c>
      <c r="C20" s="96" t="s">
        <v>11</v>
      </c>
      <c r="D20" s="41">
        <v>10</v>
      </c>
      <c r="E20" s="97"/>
      <c r="F20" s="98">
        <v>0.08</v>
      </c>
      <c r="G20" s="97">
        <f t="shared" si="0"/>
        <v>0</v>
      </c>
      <c r="H20" s="97">
        <f t="shared" si="1"/>
        <v>0</v>
      </c>
      <c r="I20" s="97">
        <f t="shared" si="2"/>
        <v>0</v>
      </c>
      <c r="J20" s="97">
        <f t="shared" si="3"/>
        <v>0</v>
      </c>
      <c r="K20" s="14"/>
      <c r="L20" s="15"/>
      <c r="M20" s="15"/>
      <c r="N20" s="15"/>
      <c r="O20" s="93"/>
    </row>
    <row r="21" spans="1:14" ht="15.75" thickBot="1">
      <c r="A21" s="61"/>
      <c r="B21" s="62"/>
      <c r="C21" s="71"/>
      <c r="D21" s="63"/>
      <c r="E21" s="62"/>
      <c r="F21" s="62"/>
      <c r="G21" s="67" t="s">
        <v>70</v>
      </c>
      <c r="H21" s="101">
        <f>SUM(H10:H20)</f>
        <v>0</v>
      </c>
      <c r="I21" s="64" t="s">
        <v>184</v>
      </c>
      <c r="J21" s="107">
        <f>SUM(J10:J20)</f>
        <v>0</v>
      </c>
      <c r="K21" s="51"/>
      <c r="L21" s="52"/>
      <c r="M21" s="52"/>
      <c r="N21" s="52"/>
    </row>
    <row r="22" spans="1:14" ht="15">
      <c r="A22" s="54"/>
      <c r="B22" s="54"/>
      <c r="C22" s="54"/>
      <c r="D22" s="55"/>
      <c r="E22" s="54"/>
      <c r="F22" s="54"/>
      <c r="G22" s="56"/>
      <c r="H22" s="37"/>
      <c r="I22" s="56"/>
      <c r="J22" s="45"/>
      <c r="K22" s="51"/>
      <c r="L22" s="52"/>
      <c r="M22" s="52"/>
      <c r="N22" s="52"/>
    </row>
    <row r="23" spans="1:14" ht="23.25" customHeight="1">
      <c r="A23" s="11"/>
      <c r="B23" s="396" t="s">
        <v>12</v>
      </c>
      <c r="C23" s="396"/>
      <c r="D23" s="396"/>
      <c r="E23" s="396"/>
      <c r="F23" s="396"/>
      <c r="G23" s="396"/>
      <c r="H23" s="22"/>
      <c r="I23" s="23"/>
      <c r="J23" s="23"/>
      <c r="K23" s="11"/>
      <c r="L23" s="11"/>
      <c r="M23" s="11"/>
      <c r="N23" s="11"/>
    </row>
    <row r="24" spans="1:14" ht="15">
      <c r="A24" s="11"/>
      <c r="B24" s="21"/>
      <c r="C24" s="21"/>
      <c r="D24" s="21"/>
      <c r="E24" s="21"/>
      <c r="F24" s="21"/>
      <c r="G24" s="21"/>
      <c r="H24" s="22"/>
      <c r="I24" s="23"/>
      <c r="J24" s="23"/>
      <c r="K24" s="11"/>
      <c r="L24" s="11"/>
      <c r="M24" s="11"/>
      <c r="N24" s="11"/>
    </row>
    <row r="25" spans="1:14" ht="15">
      <c r="A25" s="11"/>
      <c r="B25" s="21"/>
      <c r="C25" s="21"/>
      <c r="D25" s="21"/>
      <c r="E25" s="21"/>
      <c r="F25" s="21"/>
      <c r="G25" s="21"/>
      <c r="H25" s="22"/>
      <c r="I25" s="23"/>
      <c r="J25" s="23"/>
      <c r="K25" s="11"/>
      <c r="L25" s="11"/>
      <c r="M25" s="11"/>
      <c r="N25" s="11"/>
    </row>
    <row r="26" spans="1:14" ht="15">
      <c r="A26" s="11"/>
      <c r="B26" s="24" t="s">
        <v>47</v>
      </c>
      <c r="C26" s="25"/>
      <c r="D26" s="25"/>
      <c r="E26" s="26"/>
      <c r="F26" s="27"/>
      <c r="G26" s="397" t="s">
        <v>13</v>
      </c>
      <c r="H26" s="397"/>
      <c r="I26" s="397"/>
      <c r="J26" s="23"/>
      <c r="K26" s="11"/>
      <c r="L26" s="11"/>
      <c r="M26" s="11"/>
      <c r="N26" s="11"/>
    </row>
    <row r="27" spans="1:14" ht="15">
      <c r="A27" s="11"/>
      <c r="B27" s="24"/>
      <c r="C27" s="25"/>
      <c r="D27" s="25"/>
      <c r="E27" s="26"/>
      <c r="F27" s="27"/>
      <c r="G27" s="397" t="s">
        <v>14</v>
      </c>
      <c r="H27" s="397"/>
      <c r="I27" s="397"/>
      <c r="J27" s="11"/>
      <c r="K27" s="11"/>
      <c r="L27" s="11"/>
      <c r="M27" s="11"/>
      <c r="N27" s="11"/>
    </row>
    <row r="28" spans="1:14" ht="15">
      <c r="A28" s="20"/>
      <c r="B28" s="20"/>
      <c r="C28" s="20"/>
      <c r="D28" s="20"/>
      <c r="E28" s="20"/>
      <c r="F28" s="20"/>
      <c r="G28" s="20"/>
      <c r="H28" s="20"/>
      <c r="I28" s="20"/>
      <c r="J28" s="20"/>
      <c r="K28" s="20"/>
      <c r="L28" s="20"/>
      <c r="M28" s="20"/>
      <c r="N28" s="20"/>
    </row>
    <row r="29" spans="1:14" ht="15">
      <c r="A29" s="1"/>
      <c r="B29" s="2"/>
      <c r="C29" s="2"/>
      <c r="D29" s="2"/>
      <c r="E29" s="2"/>
      <c r="F29" s="2"/>
      <c r="G29" s="2"/>
      <c r="H29" s="2"/>
      <c r="I29" s="2"/>
      <c r="J29" s="2"/>
      <c r="K29" s="2"/>
      <c r="L29" s="2"/>
      <c r="M29" s="2"/>
      <c r="N29" s="2"/>
    </row>
  </sheetData>
  <sheetProtection/>
  <mergeCells count="8">
    <mergeCell ref="B3:I3"/>
    <mergeCell ref="G26:I26"/>
    <mergeCell ref="G27:I27"/>
    <mergeCell ref="C6:E6"/>
    <mergeCell ref="K6:O6"/>
    <mergeCell ref="K7:L7"/>
    <mergeCell ref="A9:O9"/>
    <mergeCell ref="B23:G23"/>
  </mergeCells>
  <printOptions/>
  <pageMargins left="0.7" right="0.7" top="0.75" bottom="0.75" header="0.3" footer="0.3"/>
  <pageSetup fitToHeight="0"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Piotr Ryczek</dc:creator>
  <cp:keywords/>
  <dc:description/>
  <cp:lastModifiedBy>Hirniak Maciej</cp:lastModifiedBy>
  <cp:lastPrinted>2022-12-21T08:41:04Z</cp:lastPrinted>
  <dcterms:created xsi:type="dcterms:W3CDTF">2017-04-07T12:56:06Z</dcterms:created>
  <dcterms:modified xsi:type="dcterms:W3CDTF">2023-03-01T10:37:27Z</dcterms:modified>
  <cp:category/>
  <cp:version/>
  <cp:contentType/>
  <cp:contentStatus/>
  <cp:revision>1</cp:revision>
</cp:coreProperties>
</file>