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000" tabRatio="818" activeTab="0"/>
  </bookViews>
  <sheets>
    <sheet name="formularz oferty" sheetId="1" r:id="rId1"/>
    <sheet name=" Część 1" sheetId="2" r:id="rId2"/>
    <sheet name="Część 2" sheetId="3" r:id="rId3"/>
  </sheets>
  <definedNames>
    <definedName name="_xlnm.Print_Area" localSheetId="1">' Część 1'!$A$1:$K$75</definedName>
    <definedName name="_xlnm.Print_Area" localSheetId="2">'Część 2'!$A$1:$J$38</definedName>
    <definedName name="_xlnm.Print_Area" localSheetId="0">'formularz oferty'!$A$1:$G$50</definedName>
  </definedNames>
  <calcPr fullCalcOnLoad="1"/>
</workbook>
</file>

<file path=xl/sharedStrings.xml><?xml version="1.0" encoding="utf-8"?>
<sst xmlns="http://schemas.openxmlformats.org/spreadsheetml/2006/main" count="540" uniqueCount="181">
  <si>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</si>
  <si>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</si>
  <si>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</si>
  <si>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</si>
  <si>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</si>
  <si>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</si>
  <si>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</si>
  <si>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</si>
  <si>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</si>
  <si>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</si>
  <si>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</si>
  <si>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</si>
  <si>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9.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</si>
  <si>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</si>
  <si>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</si>
  <si>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</si>
  <si>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</si>
  <si>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</si>
  <si>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</si>
  <si>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</si>
  <si>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</si>
  <si>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</si>
  <si>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</si>
  <si>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</si>
  <si>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</si>
  <si>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</si>
  <si>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</si>
  <si>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</si>
  <si>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email</t>
  </si>
  <si>
    <t>FORMULARZ OFERTY</t>
  </si>
  <si>
    <t>załącznik nr ….. do umowy</t>
  </si>
  <si>
    <t>Przedmiot zamówienia</t>
  </si>
  <si>
    <t>ARKUSZ CENOWY</t>
  </si>
  <si>
    <t>Nr</t>
  </si>
  <si>
    <t>Ilość</t>
  </si>
  <si>
    <t>j.m.</t>
  </si>
  <si>
    <t>nr katalogowy (jeżeli istnieje)</t>
  </si>
  <si>
    <t>Załącznik nr 1 do SWZ</t>
  </si>
  <si>
    <t>Oświadczamy, że oferujemy realizację przedmiotu zamówienia zgodnie z zasadami określonymi w specyfikacji warunków zamówienia wraz z załącznikami.</t>
  </si>
  <si>
    <t>Oświadczamy, że jesteśmy *:</t>
  </si>
  <si>
    <t xml:space="preserve">
 




</t>
  </si>
  <si>
    <t xml:space="preserve">mikroprzedsiębiorstwem 
małym przedsiębiorstwem 
średnim przedsiębiorstwem
jednoosobową działalnością gospodarczą 
osobą fizyczną nieprowadzącą działalności gospodarczej
inny rodzaj (w tym duże przedsiębiorstwo)
</t>
  </si>
  <si>
    <t>*zaznaczyć właściwe</t>
  </si>
  <si>
    <t>Oświadczamy, że zapoznaliśmy się ze specyfikacją warunków zamówienia wraz z jej załącznikami i nie wnosimy do niej zastrzeżeń oraz, że zdobyliśmy konieczne informacje do przygotowania oferty.</t>
  </si>
  <si>
    <t>10.</t>
  </si>
  <si>
    <t>Oświadczamy, że jesteśmy związani niniejszą ofertą przez okres podany w specyfikacji warunków zamówienia.</t>
  </si>
  <si>
    <t>11.</t>
  </si>
  <si>
    <t>załącznik nr 1a do SWZ</t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</si>
  <si>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1"/>
        <rFont val="Garamond"/>
        <family val="1"/>
      </rPr>
      <t>* Jeżeli wykonawca nie poda tych informacji to Zamawiający przyjmie, że wykonawca nie zamierza powierzać żadnej części zamówienia podwykonawcy</t>
    </r>
  </si>
  <si>
    <t>Cena jednostkowa brutto *</t>
  </si>
  <si>
    <t>Wartość brutto pozycji *</t>
  </si>
  <si>
    <t>* jeżeli wybór oferty będzie prowadził do powstania u zamawiajacego obowiazku podatkowego, zgodnie z przepisami o podatku od towarów i usług, należy podać cene netto</t>
  </si>
  <si>
    <t>Nazwa handlowa
Producent</t>
  </si>
  <si>
    <t>Oświadczamy, że termin płatności wynosi: do 60 dni. Dodatkowe informacje znajdują się we wzorze umowy.</t>
  </si>
  <si>
    <r>
      <t xml:space="preserve">Oświadczam, że wybór niniejszej oferty będzie prowadził do powstania u Zamawiającego obowiązku podatkowego zgodnie z przepisami o podatku od towarów i usług w zakresie*: 
………………………………………………………………………………………………………....................................
</t>
    </r>
    <r>
      <rPr>
        <i/>
        <sz val="11"/>
        <rFont val="Garamond"/>
        <family val="1"/>
      </rPr>
      <t>*Należy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</si>
  <si>
    <t xml:space="preserve">Dostawa filtrów do klimatyzacji. </t>
  </si>
  <si>
    <t>Opis</t>
  </si>
  <si>
    <t>Wykonanie zgodnie z normą:</t>
  </si>
  <si>
    <t>Klasyfikacja wg normy: ISO16890:2017E</t>
  </si>
  <si>
    <t>F7_490x592x400 6k glass</t>
  </si>
  <si>
    <t>ramka ocynk 25mm</t>
  </si>
  <si>
    <t>ISO16890:2017E lub równoważną</t>
  </si>
  <si>
    <t>ISO ePM2,5 (≥65%)</t>
  </si>
  <si>
    <t>F7_287x287x600 4k</t>
  </si>
  <si>
    <t>F7_592x592x600 8k</t>
  </si>
  <si>
    <t>F7_490x592x600 6k</t>
  </si>
  <si>
    <t>F7_592x287x600 8k</t>
  </si>
  <si>
    <t>F7_592x390x600 8k</t>
  </si>
  <si>
    <t>F7_592x400x600 6k</t>
  </si>
  <si>
    <t>F7_880x287x600 10k</t>
  </si>
  <si>
    <t>F9_287x287x600 4k glass</t>
  </si>
  <si>
    <t>ISO ePM1 (≥85%)</t>
  </si>
  <si>
    <t>F9_592x287x600 8k glass</t>
  </si>
  <si>
    <t>F9_592x490x600 8k glass</t>
  </si>
  <si>
    <t>F9_592x592x600 8k glass</t>
  </si>
  <si>
    <t>filtr kasetowy ramka ocynk</t>
  </si>
  <si>
    <t>ISO Coarse (≥65%)</t>
  </si>
  <si>
    <t>G4_490x592x100</t>
  </si>
  <si>
    <t>G4_592x287x100</t>
  </si>
  <si>
    <t>G4_592x592x100</t>
  </si>
  <si>
    <t>G4_287x592x300 3k</t>
  </si>
  <si>
    <t>G4_795x580x200 8k</t>
  </si>
  <si>
    <t>G4_592x400x150 6k</t>
  </si>
  <si>
    <t xml:space="preserve">G4_428x287x300 4k </t>
  </si>
  <si>
    <t>G4_450x335x150 5k</t>
  </si>
  <si>
    <t>G4_490x592x300 5k</t>
  </si>
  <si>
    <t>G4_592x287x300 6k</t>
  </si>
  <si>
    <t>G4_592x390x300 6k</t>
  </si>
  <si>
    <t>G4_592x592x300 6k</t>
  </si>
  <si>
    <t>mata filtracyjna G4_990x1195</t>
  </si>
  <si>
    <t>biała, grubość min.10mm, gramatura min.150g</t>
  </si>
  <si>
    <t>mata filtracyjna G4_990x390</t>
  </si>
  <si>
    <t>F8_490x592x600 6k glass</t>
  </si>
  <si>
    <t>ISO ePM1 (≥80%)</t>
  </si>
  <si>
    <t>F8_520x485x600 7k glass</t>
  </si>
  <si>
    <t>F8_287x287x600 4k glass</t>
  </si>
  <si>
    <t>F8_287x592x600 4k glass</t>
  </si>
  <si>
    <t>F8_400x400x500 4k glass</t>
  </si>
  <si>
    <t>F8_392x372x600 4k glass</t>
  </si>
  <si>
    <t>F8_245x940x400 3k ram.50 glass</t>
  </si>
  <si>
    <t>ramka ocynk 50mm</t>
  </si>
  <si>
    <t>F8_592x592x600 8k glass</t>
  </si>
  <si>
    <t>F8_600x940x400 8k ram.50 glass</t>
  </si>
  <si>
    <t>M5_640x700x50</t>
  </si>
  <si>
    <t>ISO ePM10 (≥60%)</t>
  </si>
  <si>
    <t>M5_287x287x400 3k</t>
  </si>
  <si>
    <t>M5_287x287x600 3k</t>
  </si>
  <si>
    <t>M5_287x592x600 3k</t>
  </si>
  <si>
    <t>M5_392x372x400 4k</t>
  </si>
  <si>
    <t>M5_392x372x600 4k</t>
  </si>
  <si>
    <t>M5_450x335x600 4k</t>
  </si>
  <si>
    <t>M5_499x298x300 5k</t>
  </si>
  <si>
    <t>M5_520x485x200 5k</t>
  </si>
  <si>
    <t>M5_592x592x400 6k</t>
  </si>
  <si>
    <t>M5_592x592x600 6k</t>
  </si>
  <si>
    <t>M5_600x940x400 6k ram.50</t>
  </si>
  <si>
    <t>M5_400x400x500 4k</t>
  </si>
  <si>
    <t>M5_740x940x400 8k ram.50</t>
  </si>
  <si>
    <t>M5_860x360x500 8k</t>
  </si>
  <si>
    <t>M5_592x287x600 6k</t>
  </si>
  <si>
    <t>M5_592x490x400 6k</t>
  </si>
  <si>
    <t>M5_592x490x600 6k</t>
  </si>
  <si>
    <t>mata filtracyjna G4_200x600</t>
  </si>
  <si>
    <t>mata filtracyjna G4_600x600</t>
  </si>
  <si>
    <t>G4_280x445x25</t>
  </si>
  <si>
    <t>F9_610x610x78 przepust. Min 3250 m3/h</t>
  </si>
  <si>
    <t>uszczelka po stronie czystej do posiadanej przez Zamawiajacego centrali WEISS</t>
  </si>
  <si>
    <t>Klasa i wymiary 
(podane w mm)
 filtra powietrza</t>
  </si>
  <si>
    <t>DFP.271.4.2024.ADB</t>
  </si>
  <si>
    <t>Część 1</t>
  </si>
  <si>
    <t>Część 2</t>
  </si>
  <si>
    <t>Oferujemy wykonanie całego przedmiotu zamówienia (w danej części) za cenę:</t>
  </si>
  <si>
    <t>Numer części</t>
  </si>
  <si>
    <t>Cena brutto*:</t>
  </si>
  <si>
    <t xml:space="preserve">Oświadczamy, że zamówienie będziemy wykonywać do czasu wyczerpania kwoty wynagrodzenia umownego, jednak nie dłużej niż przez 24 miesiące od daty zawarcia umowy.
</t>
  </si>
  <si>
    <t>M5_287x490x400 3k</t>
  </si>
  <si>
    <t>G4_410x575x48</t>
  </si>
  <si>
    <t>G4_710x575x48</t>
  </si>
  <si>
    <t>M5_592x287x400 6k</t>
  </si>
  <si>
    <t>G4_780x640x45</t>
  </si>
  <si>
    <t>mata filtracyjna G4_590x1200</t>
  </si>
  <si>
    <t>mata filtracyjna G4_590x215</t>
  </si>
  <si>
    <t>F9_287x490x400 3k</t>
  </si>
  <si>
    <t>F9_592x490x400 6k</t>
  </si>
  <si>
    <t>F7_490x287x600 6k</t>
  </si>
  <si>
    <t>szt.</t>
  </si>
  <si>
    <t>E11_305x305x150</t>
  </si>
  <si>
    <t>MDF/metal,separatory</t>
  </si>
  <si>
    <t>E11_305x305x69</t>
  </si>
  <si>
    <t>MDF/metal,mini-pleat 44mm</t>
  </si>
  <si>
    <t>H13_345x345x78</t>
  </si>
  <si>
    <t>MDF/metal,mini-pleat 58mm</t>
  </si>
  <si>
    <t>H13_435x435x78</t>
  </si>
  <si>
    <t>H13_457x457x150</t>
  </si>
  <si>
    <t>H13_457x457x78</t>
  </si>
  <si>
    <t>H13_535x535x78</t>
  </si>
  <si>
    <t>H13_610x610x78</t>
  </si>
  <si>
    <t>H13_915x610x150</t>
  </si>
  <si>
    <t>H13_915x610x78</t>
  </si>
  <si>
    <t>H13_557x557x78</t>
  </si>
  <si>
    <t>H13_610x305x150</t>
  </si>
  <si>
    <t>H13_610x610x150</t>
  </si>
  <si>
    <t>H13_305x305x150</t>
  </si>
  <si>
    <t>H13_405x405x150</t>
  </si>
  <si>
    <t>H13_535x535x150</t>
  </si>
  <si>
    <t>H13_575x575x150</t>
  </si>
  <si>
    <t>H13_575x575x69</t>
  </si>
  <si>
    <t>H13_592x287x290</t>
  </si>
  <si>
    <t>H13_592x592x290</t>
  </si>
  <si>
    <t>E11_610x610x292 met.ramka</t>
  </si>
  <si>
    <t>metal,separatory</t>
  </si>
  <si>
    <t>E11_405x405x150</t>
  </si>
  <si>
    <t>E11_457x457x150</t>
  </si>
  <si>
    <t>E11_535x535x150</t>
  </si>
  <si>
    <t>E11_575x575x150</t>
  </si>
  <si>
    <t>E11_610x610x150</t>
  </si>
  <si>
    <t>E11_762x610x150</t>
  </si>
  <si>
    <t>H13_762x762x78</t>
  </si>
  <si>
    <t>H13_560x560x69</t>
  </si>
  <si>
    <t>H13_260x560x69</t>
  </si>
  <si>
    <t>PN/EN 1822-1:2019 i ISO29463:2011 lub równoważne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</si>
</sst>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0.000"/>
    <numFmt numFmtId="185" formatCode="0.0"/>
    <numFmt numFmtId="186" formatCode="[$-415]d\ mmmm\ yyyy"/>
    <numFmt numFmtId="187" formatCode="_-* #,##0.00\ _z_ł_-;\-* #,##0.00\ _z_ł_-;_-* \-??\ _z_ł_-;_-@_-"/>
    <numFmt numFmtId="188" formatCode="_-* #,##0.00&quot; zł&quot;_-;\-* #,##0.00&quot; zł&quot;_-;_-* \-??&quot; zł&quot;_-;_-@_-"/>
    <numFmt numFmtId="189" formatCode="&quot; &quot;#,##0.00,&quot;zł &quot;;&quot;-&quot;#,##0.00,&quot;zł &quot;;&quot; &quot;&quot;-&quot;#&quot; zł &quot;;&quot; &quot;@&quot; &quot;"/>
    <numFmt numFmtId="190" formatCode="_(* #,##0.00_);_(* \(#,##0.00\);_(* &quot;-&quot;??_);_(@_)"/>
    <numFmt numFmtId="191" formatCode="[$-415]dddd\,\ d\ mmmm\ yyyy"/>
    <numFmt numFmtId="192" formatCode="#,##0.0"/>
    <numFmt numFmtId="193" formatCode="#,##0_ ;\-#,##0\ "/>
  </numFmts>
  <fonts count="6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2"/>
      <name val="Arial"/>
      <family val="2"/>
    </font>
    <font>
      <sz val="10"/>
      <name val="Tahoma"/>
      <family val="2"/>
    </font>
    <font>
      <sz val="11"/>
      <name val="Book Antiqua"/>
      <family val="1"/>
    </font>
    <font>
      <sz val="11"/>
      <name val="Garamond"/>
      <family val="1"/>
    </font>
    <font>
      <i/>
      <sz val="10"/>
      <name val="Times New Roman"/>
      <family val="1"/>
    </font>
    <font>
      <i/>
      <sz val="11"/>
      <name val="Garamond"/>
      <family val="1"/>
    </font>
    <font>
      <b/>
      <sz val="11"/>
      <name val="Garamond"/>
      <family val="1"/>
    </font>
    <font>
      <i/>
      <sz val="9"/>
      <name val="Garamond"/>
      <family val="1"/>
    </font>
    <font>
      <sz val="9"/>
      <name val="Garamond"/>
      <family val="1"/>
    </font>
    <font>
      <b/>
      <sz val="9"/>
      <name val="Garamond"/>
      <family val="1"/>
    </font>
    <font>
      <sz val="10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9"/>
      <color indexed="10"/>
      <name val="Garamond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sz val="9"/>
      <color indexed="8"/>
      <name val="Garamond"/>
      <family val="1"/>
    </font>
    <font>
      <b/>
      <sz val="10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9"/>
      <color rgb="FFFF0000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9"/>
      <color theme="1"/>
      <name val="Garamond"/>
      <family val="1"/>
    </font>
    <font>
      <b/>
      <sz val="10"/>
      <color theme="1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188" fontId="0" fillId="0" borderId="0" applyFill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87" fontId="46" fillId="0" borderId="0" applyBorder="0" applyProtection="0">
      <alignment/>
    </xf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87" fontId="0" fillId="0" borderId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0" fontId="4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87" fontId="0" fillId="0" borderId="0" applyFill="0" applyBorder="0" applyAlignment="0" applyProtection="0"/>
    <xf numFmtId="165" fontId="0" fillId="0" borderId="0" applyFont="0" applyFill="0" applyBorder="0" applyAlignment="0" applyProtection="0"/>
    <xf numFmtId="165" fontId="5" fillId="0" borderId="0" applyFont="0" applyFill="0" applyBorder="0" applyAlignment="0" applyProtection="0"/>
    <xf numFmtId="187" fontId="0" fillId="0" borderId="0" applyFill="0" applyBorder="0" applyAlignment="0" applyProtection="0"/>
    <xf numFmtId="165" fontId="41" fillId="0" borderId="0" applyFont="0" applyFill="0" applyBorder="0" applyAlignment="0" applyProtection="0"/>
    <xf numFmtId="0" fontId="6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4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5" fillId="0" borderId="0">
      <alignment/>
      <protection/>
    </xf>
    <xf numFmtId="0" fontId="3" fillId="0" borderId="0">
      <alignment/>
      <protection/>
    </xf>
    <xf numFmtId="0" fontId="4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5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7" fillId="0" borderId="0">
      <alignment/>
      <protection/>
    </xf>
    <xf numFmtId="0" fontId="57" fillId="0" borderId="8" applyNumberFormat="0" applyFill="0" applyAlignment="0" applyProtection="0"/>
    <xf numFmtId="189" fontId="5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188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8" fontId="0" fillId="0" borderId="0" applyFill="0" applyBorder="0" applyAlignment="0" applyProtection="0"/>
    <xf numFmtId="188" fontId="3" fillId="0" borderId="0" applyFill="0" applyBorder="0" applyAlignment="0" applyProtection="0"/>
    <xf numFmtId="0" fontId="6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10" fillId="33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10" fillId="0" borderId="0" xfId="0" applyFont="1" applyFill="1" applyBorder="1" applyAlignment="1" applyProtection="1">
      <alignment horizontal="left" vertical="top" wrapText="1"/>
      <protection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Alignment="1" applyProtection="1">
      <alignment horizontal="left" vertical="top" wrapText="1"/>
      <protection locked="0"/>
    </xf>
    <xf numFmtId="0" fontId="10" fillId="0" borderId="0" xfId="0" applyNumberFormat="1" applyFont="1" applyFill="1" applyBorder="1" applyAlignment="1" applyProtection="1">
      <alignment horizontal="justify" vertical="top" wrapText="1"/>
      <protection locked="0"/>
    </xf>
    <xf numFmtId="3" fontId="10" fillId="0" borderId="0" xfId="0" applyNumberFormat="1" applyFont="1" applyFill="1" applyBorder="1" applyAlignment="1" applyProtection="1">
      <alignment horizontal="right" vertical="top" wrapText="1"/>
      <protection locked="0"/>
    </xf>
    <xf numFmtId="49" fontId="10" fillId="0" borderId="10" xfId="0" applyNumberFormat="1" applyFont="1" applyFill="1" applyBorder="1" applyAlignment="1" applyProtection="1">
      <alignment horizontal="left" vertical="top" wrapText="1"/>
      <protection locked="0"/>
    </xf>
    <xf numFmtId="0" fontId="10" fillId="0" borderId="11" xfId="0" applyFont="1" applyFill="1" applyBorder="1" applyAlignment="1" applyProtection="1">
      <alignment horizontal="left" vertical="top" wrapText="1"/>
      <protection locked="0"/>
    </xf>
    <xf numFmtId="49" fontId="10" fillId="0" borderId="0" xfId="0" applyNumberFormat="1" applyFont="1" applyFill="1" applyAlignment="1" applyProtection="1">
      <alignment horizontal="left" vertical="top" wrapText="1"/>
      <protection locked="0"/>
    </xf>
    <xf numFmtId="49" fontId="10" fillId="0" borderId="11" xfId="0" applyNumberFormat="1" applyFont="1" applyFill="1" applyBorder="1" applyAlignment="1" applyProtection="1">
      <alignment horizontal="left" vertical="top" wrapText="1"/>
      <protection locked="0"/>
    </xf>
    <xf numFmtId="3" fontId="10" fillId="0" borderId="11" xfId="0" applyNumberFormat="1" applyFont="1" applyFill="1" applyBorder="1" applyAlignment="1" applyProtection="1">
      <alignment horizontal="right" vertical="top" wrapText="1"/>
      <protection locked="0"/>
    </xf>
    <xf numFmtId="49" fontId="13" fillId="0" borderId="11" xfId="0" applyNumberFormat="1" applyFont="1" applyFill="1" applyBorder="1" applyAlignment="1" applyProtection="1">
      <alignment horizontal="left" vertical="top" wrapText="1"/>
      <protection locked="0"/>
    </xf>
    <xf numFmtId="3" fontId="13" fillId="0" borderId="11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62" fillId="0" borderId="0" xfId="0" applyNumberFormat="1" applyFont="1" applyFill="1" applyBorder="1" applyAlignment="1" applyProtection="1">
      <alignment horizontal="justify" vertical="top" wrapText="1"/>
      <protection locked="0"/>
    </xf>
    <xf numFmtId="0" fontId="13" fillId="0" borderId="0" xfId="0" applyFont="1" applyFill="1" applyBorder="1" applyAlignment="1" applyProtection="1">
      <alignment horizontal="center" vertical="top"/>
      <protection locked="0"/>
    </xf>
    <xf numFmtId="3" fontId="10" fillId="0" borderId="0" xfId="0" applyNumberFormat="1" applyFont="1" applyFill="1" applyBorder="1" applyAlignment="1" applyProtection="1">
      <alignment horizontal="left" vertical="top" wrapText="1"/>
      <protection locked="0"/>
    </xf>
    <xf numFmtId="0" fontId="13" fillId="0" borderId="0" xfId="0" applyFont="1" applyFill="1" applyBorder="1" applyAlignment="1" applyProtection="1">
      <alignment horizontal="left" vertical="top" wrapText="1"/>
      <protection locked="0"/>
    </xf>
    <xf numFmtId="3" fontId="13" fillId="0" borderId="0" xfId="0" applyNumberFormat="1" applyFont="1" applyFill="1" applyBorder="1" applyAlignment="1" applyProtection="1">
      <alignment horizontal="left" vertical="top" wrapText="1"/>
      <protection locked="0"/>
    </xf>
    <xf numFmtId="3" fontId="10" fillId="0" borderId="0" xfId="0" applyNumberFormat="1" applyFont="1" applyFill="1" applyAlignment="1" applyProtection="1">
      <alignment horizontal="left" vertical="top" wrapText="1"/>
      <protection locked="0"/>
    </xf>
    <xf numFmtId="44" fontId="10" fillId="0" borderId="0" xfId="0" applyNumberFormat="1" applyFont="1" applyFill="1" applyBorder="1" applyAlignment="1" applyProtection="1">
      <alignment horizontal="center" vertical="top" wrapText="1"/>
      <protection locked="0"/>
    </xf>
    <xf numFmtId="0" fontId="12" fillId="0" borderId="0" xfId="0" applyNumberFormat="1" applyFont="1" applyFill="1" applyBorder="1" applyAlignment="1" applyProtection="1">
      <alignment horizontal="justify" vertical="top" wrapText="1"/>
      <protection locked="0"/>
    </xf>
    <xf numFmtId="0" fontId="63" fillId="0" borderId="0" xfId="0" applyFont="1" applyFill="1" applyAlignment="1" applyProtection="1">
      <alignment horizontal="left" vertical="top"/>
      <protection locked="0"/>
    </xf>
    <xf numFmtId="3" fontId="63" fillId="0" borderId="0" xfId="0" applyNumberFormat="1" applyFont="1" applyFill="1" applyAlignment="1" applyProtection="1">
      <alignment horizontal="left" vertical="top" wrapText="1"/>
      <protection locked="0"/>
    </xf>
    <xf numFmtId="0" fontId="63" fillId="0" borderId="0" xfId="0" applyFont="1" applyFill="1" applyAlignment="1" applyProtection="1">
      <alignment horizontal="right" vertical="top"/>
      <protection locked="0"/>
    </xf>
    <xf numFmtId="0" fontId="64" fillId="0" borderId="0" xfId="0" applyFont="1" applyFill="1" applyAlignment="1" applyProtection="1">
      <alignment horizontal="left" vertical="top" wrapText="1"/>
      <protection locked="0"/>
    </xf>
    <xf numFmtId="3" fontId="63" fillId="0" borderId="0" xfId="0" applyNumberFormat="1" applyFont="1" applyFill="1" applyBorder="1" applyAlignment="1" applyProtection="1">
      <alignment horizontal="left" vertical="top" wrapText="1"/>
      <protection locked="0"/>
    </xf>
    <xf numFmtId="0" fontId="63" fillId="0" borderId="0" xfId="0" applyFont="1" applyFill="1" applyBorder="1" applyAlignment="1" applyProtection="1">
      <alignment horizontal="left" vertical="top" wrapText="1"/>
      <protection locked="0"/>
    </xf>
    <xf numFmtId="0" fontId="63" fillId="0" borderId="0" xfId="0" applyFont="1" applyFill="1" applyAlignment="1" applyProtection="1">
      <alignment vertical="top" wrapText="1"/>
      <protection locked="0"/>
    </xf>
    <xf numFmtId="0" fontId="64" fillId="0" borderId="0" xfId="0" applyFont="1" applyFill="1" applyBorder="1" applyAlignment="1" applyProtection="1">
      <alignment horizontal="left" vertical="top"/>
      <protection locked="0"/>
    </xf>
    <xf numFmtId="3" fontId="64" fillId="0" borderId="0" xfId="0" applyNumberFormat="1" applyFont="1" applyFill="1" applyBorder="1" applyAlignment="1" applyProtection="1">
      <alignment horizontal="left" vertical="top" wrapText="1"/>
      <protection locked="0"/>
    </xf>
    <xf numFmtId="0" fontId="64" fillId="0" borderId="0" xfId="0" applyFont="1" applyFill="1" applyBorder="1" applyAlignment="1" applyProtection="1">
      <alignment horizontal="left" vertical="top" wrapText="1"/>
      <protection locked="0"/>
    </xf>
    <xf numFmtId="44" fontId="63" fillId="0" borderId="0" xfId="0" applyNumberFormat="1" applyFont="1" applyFill="1" applyBorder="1" applyAlignment="1" applyProtection="1">
      <alignment horizontal="right" vertical="top" wrapText="1"/>
      <protection locked="0"/>
    </xf>
    <xf numFmtId="0" fontId="63" fillId="0" borderId="11" xfId="0" applyFont="1" applyFill="1" applyBorder="1" applyAlignment="1">
      <alignment horizontal="center" vertical="center" wrapText="1"/>
    </xf>
    <xf numFmtId="44" fontId="63" fillId="0" borderId="11" xfId="139" applyFont="1" applyFill="1" applyBorder="1" applyAlignment="1" applyProtection="1">
      <alignment horizontal="center" vertical="center" wrapText="1"/>
      <protection locked="0"/>
    </xf>
    <xf numFmtId="44" fontId="63" fillId="0" borderId="0" xfId="139" applyFont="1" applyFill="1" applyBorder="1" applyAlignment="1" applyProtection="1">
      <alignment horizontal="center" vertical="center" wrapText="1"/>
      <protection locked="0"/>
    </xf>
    <xf numFmtId="44" fontId="63" fillId="0" borderId="0" xfId="0" applyNumberFormat="1" applyFont="1" applyFill="1" applyBorder="1" applyAlignment="1">
      <alignment horizontal="left" vertical="top" wrapText="1"/>
    </xf>
    <xf numFmtId="44" fontId="63" fillId="0" borderId="11" xfId="0" applyNumberFormat="1" applyFont="1" applyFill="1" applyBorder="1" applyAlignment="1">
      <alignment horizontal="center" vertical="center" wrapText="1"/>
    </xf>
    <xf numFmtId="0" fontId="65" fillId="34" borderId="0" xfId="84" applyFont="1" applyFill="1" applyBorder="1" applyAlignment="1" applyProtection="1">
      <alignment horizontal="left" vertical="center" wrapText="1"/>
      <protection locked="0"/>
    </xf>
    <xf numFmtId="0" fontId="65" fillId="0" borderId="0" xfId="0" applyFont="1" applyFill="1" applyAlignment="1" applyProtection="1">
      <alignment horizontal="left" vertical="top" wrapText="1"/>
      <protection locked="0"/>
    </xf>
    <xf numFmtId="0" fontId="63" fillId="0" borderId="0" xfId="0" applyFont="1" applyFill="1" applyAlignment="1" applyProtection="1">
      <alignment horizontal="left" vertical="top" wrapText="1"/>
      <protection locked="0"/>
    </xf>
    <xf numFmtId="0" fontId="64" fillId="34" borderId="0" xfId="0" applyFont="1" applyFill="1" applyBorder="1" applyAlignment="1" applyProtection="1">
      <alignment horizontal="left" vertical="top" wrapText="1"/>
      <protection locked="0"/>
    </xf>
    <xf numFmtId="0" fontId="63" fillId="0" borderId="0" xfId="0" applyFont="1" applyFill="1" applyBorder="1" applyAlignment="1">
      <alignment horizontal="center" vertical="center" wrapText="1"/>
    </xf>
    <xf numFmtId="44" fontId="63" fillId="0" borderId="0" xfId="0" applyNumberFormat="1" applyFont="1" applyFill="1" applyBorder="1" applyAlignment="1">
      <alignment horizontal="center" vertical="center" wrapText="1"/>
    </xf>
    <xf numFmtId="9" fontId="63" fillId="0" borderId="0" xfId="0" applyNumberFormat="1" applyFont="1" applyFill="1" applyAlignment="1" applyProtection="1">
      <alignment horizontal="left" vertical="top" wrapText="1"/>
      <protection locked="0"/>
    </xf>
    <xf numFmtId="0" fontId="63" fillId="0" borderId="0" xfId="0" applyFont="1" applyFill="1" applyAlignment="1">
      <alignment horizontal="left" vertical="top" wrapText="1"/>
    </xf>
    <xf numFmtId="0" fontId="65" fillId="34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34" borderId="0" xfId="0" applyFont="1" applyFill="1" applyBorder="1" applyAlignment="1">
      <alignment horizontal="center" vertical="center" wrapText="1"/>
    </xf>
    <xf numFmtId="0" fontId="64" fillId="35" borderId="11" xfId="0" applyFont="1" applyFill="1" applyBorder="1" applyAlignment="1">
      <alignment horizontal="center" vertical="center" wrapText="1"/>
    </xf>
    <xf numFmtId="0" fontId="16" fillId="35" borderId="11" xfId="0" applyFont="1" applyFill="1" applyBorder="1" applyAlignment="1">
      <alignment horizontal="center" vertical="center" wrapText="1"/>
    </xf>
    <xf numFmtId="0" fontId="66" fillId="35" borderId="11" xfId="0" applyFont="1" applyFill="1" applyBorder="1" applyAlignment="1" applyProtection="1">
      <alignment horizontal="center" vertical="center" wrapText="1"/>
      <protection locked="0"/>
    </xf>
    <xf numFmtId="0" fontId="10" fillId="35" borderId="11" xfId="0" applyFont="1" applyFill="1" applyBorder="1" applyAlignment="1" applyProtection="1">
      <alignment horizontal="center" vertical="center" wrapText="1"/>
      <protection locked="0"/>
    </xf>
    <xf numFmtId="0" fontId="15" fillId="35" borderId="11" xfId="0" applyFont="1" applyFill="1" applyBorder="1" applyAlignment="1">
      <alignment horizontal="center" vertical="center" wrapText="1"/>
    </xf>
    <xf numFmtId="3" fontId="13" fillId="0" borderId="11" xfId="0" applyNumberFormat="1" applyFont="1" applyFill="1" applyBorder="1" applyAlignment="1" applyProtection="1">
      <alignment horizontal="left" vertical="top" wrapText="1"/>
      <protection locked="0"/>
    </xf>
    <xf numFmtId="0" fontId="65" fillId="34" borderId="0" xfId="84" applyFont="1" applyFill="1" applyBorder="1" applyAlignment="1" applyProtection="1">
      <alignment horizontal="left" vertical="center" wrapText="1"/>
      <protection locked="0"/>
    </xf>
    <xf numFmtId="0" fontId="65" fillId="0" borderId="0" xfId="0" applyFont="1" applyFill="1" applyAlignment="1" applyProtection="1">
      <alignment horizontal="left" vertical="top" wrapText="1"/>
      <protection locked="0"/>
    </xf>
    <xf numFmtId="0" fontId="13" fillId="0" borderId="12" xfId="0" applyFont="1" applyFill="1" applyBorder="1" applyAlignment="1" applyProtection="1">
      <alignment horizontal="left" vertical="top" wrapText="1"/>
      <protection locked="0"/>
    </xf>
    <xf numFmtId="3" fontId="13" fillId="0" borderId="13" xfId="0" applyNumberFormat="1" applyFont="1" applyFill="1" applyBorder="1" applyAlignment="1" applyProtection="1">
      <alignment horizontal="left" vertical="top" wrapText="1"/>
      <protection locked="0"/>
    </xf>
    <xf numFmtId="0" fontId="13" fillId="0" borderId="0" xfId="0" applyNumberFormat="1" applyFont="1" applyFill="1" applyBorder="1" applyAlignment="1" applyProtection="1">
      <alignment horizontal="right" vertical="top" wrapText="1"/>
      <protection locked="0"/>
    </xf>
    <xf numFmtId="0" fontId="15" fillId="35" borderId="11" xfId="0" applyFont="1" applyFill="1" applyBorder="1" applyAlignment="1">
      <alignment horizontal="center" vertical="center"/>
    </xf>
    <xf numFmtId="0" fontId="65" fillId="35" borderId="11" xfId="0" applyFont="1" applyFill="1" applyBorder="1" applyAlignment="1">
      <alignment horizontal="center" vertical="center" wrapText="1"/>
    </xf>
    <xf numFmtId="3" fontId="15" fillId="35" borderId="11" xfId="0" applyNumberFormat="1" applyFont="1" applyFill="1" applyBorder="1" applyAlignment="1">
      <alignment horizontal="center" vertical="center" wrapText="1"/>
    </xf>
    <xf numFmtId="0" fontId="17" fillId="35" borderId="0" xfId="0" applyFont="1" applyFill="1" applyAlignment="1">
      <alignment/>
    </xf>
    <xf numFmtId="3" fontId="10" fillId="0" borderId="14" xfId="0" applyNumberFormat="1" applyFont="1" applyFill="1" applyBorder="1" applyAlignment="1" applyProtection="1">
      <alignment horizontal="left" vertical="top" wrapText="1"/>
      <protection locked="0"/>
    </xf>
    <xf numFmtId="3" fontId="13" fillId="0" borderId="14" xfId="0" applyNumberFormat="1" applyFont="1" applyFill="1" applyBorder="1" applyAlignment="1" applyProtection="1">
      <alignment horizontal="left" vertical="top" wrapText="1"/>
      <protection locked="0"/>
    </xf>
    <xf numFmtId="44" fontId="13" fillId="0" borderId="11" xfId="0" applyNumberFormat="1" applyFont="1" applyFill="1" applyBorder="1" applyAlignment="1" applyProtection="1">
      <alignment horizontal="left" vertical="top" wrapText="1"/>
      <protection locked="0"/>
    </xf>
    <xf numFmtId="0" fontId="13" fillId="0" borderId="10" xfId="0" applyFont="1" applyFill="1" applyBorder="1" applyAlignment="1" applyProtection="1">
      <alignment horizontal="left" vertical="top" wrapText="1"/>
      <protection locked="0"/>
    </xf>
    <xf numFmtId="0" fontId="13" fillId="0" borderId="15" xfId="0" applyFont="1" applyFill="1" applyBorder="1" applyAlignment="1" applyProtection="1">
      <alignment horizontal="left" vertical="top" wrapText="1"/>
      <protection locked="0"/>
    </xf>
    <xf numFmtId="0" fontId="14" fillId="0" borderId="0" xfId="0" applyFont="1" applyFill="1" applyBorder="1" applyAlignment="1" applyProtection="1">
      <alignment horizontal="center" vertical="top" wrapText="1"/>
      <protection locked="0"/>
    </xf>
    <xf numFmtId="0" fontId="12" fillId="0" borderId="16" xfId="0" applyFont="1" applyFill="1" applyBorder="1" applyAlignment="1" applyProtection="1">
      <alignment horizontal="center" vertical="top" wrapText="1"/>
      <protection locked="0"/>
    </xf>
    <xf numFmtId="0" fontId="12" fillId="0" borderId="0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0" fontId="13" fillId="0" borderId="11" xfId="0" applyFont="1" applyFill="1" applyBorder="1" applyAlignment="1" applyProtection="1">
      <alignment horizontal="left" vertical="top" wrapText="1"/>
      <protection locked="0"/>
    </xf>
    <xf numFmtId="0" fontId="10" fillId="0" borderId="11" xfId="0" applyFont="1" applyFill="1" applyBorder="1" applyAlignment="1" applyProtection="1">
      <alignment horizontal="left" vertical="top" wrapText="1"/>
      <protection locked="0"/>
    </xf>
    <xf numFmtId="0" fontId="13" fillId="0" borderId="10" xfId="0" applyFont="1" applyFill="1" applyBorder="1" applyAlignment="1" applyProtection="1">
      <alignment horizontal="center" vertical="top" wrapText="1"/>
      <protection locked="0"/>
    </xf>
    <xf numFmtId="0" fontId="13" fillId="0" borderId="15" xfId="0" applyFont="1" applyFill="1" applyBorder="1" applyAlignment="1" applyProtection="1">
      <alignment horizontal="center" vertical="top" wrapText="1"/>
      <protection locked="0"/>
    </xf>
    <xf numFmtId="49" fontId="10" fillId="0" borderId="10" xfId="0" applyNumberFormat="1" applyFont="1" applyFill="1" applyBorder="1" applyAlignment="1" applyProtection="1">
      <alignment horizontal="left" vertical="top" wrapText="1"/>
      <protection locked="0"/>
    </xf>
    <xf numFmtId="49" fontId="10" fillId="0" borderId="17" xfId="0" applyNumberFormat="1" applyFont="1" applyFill="1" applyBorder="1" applyAlignment="1" applyProtection="1">
      <alignment horizontal="left" vertical="top" wrapText="1"/>
      <protection locked="0"/>
    </xf>
    <xf numFmtId="49" fontId="10" fillId="0" borderId="15" xfId="0" applyNumberFormat="1" applyFont="1" applyFill="1" applyBorder="1" applyAlignment="1" applyProtection="1">
      <alignment horizontal="left" vertical="top" wrapText="1"/>
      <protection locked="0"/>
    </xf>
    <xf numFmtId="0" fontId="10" fillId="0" borderId="0" xfId="0" applyNumberFormat="1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 applyProtection="1">
      <alignment horizontal="justify" vertical="top" wrapText="1"/>
      <protection locked="0"/>
    </xf>
    <xf numFmtId="0" fontId="10" fillId="0" borderId="0" xfId="0" applyFont="1" applyFill="1" applyAlignment="1" applyProtection="1">
      <alignment horizontal="justify" vertical="top" wrapText="1"/>
      <protection locked="0"/>
    </xf>
    <xf numFmtId="0" fontId="10" fillId="0" borderId="0" xfId="0" applyFont="1" applyFill="1" applyAlignment="1" applyProtection="1">
      <alignment horizontal="left" vertical="top" wrapText="1"/>
      <protection locked="0"/>
    </xf>
    <xf numFmtId="0" fontId="10" fillId="0" borderId="0" xfId="0" applyFont="1" applyFill="1" applyBorder="1" applyAlignment="1" applyProtection="1">
      <alignment horizontal="justify" vertical="top" wrapText="1"/>
      <protection/>
    </xf>
    <xf numFmtId="0" fontId="10" fillId="0" borderId="0" xfId="0" applyFont="1" applyFill="1" applyAlignment="1">
      <alignment horizontal="justify" vertical="top" wrapText="1"/>
    </xf>
    <xf numFmtId="49" fontId="10" fillId="0" borderId="0" xfId="0" applyNumberFormat="1" applyFont="1" applyFill="1" applyBorder="1" applyAlignment="1" applyProtection="1">
      <alignment horizontal="justify" vertical="top" wrapText="1"/>
      <protection locked="0"/>
    </xf>
    <xf numFmtId="49" fontId="10" fillId="0" borderId="11" xfId="0" applyNumberFormat="1" applyFont="1" applyFill="1" applyBorder="1" applyAlignment="1" applyProtection="1">
      <alignment horizontal="left" vertical="top" wrapText="1"/>
      <protection locked="0"/>
    </xf>
    <xf numFmtId="0" fontId="10" fillId="0" borderId="0" xfId="0" applyFont="1" applyAlignment="1">
      <alignment horizontal="justify" vertical="top" wrapText="1"/>
    </xf>
    <xf numFmtId="49" fontId="13" fillId="0" borderId="10" xfId="0" applyNumberFormat="1" applyFont="1" applyFill="1" applyBorder="1" applyAlignment="1" applyProtection="1">
      <alignment horizontal="left" vertical="top" wrapText="1"/>
      <protection locked="0"/>
    </xf>
    <xf numFmtId="0" fontId="10" fillId="0" borderId="17" xfId="0" applyFont="1" applyFill="1" applyBorder="1" applyAlignment="1" applyProtection="1">
      <alignment horizontal="left" vertical="top" wrapText="1"/>
      <protection locked="0"/>
    </xf>
    <xf numFmtId="44" fontId="63" fillId="35" borderId="10" xfId="0" applyNumberFormat="1" applyFont="1" applyFill="1" applyBorder="1" applyAlignment="1" applyProtection="1">
      <alignment horizontal="center" vertical="top" wrapText="1"/>
      <protection locked="0"/>
    </xf>
    <xf numFmtId="44" fontId="63" fillId="35" borderId="17" xfId="0" applyNumberFormat="1" applyFont="1" applyFill="1" applyBorder="1" applyAlignment="1" applyProtection="1">
      <alignment horizontal="center" vertical="top" wrapText="1"/>
      <protection locked="0"/>
    </xf>
    <xf numFmtId="44" fontId="63" fillId="35" borderId="15" xfId="0" applyNumberFormat="1" applyFont="1" applyFill="1" applyBorder="1" applyAlignment="1" applyProtection="1">
      <alignment horizontal="center" vertical="top" wrapText="1"/>
      <protection locked="0"/>
    </xf>
    <xf numFmtId="0" fontId="65" fillId="34" borderId="0" xfId="84" applyFont="1" applyFill="1" applyBorder="1" applyAlignment="1" applyProtection="1">
      <alignment horizontal="left" vertical="center" wrapText="1"/>
      <protection locked="0"/>
    </xf>
    <xf numFmtId="0" fontId="65" fillId="0" borderId="0" xfId="0" applyFont="1" applyFill="1" applyAlignment="1" applyProtection="1">
      <alignment horizontal="left" vertical="top" wrapText="1"/>
      <protection locked="0"/>
    </xf>
  </cellXfs>
  <cellStyles count="13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urrency 2" xfId="39"/>
    <cellStyle name="Dane wejściowe" xfId="40"/>
    <cellStyle name="Dane wyjściowe" xfId="41"/>
    <cellStyle name="Dobry" xfId="42"/>
    <cellStyle name="Comma" xfId="43"/>
    <cellStyle name="Comma [0]" xfId="44"/>
    <cellStyle name="Dziesiętny 2" xfId="45"/>
    <cellStyle name="Dziesiętny 2 2" xfId="46"/>
    <cellStyle name="Dziesiętny 2 2 2" xfId="47"/>
    <cellStyle name="Dziesiętny 2 2 3" xfId="48"/>
    <cellStyle name="Dziesiętny 2 3" xfId="49"/>
    <cellStyle name="Dziesiętny 2 4" xfId="50"/>
    <cellStyle name="Dziesiętny 3" xfId="51"/>
    <cellStyle name="Dziesiętny 3 2" xfId="52"/>
    <cellStyle name="Dziesiętny 3 2 2" xfId="53"/>
    <cellStyle name="Dziesiętny 3 3" xfId="54"/>
    <cellStyle name="Dziesiętny 3 4" xfId="55"/>
    <cellStyle name="Dziesiętny 3 5" xfId="56"/>
    <cellStyle name="Dziesiętny 4" xfId="57"/>
    <cellStyle name="Dziesiętny 4 2" xfId="58"/>
    <cellStyle name="Dziesiętny 4 3" xfId="59"/>
    <cellStyle name="Dziesiętny 4 4" xfId="60"/>
    <cellStyle name="Dziesiętny 5" xfId="61"/>
    <cellStyle name="Dziesiętny 5 2" xfId="62"/>
    <cellStyle name="Dziesiętny 6" xfId="63"/>
    <cellStyle name="Dziesiętny 6 2" xfId="64"/>
    <cellStyle name="Excel Built-in Normal" xfId="65"/>
    <cellStyle name="Hyperlink" xfId="66"/>
    <cellStyle name="Hiperłącze 2" xfId="67"/>
    <cellStyle name="Hiperłącze 3" xfId="68"/>
    <cellStyle name="Hiperłącze 4" xfId="69"/>
    <cellStyle name="Komórka połączona" xfId="70"/>
    <cellStyle name="Komórka zaznaczona" xfId="71"/>
    <cellStyle name="Nagłówek 1" xfId="72"/>
    <cellStyle name="Nagłówek 2" xfId="73"/>
    <cellStyle name="Nagłówek 3" xfId="74"/>
    <cellStyle name="Nagłówek 4" xfId="75"/>
    <cellStyle name="Neutralne 2" xfId="76"/>
    <cellStyle name="Neutralny" xfId="77"/>
    <cellStyle name="Normal 2" xfId="78"/>
    <cellStyle name="Normal 3" xfId="79"/>
    <cellStyle name="Normal 3 2" xfId="80"/>
    <cellStyle name="Normal 4" xfId="81"/>
    <cellStyle name="Normal_PROF_ETH" xfId="82"/>
    <cellStyle name="Normalny 10" xfId="83"/>
    <cellStyle name="Normalny 10 2 3 3" xfId="84"/>
    <cellStyle name="Normalny 10 3" xfId="85"/>
    <cellStyle name="Normalny 11" xfId="86"/>
    <cellStyle name="Normalny 11 2" xfId="87"/>
    <cellStyle name="Normalny 11 4" xfId="88"/>
    <cellStyle name="Normalny 12" xfId="89"/>
    <cellStyle name="Normalny 12 2" xfId="90"/>
    <cellStyle name="Normalny 13" xfId="91"/>
    <cellStyle name="Normalny 14" xfId="92"/>
    <cellStyle name="Normalny 14 2" xfId="93"/>
    <cellStyle name="Normalny 15" xfId="94"/>
    <cellStyle name="Normalny 16" xfId="95"/>
    <cellStyle name="Normalny 2" xfId="96"/>
    <cellStyle name="Normalny 2 2" xfId="97"/>
    <cellStyle name="Normalny 2 2 2" xfId="98"/>
    <cellStyle name="Normalny 2 2 3" xfId="99"/>
    <cellStyle name="Normalny 2 3" xfId="100"/>
    <cellStyle name="Normalny 2 4" xfId="101"/>
    <cellStyle name="Normalny 2 5" xfId="102"/>
    <cellStyle name="Normalny 3" xfId="103"/>
    <cellStyle name="Normalny 3 2" xfId="104"/>
    <cellStyle name="Normalny 4" xfId="105"/>
    <cellStyle name="Normalny 4 2" xfId="106"/>
    <cellStyle name="Normalny 4 3" xfId="107"/>
    <cellStyle name="Normalny 4 4" xfId="108"/>
    <cellStyle name="Normalny 5" xfId="109"/>
    <cellStyle name="Normalny 5 2" xfId="110"/>
    <cellStyle name="Normalny 5 2 4" xfId="111"/>
    <cellStyle name="Normalny 5 3" xfId="112"/>
    <cellStyle name="Normalny 6" xfId="113"/>
    <cellStyle name="Normalny 6 2" xfId="114"/>
    <cellStyle name="Normalny 7" xfId="115"/>
    <cellStyle name="Normalny 7 2" xfId="116"/>
    <cellStyle name="Normalny 7 3" xfId="117"/>
    <cellStyle name="Normalny 8" xfId="118"/>
    <cellStyle name="Normalny 9" xfId="119"/>
    <cellStyle name="Obliczenia" xfId="120"/>
    <cellStyle name="Followed Hyperlink" xfId="121"/>
    <cellStyle name="Percent" xfId="122"/>
    <cellStyle name="Procentowy 2" xfId="123"/>
    <cellStyle name="Procentowy 2 2" xfId="124"/>
    <cellStyle name="Procentowy 3" xfId="125"/>
    <cellStyle name="Standard_ICP_05_1500" xfId="126"/>
    <cellStyle name="Suma" xfId="127"/>
    <cellStyle name="TableStyleLight1" xfId="128"/>
    <cellStyle name="Tekst objaśnienia" xfId="129"/>
    <cellStyle name="Tekst ostrzeżenia" xfId="130"/>
    <cellStyle name="Tytuł" xfId="131"/>
    <cellStyle name="Uwaga" xfId="132"/>
    <cellStyle name="Currency" xfId="133"/>
    <cellStyle name="Currency [0]" xfId="134"/>
    <cellStyle name="Walutowy 2" xfId="135"/>
    <cellStyle name="Walutowy 2 2" xfId="136"/>
    <cellStyle name="Walutowy 2 3" xfId="137"/>
    <cellStyle name="Walutowy 2 4" xfId="138"/>
    <cellStyle name="Walutowy 3" xfId="139"/>
    <cellStyle name="Walutowy 3 2" xfId="140"/>
    <cellStyle name="Walutowy 3 3" xfId="141"/>
    <cellStyle name="Walutowy 4" xfId="142"/>
    <cellStyle name="Walutowy 4 2" xfId="143"/>
    <cellStyle name="Walutowy 5" xfId="144"/>
    <cellStyle name="Walutowy 6" xfId="145"/>
    <cellStyle name="Zły" xfId="146"/>
  </cellStyles>
  <dxfs count="2">
    <dxf>
      <font>
        <strike/>
      </font>
    </dxf>
    <dxf>
      <font>
        <strike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G51"/>
  <sheetViews>
    <sheetView showGridLines="0" tabSelected="1" zoomScale="120" zoomScaleNormal="120" zoomScaleSheetLayoutView="120" zoomScalePageLayoutView="115" workbookViewId="0" topLeftCell="A1">
      <selection activeCell="D2" sqref="D2"/>
    </sheetView>
  </sheetViews>
  <sheetFormatPr defaultColWidth="9.00390625" defaultRowHeight="12.75"/>
  <cols>
    <col min="1" max="1" width="9.125" style="1" customWidth="1"/>
    <col min="2" max="2" width="7.625" style="1" customWidth="1"/>
    <col min="3" max="3" width="30.00390625" style="1" customWidth="1"/>
    <col min="4" max="4" width="33.25390625" style="1" customWidth="1"/>
    <col min="5" max="5" width="41.625" style="2" customWidth="1"/>
    <col min="6" max="9" width="9.125" style="1" customWidth="1"/>
    <col min="10" max="10" width="22.25390625" style="1" customWidth="1"/>
    <col min="11" max="12" width="16.125" style="1" customWidth="1"/>
    <col min="13" max="16384" width="9.125" style="1" customWidth="1"/>
  </cols>
  <sheetData>
    <row r="1" spans="1:5" ht="15">
      <c r="A1" s="6"/>
      <c r="B1" s="6"/>
      <c r="C1" s="6"/>
      <c r="D1" s="6"/>
      <c r="E1" s="9" t="s">
        <v>37</v>
      </c>
    </row>
    <row r="2" spans="1:5" ht="15">
      <c r="A2" s="6"/>
      <c r="B2" s="6"/>
      <c r="C2" s="20"/>
      <c r="D2" s="20" t="s">
        <v>29</v>
      </c>
      <c r="E2" s="20"/>
    </row>
    <row r="3" spans="1:5" ht="15">
      <c r="A3" s="6"/>
      <c r="B3" s="6"/>
      <c r="C3" s="6"/>
      <c r="D3" s="6"/>
      <c r="E3" s="21"/>
    </row>
    <row r="4" spans="1:5" ht="15">
      <c r="A4" s="6"/>
      <c r="B4" s="6"/>
      <c r="C4" s="6" t="s">
        <v>22</v>
      </c>
      <c r="D4" s="6" t="s">
        <v>128</v>
      </c>
      <c r="E4" s="21"/>
    </row>
    <row r="5" spans="1:5" ht="15">
      <c r="A5" s="6"/>
      <c r="B5" s="6"/>
      <c r="C5" s="6"/>
      <c r="D5" s="6"/>
      <c r="E5" s="21"/>
    </row>
    <row r="6" spans="1:5" ht="21.75" customHeight="1">
      <c r="A6" s="6"/>
      <c r="B6" s="6"/>
      <c r="C6" s="6" t="s">
        <v>21</v>
      </c>
      <c r="D6" s="87" t="s">
        <v>55</v>
      </c>
      <c r="E6" s="87"/>
    </row>
    <row r="7" spans="1:5" ht="15">
      <c r="A7" s="6"/>
      <c r="B7" s="6"/>
      <c r="C7" s="6"/>
      <c r="D7" s="6"/>
      <c r="E7" s="21"/>
    </row>
    <row r="8" spans="1:5" ht="15">
      <c r="A8" s="6"/>
      <c r="B8" s="6"/>
      <c r="C8" s="11" t="s">
        <v>19</v>
      </c>
      <c r="D8" s="79"/>
      <c r="E8" s="80"/>
    </row>
    <row r="9" spans="1:5" ht="15">
      <c r="A9" s="6"/>
      <c r="B9" s="6"/>
      <c r="C9" s="11" t="s">
        <v>23</v>
      </c>
      <c r="D9" s="81"/>
      <c r="E9" s="82"/>
    </row>
    <row r="10" spans="1:5" ht="15">
      <c r="A10" s="6"/>
      <c r="B10" s="6"/>
      <c r="C10" s="11" t="s">
        <v>18</v>
      </c>
      <c r="D10" s="73"/>
      <c r="E10" s="74"/>
    </row>
    <row r="11" spans="1:5" ht="15">
      <c r="A11" s="6"/>
      <c r="B11" s="6"/>
      <c r="C11" s="11" t="s">
        <v>24</v>
      </c>
      <c r="D11" s="73"/>
      <c r="E11" s="74"/>
    </row>
    <row r="12" spans="1:5" ht="15">
      <c r="A12" s="6"/>
      <c r="B12" s="6"/>
      <c r="C12" s="11" t="s">
        <v>25</v>
      </c>
      <c r="D12" s="73"/>
      <c r="E12" s="74"/>
    </row>
    <row r="13" spans="1:5" ht="15">
      <c r="A13" s="6"/>
      <c r="B13" s="6"/>
      <c r="C13" s="11" t="s">
        <v>26</v>
      </c>
      <c r="D13" s="73"/>
      <c r="E13" s="74"/>
    </row>
    <row r="14" spans="1:5" ht="15">
      <c r="A14" s="6"/>
      <c r="B14" s="6"/>
      <c r="C14" s="11" t="s">
        <v>27</v>
      </c>
      <c r="D14" s="73"/>
      <c r="E14" s="74"/>
    </row>
    <row r="15" spans="1:5" ht="15">
      <c r="A15" s="6"/>
      <c r="B15" s="6"/>
      <c r="C15" s="11" t="s">
        <v>28</v>
      </c>
      <c r="D15" s="73"/>
      <c r="E15" s="74"/>
    </row>
    <row r="16" spans="1:5" ht="10.5" customHeight="1">
      <c r="A16" s="6"/>
      <c r="B16" s="6"/>
      <c r="C16" s="6"/>
      <c r="D16" s="22"/>
      <c r="E16" s="23"/>
    </row>
    <row r="17" spans="1:5" ht="15" customHeight="1">
      <c r="A17" s="6"/>
      <c r="B17" s="6" t="s">
        <v>0</v>
      </c>
      <c r="C17" s="78" t="s">
        <v>131</v>
      </c>
      <c r="D17" s="78"/>
      <c r="E17" s="78"/>
    </row>
    <row r="18" spans="1:5" ht="12.75" customHeight="1" thickBot="1">
      <c r="A18" s="6"/>
      <c r="B18" s="6"/>
      <c r="C18" s="6"/>
      <c r="D18" s="7"/>
      <c r="E18" s="24"/>
    </row>
    <row r="19" spans="1:5" ht="21" customHeight="1">
      <c r="A19" s="6"/>
      <c r="B19" s="22"/>
      <c r="C19" s="63" t="s">
        <v>132</v>
      </c>
      <c r="D19" s="64" t="s">
        <v>133</v>
      </c>
      <c r="E19" s="70"/>
    </row>
    <row r="20" spans="1:5" ht="21" customHeight="1">
      <c r="A20" s="6"/>
      <c r="B20" s="22"/>
      <c r="C20" s="60" t="s">
        <v>129</v>
      </c>
      <c r="D20" s="72">
        <f>' Część 1'!B2</f>
        <v>0</v>
      </c>
      <c r="E20" s="71"/>
    </row>
    <row r="21" spans="1:5" ht="21" customHeight="1">
      <c r="A21" s="6"/>
      <c r="B21" s="22"/>
      <c r="C21" s="60" t="s">
        <v>130</v>
      </c>
      <c r="D21" s="72">
        <f>'Część 2'!B2</f>
        <v>0</v>
      </c>
      <c r="E21" s="71"/>
    </row>
    <row r="22" spans="1:7" ht="25.5" customHeight="1">
      <c r="A22" s="6"/>
      <c r="B22" s="75" t="s">
        <v>51</v>
      </c>
      <c r="C22" s="76"/>
      <c r="D22" s="76"/>
      <c r="E22" s="77"/>
      <c r="F22" s="18"/>
      <c r="G22" s="18"/>
    </row>
    <row r="23" spans="1:5" ht="32.25" customHeight="1">
      <c r="A23" s="6"/>
      <c r="B23" s="5" t="s">
        <v>1</v>
      </c>
      <c r="C23" s="90" t="s">
        <v>38</v>
      </c>
      <c r="D23" s="90"/>
      <c r="E23" s="90"/>
    </row>
    <row r="24" spans="1:5" ht="20.25" customHeight="1">
      <c r="A24" s="6"/>
      <c r="B24" s="6" t="s">
        <v>2</v>
      </c>
      <c r="C24" s="88" t="s">
        <v>53</v>
      </c>
      <c r="D24" s="87"/>
      <c r="E24" s="91"/>
    </row>
    <row r="25" spans="1:5" ht="36.75" customHeight="1">
      <c r="A25" s="6"/>
      <c r="B25" s="5" t="s">
        <v>3</v>
      </c>
      <c r="C25" s="92" t="s">
        <v>134</v>
      </c>
      <c r="D25" s="92"/>
      <c r="E25" s="92"/>
    </row>
    <row r="26" spans="1:5" ht="15">
      <c r="A26" s="6"/>
      <c r="B26" s="5" t="s">
        <v>16</v>
      </c>
      <c r="C26" s="86" t="s">
        <v>39</v>
      </c>
      <c r="D26" s="86"/>
      <c r="E26" s="8"/>
    </row>
    <row r="27" spans="1:5" ht="93.75" customHeight="1">
      <c r="A27" s="6"/>
      <c r="B27" s="5"/>
      <c r="C27" s="65" t="s">
        <v>40</v>
      </c>
      <c r="D27" s="86" t="s">
        <v>41</v>
      </c>
      <c r="E27" s="86"/>
    </row>
    <row r="28" spans="1:5" ht="15">
      <c r="A28" s="6"/>
      <c r="B28" s="5"/>
      <c r="C28" s="26"/>
      <c r="D28" s="19" t="s">
        <v>42</v>
      </c>
      <c r="E28" s="8"/>
    </row>
    <row r="29" spans="1:5" ht="90" customHeight="1">
      <c r="A29" s="6"/>
      <c r="B29" s="6" t="s">
        <v>20</v>
      </c>
      <c r="C29" s="87" t="s">
        <v>54</v>
      </c>
      <c r="D29" s="87"/>
      <c r="E29" s="87"/>
    </row>
    <row r="30" spans="1:5" ht="34.5" customHeight="1">
      <c r="A30" s="6"/>
      <c r="B30" s="6" t="s">
        <v>4</v>
      </c>
      <c r="C30" s="87" t="s">
        <v>43</v>
      </c>
      <c r="D30" s="88"/>
      <c r="E30" s="88"/>
    </row>
    <row r="31" spans="1:5" ht="22.5" customHeight="1">
      <c r="A31" s="6"/>
      <c r="B31" s="5" t="s">
        <v>5</v>
      </c>
      <c r="C31" s="78" t="s">
        <v>45</v>
      </c>
      <c r="D31" s="89"/>
      <c r="E31" s="89"/>
    </row>
    <row r="32" spans="1:5" ht="32.25" customHeight="1">
      <c r="A32" s="6"/>
      <c r="B32" s="6" t="s">
        <v>12</v>
      </c>
      <c r="C32" s="87" t="s">
        <v>17</v>
      </c>
      <c r="D32" s="88"/>
      <c r="E32" s="88"/>
    </row>
    <row r="33" spans="1:5" ht="95.25" customHeight="1">
      <c r="A33" s="6"/>
      <c r="B33" s="6" t="s">
        <v>44</v>
      </c>
      <c r="C33" s="87" t="s">
        <v>48</v>
      </c>
      <c r="D33" s="94"/>
      <c r="E33" s="94"/>
    </row>
    <row r="34" spans="1:5" ht="15">
      <c r="A34" s="6"/>
      <c r="B34" s="6" t="s">
        <v>46</v>
      </c>
      <c r="C34" s="7" t="s">
        <v>6</v>
      </c>
      <c r="D34" s="7"/>
      <c r="E34" s="6"/>
    </row>
    <row r="35" spans="1:5" ht="15">
      <c r="A35" s="6"/>
      <c r="B35" s="6"/>
      <c r="C35" s="7"/>
      <c r="D35" s="7"/>
      <c r="E35" s="9"/>
    </row>
    <row r="36" spans="1:5" ht="15">
      <c r="A36" s="6"/>
      <c r="B36" s="6"/>
      <c r="C36" s="83" t="s">
        <v>13</v>
      </c>
      <c r="D36" s="84"/>
      <c r="E36" s="85"/>
    </row>
    <row r="37" spans="1:5" ht="15">
      <c r="A37" s="6"/>
      <c r="B37" s="6"/>
      <c r="C37" s="83" t="s">
        <v>7</v>
      </c>
      <c r="D37" s="85"/>
      <c r="E37" s="11"/>
    </row>
    <row r="38" spans="1:5" ht="15">
      <c r="A38" s="6"/>
      <c r="B38" s="6"/>
      <c r="C38" s="95"/>
      <c r="D38" s="96"/>
      <c r="E38" s="11"/>
    </row>
    <row r="39" spans="1:5" ht="15">
      <c r="A39" s="6"/>
      <c r="B39" s="6"/>
      <c r="C39" s="95"/>
      <c r="D39" s="96"/>
      <c r="E39" s="11"/>
    </row>
    <row r="40" spans="1:5" ht="15">
      <c r="A40" s="6"/>
      <c r="B40" s="6"/>
      <c r="C40" s="95"/>
      <c r="D40" s="96"/>
      <c r="E40" s="11"/>
    </row>
    <row r="41" spans="1:5" ht="15">
      <c r="A41" s="6"/>
      <c r="B41" s="6"/>
      <c r="C41" s="12" t="s">
        <v>9</v>
      </c>
      <c r="D41" s="12"/>
      <c r="E41" s="9"/>
    </row>
    <row r="42" spans="1:5" ht="15">
      <c r="A42" s="6"/>
      <c r="B42" s="6"/>
      <c r="C42" s="83" t="s">
        <v>14</v>
      </c>
      <c r="D42" s="84"/>
      <c r="E42" s="85"/>
    </row>
    <row r="43" spans="1:5" ht="15">
      <c r="A43" s="6"/>
      <c r="B43" s="6"/>
      <c r="C43" s="13" t="s">
        <v>7</v>
      </c>
      <c r="D43" s="10" t="s">
        <v>8</v>
      </c>
      <c r="E43" s="14" t="s">
        <v>10</v>
      </c>
    </row>
    <row r="44" spans="1:5" ht="15">
      <c r="A44" s="6"/>
      <c r="B44" s="6"/>
      <c r="C44" s="15"/>
      <c r="D44" s="10"/>
      <c r="E44" s="16"/>
    </row>
    <row r="45" spans="1:5" ht="15">
      <c r="A45" s="6"/>
      <c r="B45" s="6"/>
      <c r="C45" s="15"/>
      <c r="D45" s="10"/>
      <c r="E45" s="16"/>
    </row>
    <row r="46" spans="1:5" ht="15">
      <c r="A46" s="6"/>
      <c r="B46" s="6"/>
      <c r="C46" s="12"/>
      <c r="D46" s="12"/>
      <c r="E46" s="9"/>
    </row>
    <row r="47" spans="1:5" ht="15">
      <c r="A47" s="6"/>
      <c r="B47" s="6"/>
      <c r="C47" s="83" t="s">
        <v>15</v>
      </c>
      <c r="D47" s="84"/>
      <c r="E47" s="85"/>
    </row>
    <row r="48" spans="1:5" ht="15">
      <c r="A48" s="6"/>
      <c r="B48" s="6"/>
      <c r="C48" s="93" t="s">
        <v>11</v>
      </c>
      <c r="D48" s="93"/>
      <c r="E48" s="11"/>
    </row>
    <row r="49" spans="1:5" ht="15">
      <c r="A49" s="6"/>
      <c r="B49" s="6"/>
      <c r="C49" s="80"/>
      <c r="D49" s="80"/>
      <c r="E49" s="11"/>
    </row>
    <row r="50" spans="1:5" ht="15">
      <c r="A50" s="6"/>
      <c r="B50" s="6"/>
      <c r="C50" s="25"/>
      <c r="D50" s="25"/>
      <c r="E50" s="25"/>
    </row>
    <row r="51" spans="3:5" ht="34.5" customHeight="1">
      <c r="C51" s="4"/>
      <c r="D51" s="17"/>
      <c r="E51" s="17"/>
    </row>
  </sheetData>
  <sheetProtection/>
  <mergeCells count="30">
    <mergeCell ref="C48:D48"/>
    <mergeCell ref="C32:E32"/>
    <mergeCell ref="C33:E33"/>
    <mergeCell ref="C36:E36"/>
    <mergeCell ref="C37:D37"/>
    <mergeCell ref="C49:D49"/>
    <mergeCell ref="C38:D38"/>
    <mergeCell ref="C39:D39"/>
    <mergeCell ref="C40:D40"/>
    <mergeCell ref="C42:E42"/>
    <mergeCell ref="D15:E15"/>
    <mergeCell ref="C47:E47"/>
    <mergeCell ref="D27:E27"/>
    <mergeCell ref="C29:E29"/>
    <mergeCell ref="C30:E30"/>
    <mergeCell ref="C31:E31"/>
    <mergeCell ref="C23:E23"/>
    <mergeCell ref="C24:E24"/>
    <mergeCell ref="C25:E25"/>
    <mergeCell ref="C26:D26"/>
    <mergeCell ref="D6:E6"/>
    <mergeCell ref="D13:E13"/>
    <mergeCell ref="D11:E11"/>
    <mergeCell ref="D14:E14"/>
    <mergeCell ref="B22:E22"/>
    <mergeCell ref="C17:E17"/>
    <mergeCell ref="D8:E8"/>
    <mergeCell ref="D9:E9"/>
    <mergeCell ref="D10:E10"/>
    <mergeCell ref="D12:E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7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75"/>
  <sheetViews>
    <sheetView showGridLines="0" zoomScale="130" zoomScaleNormal="130" zoomScaleSheetLayoutView="110" zoomScalePageLayoutView="85" workbookViewId="0" topLeftCell="A1">
      <selection activeCell="A2" sqref="A2"/>
    </sheetView>
  </sheetViews>
  <sheetFormatPr defaultColWidth="9.00390625" defaultRowHeight="12.75"/>
  <cols>
    <col min="1" max="1" width="8.00390625" style="45" customWidth="1"/>
    <col min="2" max="2" width="21.625" style="45" customWidth="1"/>
    <col min="3" max="3" width="20.25390625" style="45" customWidth="1"/>
    <col min="4" max="4" width="26.375" style="45" customWidth="1"/>
    <col min="5" max="5" width="23.875" style="45" customWidth="1"/>
    <col min="6" max="6" width="9.75390625" style="28" customWidth="1"/>
    <col min="7" max="7" width="8.25390625" style="28" customWidth="1"/>
    <col min="8" max="8" width="22.25390625" style="45" customWidth="1"/>
    <col min="9" max="9" width="15.125" style="45" customWidth="1"/>
    <col min="10" max="10" width="19.00390625" style="45" customWidth="1"/>
    <col min="11" max="11" width="16.00390625" style="45" customWidth="1"/>
    <col min="12" max="14" width="15.25390625" style="45" customWidth="1"/>
    <col min="15" max="15" width="8.00390625" style="45" customWidth="1"/>
    <col min="16" max="16" width="15.875" style="45" customWidth="1"/>
    <col min="17" max="17" width="15.875" style="49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7" t="str">
        <f>'formularz oferty'!C4</f>
        <v>Numer sprawy</v>
      </c>
      <c r="C1" s="27" t="str">
        <f>'formularz oferty'!D4</f>
        <v>DFP.271.4.2024.ADB</v>
      </c>
      <c r="J1" s="29" t="s">
        <v>47</v>
      </c>
      <c r="K1" s="29"/>
      <c r="N1" s="29"/>
      <c r="S1" s="27"/>
      <c r="T1" s="27"/>
    </row>
    <row r="2" spans="1:14" ht="15">
      <c r="A2" s="46" t="s">
        <v>129</v>
      </c>
      <c r="B2" s="97">
        <f>SUM(K6:K72)</f>
        <v>0</v>
      </c>
      <c r="C2" s="98"/>
      <c r="D2" s="98"/>
      <c r="E2" s="99"/>
      <c r="J2" s="29" t="s">
        <v>30</v>
      </c>
      <c r="K2" s="29"/>
      <c r="N2" s="29"/>
    </row>
    <row r="3" spans="1:17" ht="12" customHeight="1">
      <c r="A3" s="30"/>
      <c r="F3" s="31"/>
      <c r="G3" s="31"/>
      <c r="H3" s="32"/>
      <c r="I3" s="32"/>
      <c r="J3" s="32"/>
      <c r="K3" s="32"/>
      <c r="L3" s="32"/>
      <c r="Q3" s="45"/>
    </row>
    <row r="4" spans="1:17" ht="15">
      <c r="A4" s="33"/>
      <c r="B4" s="34" t="s">
        <v>31</v>
      </c>
      <c r="C4" s="34"/>
      <c r="D4" s="34"/>
      <c r="E4" s="34"/>
      <c r="F4" s="35"/>
      <c r="G4" s="35"/>
      <c r="H4" s="36" t="s">
        <v>32</v>
      </c>
      <c r="I4" s="36"/>
      <c r="J4" s="37"/>
      <c r="M4" s="49"/>
      <c r="Q4" s="45"/>
    </row>
    <row r="5" spans="1:17" ht="47.25" customHeight="1">
      <c r="A5" s="55" t="s">
        <v>33</v>
      </c>
      <c r="B5" s="56" t="s">
        <v>127</v>
      </c>
      <c r="C5" s="56" t="s">
        <v>56</v>
      </c>
      <c r="D5" s="56" t="s">
        <v>57</v>
      </c>
      <c r="E5" s="56" t="s">
        <v>58</v>
      </c>
      <c r="F5" s="56" t="s">
        <v>34</v>
      </c>
      <c r="G5" s="56" t="s">
        <v>35</v>
      </c>
      <c r="H5" s="57" t="s">
        <v>52</v>
      </c>
      <c r="I5" s="57" t="s">
        <v>36</v>
      </c>
      <c r="J5" s="57" t="s">
        <v>49</v>
      </c>
      <c r="K5" s="57" t="s">
        <v>50</v>
      </c>
      <c r="L5" s="50"/>
      <c r="Q5" s="45"/>
    </row>
    <row r="6" spans="1:17" ht="26.25" customHeight="1">
      <c r="A6" s="58">
        <v>1</v>
      </c>
      <c r="B6" s="59" t="s">
        <v>59</v>
      </c>
      <c r="C6" s="59" t="s">
        <v>60</v>
      </c>
      <c r="D6" s="66" t="s">
        <v>61</v>
      </c>
      <c r="E6" s="66" t="s">
        <v>62</v>
      </c>
      <c r="F6" s="59">
        <v>60</v>
      </c>
      <c r="G6" s="59" t="s">
        <v>145</v>
      </c>
      <c r="H6" s="38"/>
      <c r="I6" s="39"/>
      <c r="J6" s="39"/>
      <c r="K6" s="42">
        <f aca="true" t="shared" si="0" ref="K6:K69">F6*J6</f>
        <v>0</v>
      </c>
      <c r="L6" s="50"/>
      <c r="Q6" s="45"/>
    </row>
    <row r="7" spans="1:17" ht="27.75" customHeight="1">
      <c r="A7" s="58">
        <v>2</v>
      </c>
      <c r="B7" s="59" t="s">
        <v>63</v>
      </c>
      <c r="C7" s="59" t="s">
        <v>60</v>
      </c>
      <c r="D7" s="66" t="s">
        <v>61</v>
      </c>
      <c r="E7" s="66" t="s">
        <v>62</v>
      </c>
      <c r="F7" s="59">
        <v>70</v>
      </c>
      <c r="G7" s="59" t="s">
        <v>145</v>
      </c>
      <c r="H7" s="38"/>
      <c r="I7" s="39"/>
      <c r="J7" s="39"/>
      <c r="K7" s="42">
        <f t="shared" si="0"/>
        <v>0</v>
      </c>
      <c r="L7" s="50"/>
      <c r="Q7" s="45"/>
    </row>
    <row r="8" spans="1:17" ht="27" customHeight="1">
      <c r="A8" s="58">
        <v>3</v>
      </c>
      <c r="B8" s="59" t="s">
        <v>64</v>
      </c>
      <c r="C8" s="59" t="s">
        <v>60</v>
      </c>
      <c r="D8" s="66" t="s">
        <v>61</v>
      </c>
      <c r="E8" s="66" t="s">
        <v>62</v>
      </c>
      <c r="F8" s="59">
        <v>1250</v>
      </c>
      <c r="G8" s="59" t="s">
        <v>145</v>
      </c>
      <c r="H8" s="38"/>
      <c r="I8" s="39"/>
      <c r="J8" s="39"/>
      <c r="K8" s="42">
        <f t="shared" si="0"/>
        <v>0</v>
      </c>
      <c r="L8" s="50"/>
      <c r="Q8" s="45"/>
    </row>
    <row r="9" spans="1:17" ht="23.25" customHeight="1">
      <c r="A9" s="58">
        <v>4</v>
      </c>
      <c r="B9" s="59" t="s">
        <v>65</v>
      </c>
      <c r="C9" s="59" t="s">
        <v>60</v>
      </c>
      <c r="D9" s="66" t="s">
        <v>61</v>
      </c>
      <c r="E9" s="66" t="s">
        <v>62</v>
      </c>
      <c r="F9" s="59">
        <v>70</v>
      </c>
      <c r="G9" s="59" t="s">
        <v>145</v>
      </c>
      <c r="H9" s="38"/>
      <c r="I9" s="39"/>
      <c r="J9" s="39"/>
      <c r="K9" s="42">
        <f t="shared" si="0"/>
        <v>0</v>
      </c>
      <c r="L9" s="50"/>
      <c r="Q9" s="45"/>
    </row>
    <row r="10" spans="1:17" ht="23.25" customHeight="1">
      <c r="A10" s="58">
        <v>5</v>
      </c>
      <c r="B10" s="59" t="s">
        <v>66</v>
      </c>
      <c r="C10" s="59" t="s">
        <v>60</v>
      </c>
      <c r="D10" s="66" t="s">
        <v>61</v>
      </c>
      <c r="E10" s="66" t="s">
        <v>62</v>
      </c>
      <c r="F10" s="59">
        <v>640</v>
      </c>
      <c r="G10" s="59" t="s">
        <v>145</v>
      </c>
      <c r="H10" s="38"/>
      <c r="I10" s="39"/>
      <c r="J10" s="39"/>
      <c r="K10" s="42">
        <f t="shared" si="0"/>
        <v>0</v>
      </c>
      <c r="L10" s="50"/>
      <c r="Q10" s="45"/>
    </row>
    <row r="11" spans="1:17" ht="23.25" customHeight="1">
      <c r="A11" s="58">
        <v>6</v>
      </c>
      <c r="B11" s="59" t="s">
        <v>67</v>
      </c>
      <c r="C11" s="59" t="s">
        <v>60</v>
      </c>
      <c r="D11" s="66" t="s">
        <v>61</v>
      </c>
      <c r="E11" s="66" t="s">
        <v>62</v>
      </c>
      <c r="F11" s="59">
        <v>12</v>
      </c>
      <c r="G11" s="59" t="s">
        <v>145</v>
      </c>
      <c r="H11" s="38"/>
      <c r="I11" s="39"/>
      <c r="J11" s="39"/>
      <c r="K11" s="42">
        <f t="shared" si="0"/>
        <v>0</v>
      </c>
      <c r="L11" s="50"/>
      <c r="Q11" s="45"/>
    </row>
    <row r="12" spans="1:17" ht="23.25" customHeight="1">
      <c r="A12" s="58">
        <v>7</v>
      </c>
      <c r="B12" s="59" t="s">
        <v>68</v>
      </c>
      <c r="C12" s="59" t="s">
        <v>60</v>
      </c>
      <c r="D12" s="66" t="s">
        <v>61</v>
      </c>
      <c r="E12" s="66" t="s">
        <v>62</v>
      </c>
      <c r="F12" s="59">
        <v>10</v>
      </c>
      <c r="G12" s="59" t="s">
        <v>145</v>
      </c>
      <c r="H12" s="38"/>
      <c r="I12" s="39"/>
      <c r="J12" s="39"/>
      <c r="K12" s="42">
        <f t="shared" si="0"/>
        <v>0</v>
      </c>
      <c r="L12" s="50"/>
      <c r="Q12" s="45"/>
    </row>
    <row r="13" spans="1:17" ht="23.25" customHeight="1">
      <c r="A13" s="58">
        <v>8</v>
      </c>
      <c r="B13" s="59" t="s">
        <v>69</v>
      </c>
      <c r="C13" s="59" t="s">
        <v>60</v>
      </c>
      <c r="D13" s="66" t="s">
        <v>61</v>
      </c>
      <c r="E13" s="66" t="s">
        <v>62</v>
      </c>
      <c r="F13" s="59">
        <v>4</v>
      </c>
      <c r="G13" s="59" t="s">
        <v>145</v>
      </c>
      <c r="H13" s="38"/>
      <c r="I13" s="39"/>
      <c r="J13" s="39"/>
      <c r="K13" s="42">
        <f t="shared" si="0"/>
        <v>0</v>
      </c>
      <c r="L13" s="50"/>
      <c r="Q13" s="45"/>
    </row>
    <row r="14" spans="1:17" ht="23.25" customHeight="1">
      <c r="A14" s="58">
        <v>9</v>
      </c>
      <c r="B14" s="59" t="s">
        <v>70</v>
      </c>
      <c r="C14" s="59" t="s">
        <v>60</v>
      </c>
      <c r="D14" s="66" t="s">
        <v>61</v>
      </c>
      <c r="E14" s="66" t="s">
        <v>71</v>
      </c>
      <c r="F14" s="59">
        <v>20</v>
      </c>
      <c r="G14" s="59" t="s">
        <v>145</v>
      </c>
      <c r="H14" s="38"/>
      <c r="I14" s="39"/>
      <c r="J14" s="39"/>
      <c r="K14" s="42">
        <f t="shared" si="0"/>
        <v>0</v>
      </c>
      <c r="L14" s="50"/>
      <c r="Q14" s="45"/>
    </row>
    <row r="15" spans="1:17" ht="23.25" customHeight="1">
      <c r="A15" s="58">
        <v>10</v>
      </c>
      <c r="B15" s="59" t="s">
        <v>72</v>
      </c>
      <c r="C15" s="59" t="s">
        <v>60</v>
      </c>
      <c r="D15" s="66" t="s">
        <v>61</v>
      </c>
      <c r="E15" s="66" t="s">
        <v>71</v>
      </c>
      <c r="F15" s="59">
        <v>100</v>
      </c>
      <c r="G15" s="59" t="s">
        <v>145</v>
      </c>
      <c r="H15" s="38"/>
      <c r="I15" s="39"/>
      <c r="J15" s="39"/>
      <c r="K15" s="42">
        <f t="shared" si="0"/>
        <v>0</v>
      </c>
      <c r="L15" s="50"/>
      <c r="Q15" s="45"/>
    </row>
    <row r="16" spans="1:17" ht="23.25" customHeight="1">
      <c r="A16" s="58">
        <v>11</v>
      </c>
      <c r="B16" s="59" t="s">
        <v>73</v>
      </c>
      <c r="C16" s="59" t="s">
        <v>60</v>
      </c>
      <c r="D16" s="66" t="s">
        <v>61</v>
      </c>
      <c r="E16" s="66" t="s">
        <v>71</v>
      </c>
      <c r="F16" s="59">
        <v>10</v>
      </c>
      <c r="G16" s="59" t="s">
        <v>145</v>
      </c>
      <c r="H16" s="38"/>
      <c r="I16" s="39"/>
      <c r="J16" s="39"/>
      <c r="K16" s="42">
        <f t="shared" si="0"/>
        <v>0</v>
      </c>
      <c r="L16" s="50"/>
      <c r="Q16" s="45"/>
    </row>
    <row r="17" spans="1:17" ht="23.25" customHeight="1">
      <c r="A17" s="58">
        <v>12</v>
      </c>
      <c r="B17" s="59" t="s">
        <v>74</v>
      </c>
      <c r="C17" s="59" t="s">
        <v>60</v>
      </c>
      <c r="D17" s="66" t="s">
        <v>61</v>
      </c>
      <c r="E17" s="66" t="s">
        <v>71</v>
      </c>
      <c r="F17" s="59">
        <v>250</v>
      </c>
      <c r="G17" s="59" t="s">
        <v>145</v>
      </c>
      <c r="H17" s="38"/>
      <c r="I17" s="39"/>
      <c r="J17" s="39"/>
      <c r="K17" s="42">
        <f t="shared" si="0"/>
        <v>0</v>
      </c>
      <c r="L17" s="50"/>
      <c r="Q17" s="45"/>
    </row>
    <row r="18" spans="1:17" ht="23.25" customHeight="1">
      <c r="A18" s="58">
        <v>13</v>
      </c>
      <c r="B18" s="59" t="s">
        <v>77</v>
      </c>
      <c r="C18" s="59" t="s">
        <v>75</v>
      </c>
      <c r="D18" s="66" t="s">
        <v>61</v>
      </c>
      <c r="E18" s="66" t="s">
        <v>76</v>
      </c>
      <c r="F18" s="59">
        <v>2</v>
      </c>
      <c r="G18" s="59" t="s">
        <v>145</v>
      </c>
      <c r="H18" s="38"/>
      <c r="I18" s="39"/>
      <c r="J18" s="39"/>
      <c r="K18" s="42">
        <f t="shared" si="0"/>
        <v>0</v>
      </c>
      <c r="L18" s="50"/>
      <c r="Q18" s="45"/>
    </row>
    <row r="19" spans="1:17" ht="23.25" customHeight="1">
      <c r="A19" s="58">
        <v>14</v>
      </c>
      <c r="B19" s="59" t="s">
        <v>78</v>
      </c>
      <c r="C19" s="59" t="s">
        <v>75</v>
      </c>
      <c r="D19" s="66" t="s">
        <v>61</v>
      </c>
      <c r="E19" s="66" t="s">
        <v>76</v>
      </c>
      <c r="F19" s="59">
        <v>3</v>
      </c>
      <c r="G19" s="59" t="s">
        <v>145</v>
      </c>
      <c r="H19" s="38"/>
      <c r="I19" s="39"/>
      <c r="J19" s="39"/>
      <c r="K19" s="42">
        <f t="shared" si="0"/>
        <v>0</v>
      </c>
      <c r="L19" s="50"/>
      <c r="Q19" s="45"/>
    </row>
    <row r="20" spans="1:17" ht="23.25" customHeight="1">
      <c r="A20" s="58">
        <v>15</v>
      </c>
      <c r="B20" s="59" t="s">
        <v>79</v>
      </c>
      <c r="C20" s="59" t="s">
        <v>75</v>
      </c>
      <c r="D20" s="66" t="s">
        <v>61</v>
      </c>
      <c r="E20" s="66" t="s">
        <v>76</v>
      </c>
      <c r="F20" s="59">
        <v>6</v>
      </c>
      <c r="G20" s="59" t="s">
        <v>145</v>
      </c>
      <c r="H20" s="38"/>
      <c r="I20" s="39"/>
      <c r="J20" s="39"/>
      <c r="K20" s="42">
        <f t="shared" si="0"/>
        <v>0</v>
      </c>
      <c r="L20" s="50"/>
      <c r="Q20" s="45"/>
    </row>
    <row r="21" spans="1:17" ht="23.25" customHeight="1">
      <c r="A21" s="58">
        <v>16</v>
      </c>
      <c r="B21" s="59" t="s">
        <v>80</v>
      </c>
      <c r="C21" s="59" t="s">
        <v>60</v>
      </c>
      <c r="D21" s="66" t="s">
        <v>61</v>
      </c>
      <c r="E21" s="66" t="s">
        <v>76</v>
      </c>
      <c r="F21" s="59">
        <v>24</v>
      </c>
      <c r="G21" s="59" t="s">
        <v>145</v>
      </c>
      <c r="H21" s="38"/>
      <c r="I21" s="39"/>
      <c r="J21" s="39"/>
      <c r="K21" s="42">
        <f t="shared" si="0"/>
        <v>0</v>
      </c>
      <c r="L21" s="50"/>
      <c r="Q21" s="45"/>
    </row>
    <row r="22" spans="1:17" ht="21" customHeight="1">
      <c r="A22" s="58">
        <v>17</v>
      </c>
      <c r="B22" s="59" t="s">
        <v>81</v>
      </c>
      <c r="C22" s="59" t="s">
        <v>60</v>
      </c>
      <c r="D22" s="66" t="s">
        <v>61</v>
      </c>
      <c r="E22" s="66" t="s">
        <v>76</v>
      </c>
      <c r="F22" s="59">
        <v>9</v>
      </c>
      <c r="G22" s="59" t="s">
        <v>145</v>
      </c>
      <c r="H22" s="38"/>
      <c r="I22" s="39"/>
      <c r="J22" s="39"/>
      <c r="K22" s="42">
        <f t="shared" si="0"/>
        <v>0</v>
      </c>
      <c r="L22" s="50"/>
      <c r="Q22" s="45"/>
    </row>
    <row r="23" spans="1:17" ht="23.25" customHeight="1">
      <c r="A23" s="58">
        <v>18</v>
      </c>
      <c r="B23" s="59" t="s">
        <v>82</v>
      </c>
      <c r="C23" s="59" t="s">
        <v>60</v>
      </c>
      <c r="D23" s="66" t="s">
        <v>61</v>
      </c>
      <c r="E23" s="66" t="s">
        <v>76</v>
      </c>
      <c r="F23" s="59">
        <v>6</v>
      </c>
      <c r="G23" s="59" t="s">
        <v>145</v>
      </c>
      <c r="H23" s="38"/>
      <c r="I23" s="39"/>
      <c r="J23" s="39"/>
      <c r="K23" s="42">
        <f t="shared" si="0"/>
        <v>0</v>
      </c>
      <c r="L23" s="50"/>
      <c r="Q23" s="45"/>
    </row>
    <row r="24" spans="1:17" ht="23.25" customHeight="1">
      <c r="A24" s="58">
        <v>19</v>
      </c>
      <c r="B24" s="59" t="s">
        <v>83</v>
      </c>
      <c r="C24" s="59" t="s">
        <v>60</v>
      </c>
      <c r="D24" s="66" t="s">
        <v>61</v>
      </c>
      <c r="E24" s="66" t="s">
        <v>76</v>
      </c>
      <c r="F24" s="59">
        <v>24</v>
      </c>
      <c r="G24" s="59" t="s">
        <v>145</v>
      </c>
      <c r="H24" s="38"/>
      <c r="I24" s="39"/>
      <c r="J24" s="39"/>
      <c r="K24" s="42">
        <f t="shared" si="0"/>
        <v>0</v>
      </c>
      <c r="L24" s="50"/>
      <c r="Q24" s="45"/>
    </row>
    <row r="25" spans="1:17" ht="23.25" customHeight="1">
      <c r="A25" s="58">
        <v>20</v>
      </c>
      <c r="B25" s="59" t="s">
        <v>84</v>
      </c>
      <c r="C25" s="59" t="s">
        <v>60</v>
      </c>
      <c r="D25" s="66" t="s">
        <v>61</v>
      </c>
      <c r="E25" s="66" t="s">
        <v>76</v>
      </c>
      <c r="F25" s="59">
        <v>9</v>
      </c>
      <c r="G25" s="59" t="s">
        <v>145</v>
      </c>
      <c r="H25" s="38"/>
      <c r="I25" s="39"/>
      <c r="J25" s="39"/>
      <c r="K25" s="42">
        <f t="shared" si="0"/>
        <v>0</v>
      </c>
      <c r="L25" s="50"/>
      <c r="Q25" s="45"/>
    </row>
    <row r="26" spans="1:17" ht="23.25" customHeight="1">
      <c r="A26" s="58">
        <v>21</v>
      </c>
      <c r="B26" s="59" t="s">
        <v>85</v>
      </c>
      <c r="C26" s="59" t="s">
        <v>60</v>
      </c>
      <c r="D26" s="66" t="s">
        <v>61</v>
      </c>
      <c r="E26" s="66" t="s">
        <v>76</v>
      </c>
      <c r="F26" s="59">
        <v>12</v>
      </c>
      <c r="G26" s="59" t="s">
        <v>145</v>
      </c>
      <c r="H26" s="38"/>
      <c r="I26" s="39"/>
      <c r="J26" s="39"/>
      <c r="K26" s="42">
        <f t="shared" si="0"/>
        <v>0</v>
      </c>
      <c r="L26" s="50"/>
      <c r="Q26" s="45"/>
    </row>
    <row r="27" spans="1:17" ht="23.25" customHeight="1">
      <c r="A27" s="58">
        <v>22</v>
      </c>
      <c r="B27" s="59" t="s">
        <v>86</v>
      </c>
      <c r="C27" s="59" t="s">
        <v>60</v>
      </c>
      <c r="D27" s="66" t="s">
        <v>61</v>
      </c>
      <c r="E27" s="66" t="s">
        <v>76</v>
      </c>
      <c r="F27" s="59">
        <v>12</v>
      </c>
      <c r="G27" s="59" t="s">
        <v>145</v>
      </c>
      <c r="H27" s="38"/>
      <c r="I27" s="39"/>
      <c r="J27" s="39"/>
      <c r="K27" s="42">
        <f t="shared" si="0"/>
        <v>0</v>
      </c>
      <c r="L27" s="50"/>
      <c r="Q27" s="45"/>
    </row>
    <row r="28" spans="1:17" ht="23.25" customHeight="1">
      <c r="A28" s="58">
        <v>23</v>
      </c>
      <c r="B28" s="59" t="s">
        <v>87</v>
      </c>
      <c r="C28" s="59" t="s">
        <v>60</v>
      </c>
      <c r="D28" s="66" t="s">
        <v>61</v>
      </c>
      <c r="E28" s="66" t="s">
        <v>76</v>
      </c>
      <c r="F28" s="59">
        <v>12</v>
      </c>
      <c r="G28" s="59" t="s">
        <v>145</v>
      </c>
      <c r="H28" s="38"/>
      <c r="I28" s="39"/>
      <c r="J28" s="39"/>
      <c r="K28" s="42">
        <f t="shared" si="0"/>
        <v>0</v>
      </c>
      <c r="L28" s="50"/>
      <c r="Q28" s="45"/>
    </row>
    <row r="29" spans="1:17" ht="23.25" customHeight="1">
      <c r="A29" s="58">
        <v>24</v>
      </c>
      <c r="B29" s="59" t="s">
        <v>88</v>
      </c>
      <c r="C29" s="59" t="s">
        <v>60</v>
      </c>
      <c r="D29" s="66" t="s">
        <v>61</v>
      </c>
      <c r="E29" s="66" t="s">
        <v>76</v>
      </c>
      <c r="F29" s="59">
        <v>12</v>
      </c>
      <c r="G29" s="59" t="s">
        <v>145</v>
      </c>
      <c r="H29" s="38"/>
      <c r="I29" s="39"/>
      <c r="J29" s="39"/>
      <c r="K29" s="42">
        <f t="shared" si="0"/>
        <v>0</v>
      </c>
      <c r="L29" s="50"/>
      <c r="Q29" s="45"/>
    </row>
    <row r="30" spans="1:17" ht="23.25" customHeight="1">
      <c r="A30" s="58">
        <v>25</v>
      </c>
      <c r="B30" s="59" t="s">
        <v>89</v>
      </c>
      <c r="C30" s="59" t="s">
        <v>90</v>
      </c>
      <c r="D30" s="66" t="s">
        <v>61</v>
      </c>
      <c r="E30" s="66" t="s">
        <v>76</v>
      </c>
      <c r="F30" s="59">
        <v>150</v>
      </c>
      <c r="G30" s="59" t="s">
        <v>145</v>
      </c>
      <c r="H30" s="38"/>
      <c r="I30" s="39"/>
      <c r="J30" s="39"/>
      <c r="K30" s="42">
        <f t="shared" si="0"/>
        <v>0</v>
      </c>
      <c r="L30" s="50"/>
      <c r="Q30" s="45"/>
    </row>
    <row r="31" spans="1:17" ht="27" customHeight="1">
      <c r="A31" s="58">
        <v>26</v>
      </c>
      <c r="B31" s="59" t="s">
        <v>91</v>
      </c>
      <c r="C31" s="59" t="s">
        <v>90</v>
      </c>
      <c r="D31" s="66" t="s">
        <v>61</v>
      </c>
      <c r="E31" s="66" t="s">
        <v>76</v>
      </c>
      <c r="F31" s="59">
        <v>150</v>
      </c>
      <c r="G31" s="59" t="s">
        <v>145</v>
      </c>
      <c r="H31" s="38"/>
      <c r="I31" s="39"/>
      <c r="J31" s="39"/>
      <c r="K31" s="42">
        <f t="shared" si="0"/>
        <v>0</v>
      </c>
      <c r="L31" s="50"/>
      <c r="Q31" s="45"/>
    </row>
    <row r="32" spans="1:17" ht="23.25" customHeight="1">
      <c r="A32" s="58">
        <v>27</v>
      </c>
      <c r="B32" s="59" t="s">
        <v>92</v>
      </c>
      <c r="C32" s="59" t="s">
        <v>60</v>
      </c>
      <c r="D32" s="66" t="s">
        <v>61</v>
      </c>
      <c r="E32" s="66" t="s">
        <v>93</v>
      </c>
      <c r="F32" s="59">
        <v>9</v>
      </c>
      <c r="G32" s="59" t="s">
        <v>145</v>
      </c>
      <c r="H32" s="38"/>
      <c r="I32" s="39"/>
      <c r="J32" s="39"/>
      <c r="K32" s="42">
        <f t="shared" si="0"/>
        <v>0</v>
      </c>
      <c r="L32" s="50"/>
      <c r="Q32" s="45"/>
    </row>
    <row r="33" spans="1:17" ht="27.75" customHeight="1">
      <c r="A33" s="58">
        <v>28</v>
      </c>
      <c r="B33" s="59" t="s">
        <v>94</v>
      </c>
      <c r="C33" s="59" t="s">
        <v>60</v>
      </c>
      <c r="D33" s="66" t="s">
        <v>61</v>
      </c>
      <c r="E33" s="66" t="s">
        <v>93</v>
      </c>
      <c r="F33" s="59">
        <v>12</v>
      </c>
      <c r="G33" s="59" t="s">
        <v>145</v>
      </c>
      <c r="H33" s="38"/>
      <c r="I33" s="39"/>
      <c r="J33" s="39"/>
      <c r="K33" s="42">
        <f t="shared" si="0"/>
        <v>0</v>
      </c>
      <c r="L33" s="50"/>
      <c r="Q33" s="45"/>
    </row>
    <row r="34" spans="1:17" ht="27.75" customHeight="1">
      <c r="A34" s="58">
        <v>29</v>
      </c>
      <c r="B34" s="59" t="s">
        <v>95</v>
      </c>
      <c r="C34" s="59" t="s">
        <v>60</v>
      </c>
      <c r="D34" s="66" t="s">
        <v>61</v>
      </c>
      <c r="E34" s="66" t="s">
        <v>93</v>
      </c>
      <c r="F34" s="59">
        <v>45</v>
      </c>
      <c r="G34" s="59" t="s">
        <v>145</v>
      </c>
      <c r="H34" s="38"/>
      <c r="I34" s="39"/>
      <c r="J34" s="39"/>
      <c r="K34" s="42">
        <f t="shared" si="0"/>
        <v>0</v>
      </c>
      <c r="L34" s="50"/>
      <c r="Q34" s="45"/>
    </row>
    <row r="35" spans="1:17" ht="23.25" customHeight="1">
      <c r="A35" s="58">
        <v>30</v>
      </c>
      <c r="B35" s="59" t="s">
        <v>96</v>
      </c>
      <c r="C35" s="59" t="s">
        <v>60</v>
      </c>
      <c r="D35" s="66" t="s">
        <v>61</v>
      </c>
      <c r="E35" s="66" t="s">
        <v>93</v>
      </c>
      <c r="F35" s="59">
        <v>240</v>
      </c>
      <c r="G35" s="59" t="s">
        <v>145</v>
      </c>
      <c r="H35" s="38"/>
      <c r="I35" s="39"/>
      <c r="J35" s="39"/>
      <c r="K35" s="42">
        <f t="shared" si="0"/>
        <v>0</v>
      </c>
      <c r="L35" s="50"/>
      <c r="Q35" s="45"/>
    </row>
    <row r="36" spans="1:17" ht="23.25" customHeight="1">
      <c r="A36" s="58">
        <v>31</v>
      </c>
      <c r="B36" s="59" t="s">
        <v>97</v>
      </c>
      <c r="C36" s="59" t="s">
        <v>60</v>
      </c>
      <c r="D36" s="66" t="s">
        <v>61</v>
      </c>
      <c r="E36" s="66" t="s">
        <v>93</v>
      </c>
      <c r="F36" s="59">
        <v>12</v>
      </c>
      <c r="G36" s="59" t="s">
        <v>145</v>
      </c>
      <c r="H36" s="38"/>
      <c r="I36" s="39"/>
      <c r="J36" s="39"/>
      <c r="K36" s="42">
        <f t="shared" si="0"/>
        <v>0</v>
      </c>
      <c r="L36" s="50"/>
      <c r="Q36" s="45"/>
    </row>
    <row r="37" spans="1:17" ht="23.25" customHeight="1">
      <c r="A37" s="58">
        <v>32</v>
      </c>
      <c r="B37" s="59" t="s">
        <v>98</v>
      </c>
      <c r="C37" s="59" t="s">
        <v>60</v>
      </c>
      <c r="D37" s="66" t="s">
        <v>61</v>
      </c>
      <c r="E37" s="66" t="s">
        <v>93</v>
      </c>
      <c r="F37" s="59">
        <v>9</v>
      </c>
      <c r="G37" s="59" t="s">
        <v>145</v>
      </c>
      <c r="H37" s="38"/>
      <c r="I37" s="39"/>
      <c r="J37" s="39"/>
      <c r="K37" s="42">
        <f t="shared" si="0"/>
        <v>0</v>
      </c>
      <c r="L37" s="50"/>
      <c r="Q37" s="45"/>
    </row>
    <row r="38" spans="1:17" ht="27" customHeight="1">
      <c r="A38" s="58">
        <v>33</v>
      </c>
      <c r="B38" s="59" t="s">
        <v>99</v>
      </c>
      <c r="C38" s="59" t="s">
        <v>100</v>
      </c>
      <c r="D38" s="66" t="s">
        <v>61</v>
      </c>
      <c r="E38" s="66" t="s">
        <v>93</v>
      </c>
      <c r="F38" s="59">
        <v>36</v>
      </c>
      <c r="G38" s="59" t="s">
        <v>145</v>
      </c>
      <c r="H38" s="38"/>
      <c r="I38" s="39"/>
      <c r="J38" s="39"/>
      <c r="K38" s="42">
        <f t="shared" si="0"/>
        <v>0</v>
      </c>
      <c r="L38" s="50"/>
      <c r="Q38" s="45"/>
    </row>
    <row r="39" spans="1:17" ht="23.25" customHeight="1">
      <c r="A39" s="58">
        <v>34</v>
      </c>
      <c r="B39" s="59" t="s">
        <v>101</v>
      </c>
      <c r="C39" s="59" t="s">
        <v>60</v>
      </c>
      <c r="D39" s="66" t="s">
        <v>61</v>
      </c>
      <c r="E39" s="66" t="s">
        <v>93</v>
      </c>
      <c r="F39" s="59">
        <v>200</v>
      </c>
      <c r="G39" s="59" t="s">
        <v>145</v>
      </c>
      <c r="H39" s="38"/>
      <c r="I39" s="39"/>
      <c r="J39" s="39"/>
      <c r="K39" s="42">
        <f t="shared" si="0"/>
        <v>0</v>
      </c>
      <c r="L39" s="50"/>
      <c r="Q39" s="45"/>
    </row>
    <row r="40" spans="1:17" ht="28.5" customHeight="1">
      <c r="A40" s="58">
        <v>35</v>
      </c>
      <c r="B40" s="59" t="s">
        <v>102</v>
      </c>
      <c r="C40" s="59" t="s">
        <v>100</v>
      </c>
      <c r="D40" s="66" t="s">
        <v>61</v>
      </c>
      <c r="E40" s="66" t="s">
        <v>93</v>
      </c>
      <c r="F40" s="59">
        <v>18</v>
      </c>
      <c r="G40" s="59" t="s">
        <v>145</v>
      </c>
      <c r="H40" s="38"/>
      <c r="I40" s="39"/>
      <c r="J40" s="39"/>
      <c r="K40" s="42">
        <f t="shared" si="0"/>
        <v>0</v>
      </c>
      <c r="L40" s="50"/>
      <c r="Q40" s="45"/>
    </row>
    <row r="41" spans="1:17" ht="23.25" customHeight="1">
      <c r="A41" s="58">
        <v>36</v>
      </c>
      <c r="B41" s="59" t="s">
        <v>103</v>
      </c>
      <c r="C41" s="59" t="s">
        <v>75</v>
      </c>
      <c r="D41" s="66" t="s">
        <v>61</v>
      </c>
      <c r="E41" s="66" t="s">
        <v>104</v>
      </c>
      <c r="F41" s="59">
        <v>36</v>
      </c>
      <c r="G41" s="59" t="s">
        <v>145</v>
      </c>
      <c r="H41" s="38"/>
      <c r="I41" s="39"/>
      <c r="J41" s="39"/>
      <c r="K41" s="42">
        <f t="shared" si="0"/>
        <v>0</v>
      </c>
      <c r="L41" s="50"/>
      <c r="Q41" s="45"/>
    </row>
    <row r="42" spans="1:17" ht="23.25" customHeight="1">
      <c r="A42" s="58">
        <v>37</v>
      </c>
      <c r="B42" s="59" t="s">
        <v>105</v>
      </c>
      <c r="C42" s="59" t="s">
        <v>60</v>
      </c>
      <c r="D42" s="66" t="s">
        <v>61</v>
      </c>
      <c r="E42" s="66" t="s">
        <v>104</v>
      </c>
      <c r="F42" s="59">
        <v>180</v>
      </c>
      <c r="G42" s="59" t="s">
        <v>145</v>
      </c>
      <c r="H42" s="38"/>
      <c r="I42" s="39"/>
      <c r="J42" s="39"/>
      <c r="K42" s="42">
        <f t="shared" si="0"/>
        <v>0</v>
      </c>
      <c r="L42" s="50"/>
      <c r="Q42" s="45"/>
    </row>
    <row r="43" spans="1:17" ht="23.25" customHeight="1">
      <c r="A43" s="58">
        <v>38</v>
      </c>
      <c r="B43" s="59" t="s">
        <v>106</v>
      </c>
      <c r="C43" s="59" t="s">
        <v>60</v>
      </c>
      <c r="D43" s="66" t="s">
        <v>61</v>
      </c>
      <c r="E43" s="66" t="s">
        <v>104</v>
      </c>
      <c r="F43" s="59">
        <v>70</v>
      </c>
      <c r="G43" s="59" t="s">
        <v>145</v>
      </c>
      <c r="H43" s="38"/>
      <c r="I43" s="39"/>
      <c r="J43" s="39"/>
      <c r="K43" s="42">
        <f t="shared" si="0"/>
        <v>0</v>
      </c>
      <c r="L43" s="50"/>
      <c r="Q43" s="45"/>
    </row>
    <row r="44" spans="1:17" ht="23.25" customHeight="1">
      <c r="A44" s="58">
        <v>39</v>
      </c>
      <c r="B44" s="59" t="s">
        <v>107</v>
      </c>
      <c r="C44" s="59" t="s">
        <v>60</v>
      </c>
      <c r="D44" s="66" t="s">
        <v>61</v>
      </c>
      <c r="E44" s="66" t="s">
        <v>104</v>
      </c>
      <c r="F44" s="59">
        <v>220</v>
      </c>
      <c r="G44" s="59" t="s">
        <v>145</v>
      </c>
      <c r="H44" s="38"/>
      <c r="I44" s="39"/>
      <c r="J44" s="39"/>
      <c r="K44" s="42">
        <f t="shared" si="0"/>
        <v>0</v>
      </c>
      <c r="L44" s="50"/>
      <c r="Q44" s="45"/>
    </row>
    <row r="45" spans="1:17" ht="23.25" customHeight="1">
      <c r="A45" s="58">
        <v>40</v>
      </c>
      <c r="B45" s="59" t="s">
        <v>108</v>
      </c>
      <c r="C45" s="59" t="s">
        <v>60</v>
      </c>
      <c r="D45" s="66" t="s">
        <v>61</v>
      </c>
      <c r="E45" s="66" t="s">
        <v>104</v>
      </c>
      <c r="F45" s="59">
        <v>30</v>
      </c>
      <c r="G45" s="59" t="s">
        <v>145</v>
      </c>
      <c r="H45" s="38"/>
      <c r="I45" s="39"/>
      <c r="J45" s="39"/>
      <c r="K45" s="42">
        <f t="shared" si="0"/>
        <v>0</v>
      </c>
      <c r="L45" s="50"/>
      <c r="Q45" s="45"/>
    </row>
    <row r="46" spans="1:17" ht="23.25" customHeight="1">
      <c r="A46" s="58">
        <v>41</v>
      </c>
      <c r="B46" s="59" t="s">
        <v>109</v>
      </c>
      <c r="C46" s="59" t="s">
        <v>60</v>
      </c>
      <c r="D46" s="66" t="s">
        <v>61</v>
      </c>
      <c r="E46" s="66" t="s">
        <v>104</v>
      </c>
      <c r="F46" s="59">
        <v>9</v>
      </c>
      <c r="G46" s="59" t="s">
        <v>145</v>
      </c>
      <c r="H46" s="38"/>
      <c r="I46" s="39"/>
      <c r="J46" s="39"/>
      <c r="K46" s="42">
        <f t="shared" si="0"/>
        <v>0</v>
      </c>
      <c r="L46" s="50"/>
      <c r="Q46" s="45"/>
    </row>
    <row r="47" spans="1:17" ht="23.25" customHeight="1">
      <c r="A47" s="58">
        <v>42</v>
      </c>
      <c r="B47" s="59" t="s">
        <v>110</v>
      </c>
      <c r="C47" s="59" t="s">
        <v>60</v>
      </c>
      <c r="D47" s="66" t="s">
        <v>61</v>
      </c>
      <c r="E47" s="66" t="s">
        <v>104</v>
      </c>
      <c r="F47" s="59">
        <v>3</v>
      </c>
      <c r="G47" s="59" t="s">
        <v>145</v>
      </c>
      <c r="H47" s="38"/>
      <c r="I47" s="39"/>
      <c r="J47" s="39"/>
      <c r="K47" s="42">
        <f t="shared" si="0"/>
        <v>0</v>
      </c>
      <c r="L47" s="50"/>
      <c r="Q47" s="45"/>
    </row>
    <row r="48" spans="1:17" ht="23.25" customHeight="1">
      <c r="A48" s="58">
        <v>43</v>
      </c>
      <c r="B48" s="59" t="s">
        <v>111</v>
      </c>
      <c r="C48" s="59" t="s">
        <v>60</v>
      </c>
      <c r="D48" s="66" t="s">
        <v>61</v>
      </c>
      <c r="E48" s="66" t="s">
        <v>104</v>
      </c>
      <c r="F48" s="59">
        <v>9</v>
      </c>
      <c r="G48" s="59" t="s">
        <v>145</v>
      </c>
      <c r="H48" s="38"/>
      <c r="I48" s="39"/>
      <c r="J48" s="39"/>
      <c r="K48" s="42">
        <f t="shared" si="0"/>
        <v>0</v>
      </c>
      <c r="L48" s="50"/>
      <c r="Q48" s="45"/>
    </row>
    <row r="49" spans="1:17" ht="23.25" customHeight="1">
      <c r="A49" s="58">
        <v>44</v>
      </c>
      <c r="B49" s="59" t="s">
        <v>112</v>
      </c>
      <c r="C49" s="59" t="s">
        <v>60</v>
      </c>
      <c r="D49" s="66" t="s">
        <v>61</v>
      </c>
      <c r="E49" s="66" t="s">
        <v>104</v>
      </c>
      <c r="F49" s="59">
        <v>18</v>
      </c>
      <c r="G49" s="59" t="s">
        <v>145</v>
      </c>
      <c r="H49" s="38"/>
      <c r="I49" s="39"/>
      <c r="J49" s="39"/>
      <c r="K49" s="42">
        <f t="shared" si="0"/>
        <v>0</v>
      </c>
      <c r="L49" s="50"/>
      <c r="Q49" s="45"/>
    </row>
    <row r="50" spans="1:17" ht="23.25" customHeight="1">
      <c r="A50" s="58">
        <v>45</v>
      </c>
      <c r="B50" s="59" t="s">
        <v>113</v>
      </c>
      <c r="C50" s="59" t="s">
        <v>60</v>
      </c>
      <c r="D50" s="66" t="s">
        <v>61</v>
      </c>
      <c r="E50" s="66" t="s">
        <v>104</v>
      </c>
      <c r="F50" s="59">
        <v>1300</v>
      </c>
      <c r="G50" s="59" t="s">
        <v>145</v>
      </c>
      <c r="H50" s="38"/>
      <c r="I50" s="39"/>
      <c r="J50" s="39"/>
      <c r="K50" s="42">
        <f t="shared" si="0"/>
        <v>0</v>
      </c>
      <c r="L50" s="50"/>
      <c r="Q50" s="45"/>
    </row>
    <row r="51" spans="1:17" ht="33" customHeight="1">
      <c r="A51" s="58">
        <v>46</v>
      </c>
      <c r="B51" s="59" t="s">
        <v>114</v>
      </c>
      <c r="C51" s="59" t="s">
        <v>60</v>
      </c>
      <c r="D51" s="66" t="s">
        <v>61</v>
      </c>
      <c r="E51" s="66" t="s">
        <v>104</v>
      </c>
      <c r="F51" s="59">
        <v>770</v>
      </c>
      <c r="G51" s="59" t="s">
        <v>145</v>
      </c>
      <c r="H51" s="38"/>
      <c r="I51" s="39"/>
      <c r="J51" s="39"/>
      <c r="K51" s="42">
        <f t="shared" si="0"/>
        <v>0</v>
      </c>
      <c r="L51" s="50"/>
      <c r="Q51" s="45"/>
    </row>
    <row r="52" spans="1:17" ht="23.25" customHeight="1">
      <c r="A52" s="58">
        <v>47</v>
      </c>
      <c r="B52" s="59" t="s">
        <v>115</v>
      </c>
      <c r="C52" s="59" t="s">
        <v>100</v>
      </c>
      <c r="D52" s="66" t="s">
        <v>61</v>
      </c>
      <c r="E52" s="66" t="s">
        <v>104</v>
      </c>
      <c r="F52" s="59">
        <v>50</v>
      </c>
      <c r="G52" s="59" t="s">
        <v>145</v>
      </c>
      <c r="H52" s="38"/>
      <c r="I52" s="39"/>
      <c r="J52" s="39"/>
      <c r="K52" s="42">
        <f t="shared" si="0"/>
        <v>0</v>
      </c>
      <c r="L52" s="50"/>
      <c r="Q52" s="45"/>
    </row>
    <row r="53" spans="1:17" ht="23.25" customHeight="1">
      <c r="A53" s="58">
        <v>48</v>
      </c>
      <c r="B53" s="59" t="s">
        <v>116</v>
      </c>
      <c r="C53" s="59" t="s">
        <v>60</v>
      </c>
      <c r="D53" s="66" t="s">
        <v>61</v>
      </c>
      <c r="E53" s="66" t="s">
        <v>104</v>
      </c>
      <c r="F53" s="59">
        <v>24</v>
      </c>
      <c r="G53" s="59" t="s">
        <v>145</v>
      </c>
      <c r="H53" s="38"/>
      <c r="I53" s="39"/>
      <c r="J53" s="39"/>
      <c r="K53" s="42">
        <f t="shared" si="0"/>
        <v>0</v>
      </c>
      <c r="L53" s="50"/>
      <c r="Q53" s="45"/>
    </row>
    <row r="54" spans="1:17" ht="23.25" customHeight="1">
      <c r="A54" s="58">
        <v>49</v>
      </c>
      <c r="B54" s="59" t="s">
        <v>117</v>
      </c>
      <c r="C54" s="59" t="s">
        <v>100</v>
      </c>
      <c r="D54" s="66" t="s">
        <v>61</v>
      </c>
      <c r="E54" s="66" t="s">
        <v>104</v>
      </c>
      <c r="F54" s="59">
        <v>50</v>
      </c>
      <c r="G54" s="59" t="s">
        <v>145</v>
      </c>
      <c r="H54" s="38"/>
      <c r="I54" s="39"/>
      <c r="J54" s="39"/>
      <c r="K54" s="42">
        <f t="shared" si="0"/>
        <v>0</v>
      </c>
      <c r="L54" s="50"/>
      <c r="Q54" s="45"/>
    </row>
    <row r="55" spans="1:17" ht="23.25" customHeight="1">
      <c r="A55" s="58">
        <v>50</v>
      </c>
      <c r="B55" s="59" t="s">
        <v>118</v>
      </c>
      <c r="C55" s="59" t="s">
        <v>60</v>
      </c>
      <c r="D55" s="66" t="s">
        <v>61</v>
      </c>
      <c r="E55" s="66" t="s">
        <v>104</v>
      </c>
      <c r="F55" s="59">
        <v>9</v>
      </c>
      <c r="G55" s="59" t="s">
        <v>145</v>
      </c>
      <c r="H55" s="38"/>
      <c r="I55" s="39"/>
      <c r="J55" s="39"/>
      <c r="K55" s="42">
        <f t="shared" si="0"/>
        <v>0</v>
      </c>
      <c r="L55" s="50"/>
      <c r="Q55" s="45"/>
    </row>
    <row r="56" spans="1:17" ht="23.25" customHeight="1">
      <c r="A56" s="58">
        <v>51</v>
      </c>
      <c r="B56" s="59" t="s">
        <v>119</v>
      </c>
      <c r="C56" s="59" t="s">
        <v>60</v>
      </c>
      <c r="D56" s="66" t="s">
        <v>61</v>
      </c>
      <c r="E56" s="66" t="s">
        <v>104</v>
      </c>
      <c r="F56" s="59">
        <v>270</v>
      </c>
      <c r="G56" s="59" t="s">
        <v>145</v>
      </c>
      <c r="H56" s="38"/>
      <c r="I56" s="39"/>
      <c r="J56" s="39"/>
      <c r="K56" s="42">
        <f t="shared" si="0"/>
        <v>0</v>
      </c>
      <c r="L56" s="50"/>
      <c r="Q56" s="45"/>
    </row>
    <row r="57" spans="1:17" ht="23.25" customHeight="1">
      <c r="A57" s="58">
        <v>52</v>
      </c>
      <c r="B57" s="59" t="s">
        <v>120</v>
      </c>
      <c r="C57" s="59" t="s">
        <v>60</v>
      </c>
      <c r="D57" s="66" t="s">
        <v>61</v>
      </c>
      <c r="E57" s="66" t="s">
        <v>104</v>
      </c>
      <c r="F57" s="59">
        <v>110</v>
      </c>
      <c r="G57" s="59" t="s">
        <v>145</v>
      </c>
      <c r="H57" s="38"/>
      <c r="I57" s="39"/>
      <c r="J57" s="39"/>
      <c r="K57" s="42">
        <f t="shared" si="0"/>
        <v>0</v>
      </c>
      <c r="L57" s="50"/>
      <c r="Q57" s="45"/>
    </row>
    <row r="58" spans="1:17" ht="18.75" customHeight="1">
      <c r="A58" s="58">
        <v>53</v>
      </c>
      <c r="B58" s="59" t="s">
        <v>121</v>
      </c>
      <c r="C58" s="59" t="s">
        <v>60</v>
      </c>
      <c r="D58" s="66" t="s">
        <v>61</v>
      </c>
      <c r="E58" s="66" t="s">
        <v>104</v>
      </c>
      <c r="F58" s="59">
        <v>20</v>
      </c>
      <c r="G58" s="59" t="s">
        <v>145</v>
      </c>
      <c r="H58" s="38"/>
      <c r="I58" s="39"/>
      <c r="J58" s="39"/>
      <c r="K58" s="42">
        <f t="shared" si="0"/>
        <v>0</v>
      </c>
      <c r="L58" s="50"/>
      <c r="Q58" s="45"/>
    </row>
    <row r="59" spans="1:17" ht="30" customHeight="1">
      <c r="A59" s="58">
        <v>54</v>
      </c>
      <c r="B59" s="67" t="s">
        <v>122</v>
      </c>
      <c r="C59" s="59" t="s">
        <v>90</v>
      </c>
      <c r="D59" s="66" t="s">
        <v>61</v>
      </c>
      <c r="E59" s="66" t="s">
        <v>76</v>
      </c>
      <c r="F59" s="59">
        <v>4</v>
      </c>
      <c r="G59" s="59" t="s">
        <v>145</v>
      </c>
      <c r="H59" s="38"/>
      <c r="I59" s="39"/>
      <c r="J59" s="39"/>
      <c r="K59" s="42">
        <f t="shared" si="0"/>
        <v>0</v>
      </c>
      <c r="L59" s="50"/>
      <c r="Q59" s="45"/>
    </row>
    <row r="60" spans="1:17" ht="27" customHeight="1">
      <c r="A60" s="58">
        <v>55</v>
      </c>
      <c r="B60" s="67" t="s">
        <v>123</v>
      </c>
      <c r="C60" s="59" t="s">
        <v>90</v>
      </c>
      <c r="D60" s="66" t="s">
        <v>61</v>
      </c>
      <c r="E60" s="66" t="s">
        <v>76</v>
      </c>
      <c r="F60" s="59">
        <v>4</v>
      </c>
      <c r="G60" s="59" t="s">
        <v>145</v>
      </c>
      <c r="H60" s="38"/>
      <c r="I60" s="39"/>
      <c r="J60" s="39"/>
      <c r="K60" s="42">
        <f t="shared" si="0"/>
        <v>0</v>
      </c>
      <c r="L60" s="50"/>
      <c r="Q60" s="45"/>
    </row>
    <row r="61" spans="1:17" ht="16.5" customHeight="1">
      <c r="A61" s="58">
        <v>56</v>
      </c>
      <c r="B61" s="67" t="s">
        <v>124</v>
      </c>
      <c r="C61" s="67" t="s">
        <v>60</v>
      </c>
      <c r="D61" s="66" t="s">
        <v>61</v>
      </c>
      <c r="E61" s="59" t="s">
        <v>76</v>
      </c>
      <c r="F61" s="59">
        <v>6</v>
      </c>
      <c r="G61" s="59" t="s">
        <v>145</v>
      </c>
      <c r="H61" s="38"/>
      <c r="I61" s="39"/>
      <c r="J61" s="39"/>
      <c r="K61" s="42">
        <f t="shared" si="0"/>
        <v>0</v>
      </c>
      <c r="L61" s="50"/>
      <c r="Q61" s="45"/>
    </row>
    <row r="62" spans="1:17" ht="54" customHeight="1">
      <c r="A62" s="58">
        <v>57</v>
      </c>
      <c r="B62" s="67" t="s">
        <v>125</v>
      </c>
      <c r="C62" s="59" t="s">
        <v>126</v>
      </c>
      <c r="D62" s="66" t="s">
        <v>61</v>
      </c>
      <c r="E62" s="66" t="s">
        <v>71</v>
      </c>
      <c r="F62" s="59">
        <v>18</v>
      </c>
      <c r="G62" s="59" t="s">
        <v>145</v>
      </c>
      <c r="H62" s="38"/>
      <c r="I62" s="39"/>
      <c r="J62" s="39"/>
      <c r="K62" s="42">
        <f t="shared" si="0"/>
        <v>0</v>
      </c>
      <c r="L62" s="50"/>
      <c r="Q62" s="45"/>
    </row>
    <row r="63" spans="1:17" ht="28.5" customHeight="1">
      <c r="A63" s="58">
        <v>58</v>
      </c>
      <c r="B63" s="59" t="s">
        <v>135</v>
      </c>
      <c r="C63" s="59" t="s">
        <v>60</v>
      </c>
      <c r="D63" s="66" t="s">
        <v>61</v>
      </c>
      <c r="E63" s="66" t="s">
        <v>104</v>
      </c>
      <c r="F63" s="68">
        <v>22</v>
      </c>
      <c r="G63" s="59" t="s">
        <v>145</v>
      </c>
      <c r="H63" s="38"/>
      <c r="I63" s="39"/>
      <c r="J63" s="39"/>
      <c r="K63" s="42">
        <f t="shared" si="0"/>
        <v>0</v>
      </c>
      <c r="L63" s="50"/>
      <c r="Q63" s="45"/>
    </row>
    <row r="64" spans="1:17" ht="18.75" customHeight="1">
      <c r="A64" s="58">
        <v>59</v>
      </c>
      <c r="B64" s="59" t="s">
        <v>136</v>
      </c>
      <c r="C64" s="59" t="s">
        <v>75</v>
      </c>
      <c r="D64" s="66" t="s">
        <v>61</v>
      </c>
      <c r="E64" s="66" t="s">
        <v>76</v>
      </c>
      <c r="F64" s="68">
        <v>2</v>
      </c>
      <c r="G64" s="59" t="s">
        <v>145</v>
      </c>
      <c r="H64" s="38"/>
      <c r="I64" s="39"/>
      <c r="J64" s="39"/>
      <c r="K64" s="42">
        <f t="shared" si="0"/>
        <v>0</v>
      </c>
      <c r="L64" s="50"/>
      <c r="Q64" s="45"/>
    </row>
    <row r="65" spans="1:17" ht="17.25" customHeight="1">
      <c r="A65" s="58">
        <v>60</v>
      </c>
      <c r="B65" s="59" t="s">
        <v>137</v>
      </c>
      <c r="C65" s="59" t="s">
        <v>75</v>
      </c>
      <c r="D65" s="66" t="s">
        <v>61</v>
      </c>
      <c r="E65" s="66" t="s">
        <v>76</v>
      </c>
      <c r="F65" s="68">
        <v>2</v>
      </c>
      <c r="G65" s="59" t="s">
        <v>145</v>
      </c>
      <c r="H65" s="38"/>
      <c r="I65" s="39"/>
      <c r="J65" s="39"/>
      <c r="K65" s="42">
        <f t="shared" si="0"/>
        <v>0</v>
      </c>
      <c r="L65" s="50"/>
      <c r="Q65" s="45"/>
    </row>
    <row r="66" spans="1:17" ht="18" customHeight="1">
      <c r="A66" s="58">
        <v>61</v>
      </c>
      <c r="B66" s="59" t="s">
        <v>138</v>
      </c>
      <c r="C66" s="59" t="s">
        <v>60</v>
      </c>
      <c r="D66" s="66" t="s">
        <v>61</v>
      </c>
      <c r="E66" s="66" t="s">
        <v>104</v>
      </c>
      <c r="F66" s="68">
        <v>750</v>
      </c>
      <c r="G66" s="59" t="s">
        <v>145</v>
      </c>
      <c r="H66" s="38"/>
      <c r="I66" s="39"/>
      <c r="J66" s="39"/>
      <c r="K66" s="42">
        <f t="shared" si="0"/>
        <v>0</v>
      </c>
      <c r="L66" s="50"/>
      <c r="Q66" s="45"/>
    </row>
    <row r="67" spans="1:17" ht="54" customHeight="1">
      <c r="A67" s="58">
        <v>62</v>
      </c>
      <c r="B67" s="59" t="s">
        <v>139</v>
      </c>
      <c r="C67" s="69"/>
      <c r="D67" s="66" t="s">
        <v>61</v>
      </c>
      <c r="E67" s="66" t="s">
        <v>76</v>
      </c>
      <c r="F67" s="68">
        <v>16</v>
      </c>
      <c r="G67" s="59" t="s">
        <v>145</v>
      </c>
      <c r="H67" s="38"/>
      <c r="I67" s="39"/>
      <c r="J67" s="39"/>
      <c r="K67" s="42">
        <f t="shared" si="0"/>
        <v>0</v>
      </c>
      <c r="L67" s="50"/>
      <c r="Q67" s="45"/>
    </row>
    <row r="68" spans="1:17" ht="30.75" customHeight="1">
      <c r="A68" s="58">
        <v>63</v>
      </c>
      <c r="B68" s="59" t="s">
        <v>140</v>
      </c>
      <c r="C68" s="59" t="s">
        <v>90</v>
      </c>
      <c r="D68" s="66" t="s">
        <v>61</v>
      </c>
      <c r="E68" s="66" t="s">
        <v>76</v>
      </c>
      <c r="F68" s="68">
        <v>6</v>
      </c>
      <c r="G68" s="59" t="s">
        <v>145</v>
      </c>
      <c r="H68" s="38"/>
      <c r="I68" s="39"/>
      <c r="J68" s="39"/>
      <c r="K68" s="42">
        <f t="shared" si="0"/>
        <v>0</v>
      </c>
      <c r="L68" s="50"/>
      <c r="Q68" s="45"/>
    </row>
    <row r="69" spans="1:17" ht="29.25" customHeight="1">
      <c r="A69" s="58">
        <v>64</v>
      </c>
      <c r="B69" s="59" t="s">
        <v>141</v>
      </c>
      <c r="C69" s="59" t="s">
        <v>90</v>
      </c>
      <c r="D69" s="66" t="s">
        <v>61</v>
      </c>
      <c r="E69" s="66" t="s">
        <v>76</v>
      </c>
      <c r="F69" s="68">
        <v>6</v>
      </c>
      <c r="G69" s="59" t="s">
        <v>145</v>
      </c>
      <c r="H69" s="38"/>
      <c r="I69" s="39"/>
      <c r="J69" s="39"/>
      <c r="K69" s="42">
        <f t="shared" si="0"/>
        <v>0</v>
      </c>
      <c r="L69" s="50"/>
      <c r="Q69" s="45"/>
    </row>
    <row r="70" spans="1:17" ht="33.75" customHeight="1">
      <c r="A70" s="58">
        <v>65</v>
      </c>
      <c r="B70" s="67" t="s">
        <v>142</v>
      </c>
      <c r="C70" s="59" t="s">
        <v>60</v>
      </c>
      <c r="D70" s="66" t="s">
        <v>61</v>
      </c>
      <c r="E70" s="66" t="s">
        <v>71</v>
      </c>
      <c r="F70" s="59">
        <v>4</v>
      </c>
      <c r="G70" s="59" t="s">
        <v>145</v>
      </c>
      <c r="H70" s="38"/>
      <c r="I70" s="39"/>
      <c r="J70" s="39"/>
      <c r="K70" s="42">
        <f>F70*J70</f>
        <v>0</v>
      </c>
      <c r="L70" s="50"/>
      <c r="Q70" s="45"/>
    </row>
    <row r="71" spans="1:17" ht="33.75" customHeight="1">
      <c r="A71" s="58">
        <v>66</v>
      </c>
      <c r="B71" s="67" t="s">
        <v>143</v>
      </c>
      <c r="C71" s="59" t="s">
        <v>60</v>
      </c>
      <c r="D71" s="66" t="s">
        <v>61</v>
      </c>
      <c r="E71" s="66" t="s">
        <v>71</v>
      </c>
      <c r="F71" s="59">
        <v>4</v>
      </c>
      <c r="G71" s="59" t="s">
        <v>145</v>
      </c>
      <c r="H71" s="38"/>
      <c r="I71" s="39"/>
      <c r="J71" s="39"/>
      <c r="K71" s="42">
        <f>F71*J71</f>
        <v>0</v>
      </c>
      <c r="L71" s="50"/>
      <c r="Q71" s="45"/>
    </row>
    <row r="72" spans="1:17" ht="33.75" customHeight="1">
      <c r="A72" s="58">
        <v>67</v>
      </c>
      <c r="B72" s="67" t="s">
        <v>144</v>
      </c>
      <c r="C72" s="59" t="s">
        <v>60</v>
      </c>
      <c r="D72" s="66" t="s">
        <v>61</v>
      </c>
      <c r="E72" s="66" t="s">
        <v>71</v>
      </c>
      <c r="F72" s="59">
        <v>40</v>
      </c>
      <c r="G72" s="59" t="s">
        <v>145</v>
      </c>
      <c r="H72" s="38"/>
      <c r="I72" s="39"/>
      <c r="J72" s="39"/>
      <c r="K72" s="42">
        <f>F72*J72</f>
        <v>0</v>
      </c>
      <c r="L72" s="50"/>
      <c r="Q72" s="45"/>
    </row>
    <row r="73" spans="1:17" ht="20.25" customHeight="1">
      <c r="A73" s="3"/>
      <c r="B73" s="51"/>
      <c r="C73" s="52"/>
      <c r="D73" s="53"/>
      <c r="E73" s="53"/>
      <c r="F73" s="54"/>
      <c r="G73" s="54"/>
      <c r="H73" s="47"/>
      <c r="I73" s="40"/>
      <c r="J73" s="40"/>
      <c r="K73" s="48"/>
      <c r="L73" s="50"/>
      <c r="Q73" s="45"/>
    </row>
    <row r="74" spans="1:17" ht="35.25" customHeight="1">
      <c r="A74" s="100" t="s">
        <v>51</v>
      </c>
      <c r="B74" s="100"/>
      <c r="C74" s="100"/>
      <c r="D74" s="100"/>
      <c r="E74" s="100"/>
      <c r="F74" s="100"/>
      <c r="G74" s="61"/>
      <c r="I74" s="40"/>
      <c r="J74" s="40"/>
      <c r="K74" s="41"/>
      <c r="L74" s="50"/>
      <c r="Q74" s="45"/>
    </row>
    <row r="75" spans="1:7" ht="24.75" customHeight="1">
      <c r="A75" s="101"/>
      <c r="B75" s="101"/>
      <c r="C75" s="101"/>
      <c r="D75" s="101"/>
      <c r="E75" s="101"/>
      <c r="F75" s="101"/>
      <c r="G75" s="62"/>
    </row>
  </sheetData>
  <sheetProtection/>
  <mergeCells count="3">
    <mergeCell ref="B2:E2"/>
    <mergeCell ref="A74:F74"/>
    <mergeCell ref="A75:F75"/>
  </mergeCells>
  <conditionalFormatting sqref="B47">
    <cfRule type="duplicateValues" priority="1" dxfId="1">
      <formula>AND(COUNTIF($B$47:$B$47,B47)&gt;1,NOT(ISBLANK(B47)))</formula>
    </cfRule>
  </conditionalFormatting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38"/>
  <sheetViews>
    <sheetView showGridLines="0" zoomScale="130" zoomScaleNormal="130" zoomScaleSheetLayoutView="110" zoomScalePageLayoutView="85" workbookViewId="0" topLeftCell="A1">
      <selection activeCell="A2" sqref="A2"/>
    </sheetView>
  </sheetViews>
  <sheetFormatPr defaultColWidth="9.00390625" defaultRowHeight="12.75"/>
  <cols>
    <col min="1" max="1" width="8.00390625" style="45" customWidth="1"/>
    <col min="2" max="2" width="21.625" style="45" customWidth="1"/>
    <col min="3" max="3" width="20.25390625" style="45" customWidth="1"/>
    <col min="4" max="4" width="26.375" style="45" customWidth="1"/>
    <col min="5" max="5" width="9.75390625" style="28" customWidth="1"/>
    <col min="6" max="6" width="8.25390625" style="28" customWidth="1"/>
    <col min="7" max="7" width="22.25390625" style="45" customWidth="1"/>
    <col min="8" max="8" width="15.125" style="45" customWidth="1"/>
    <col min="9" max="9" width="19.00390625" style="45" customWidth="1"/>
    <col min="10" max="10" width="16.00390625" style="45" customWidth="1"/>
    <col min="11" max="13" width="15.25390625" style="45" customWidth="1"/>
    <col min="14" max="14" width="8.00390625" style="45" customWidth="1"/>
    <col min="15" max="15" width="15.875" style="45" customWidth="1"/>
    <col min="16" max="16" width="15.875" style="49" customWidth="1"/>
    <col min="17" max="17" width="15.875" style="45" customWidth="1"/>
    <col min="18" max="19" width="14.25390625" style="45" customWidth="1"/>
    <col min="20" max="20" width="15.25390625" style="45" customWidth="1"/>
    <col min="21" max="16384" width="9.125" style="45" customWidth="1"/>
  </cols>
  <sheetData>
    <row r="1" spans="2:19" ht="15">
      <c r="B1" s="27" t="str">
        <f>'formularz oferty'!C4</f>
        <v>Numer sprawy</v>
      </c>
      <c r="C1" s="27" t="str">
        <f>'formularz oferty'!D4</f>
        <v>DFP.271.4.2024.ADB</v>
      </c>
      <c r="I1" s="29" t="s">
        <v>47</v>
      </c>
      <c r="J1" s="29"/>
      <c r="M1" s="29"/>
      <c r="R1" s="27"/>
      <c r="S1" s="27"/>
    </row>
    <row r="2" spans="1:13" ht="15">
      <c r="A2" s="46" t="s">
        <v>130</v>
      </c>
      <c r="B2" s="97">
        <f>SUM(J6:J35)</f>
        <v>0</v>
      </c>
      <c r="C2" s="98"/>
      <c r="D2" s="99"/>
      <c r="I2" s="29" t="s">
        <v>30</v>
      </c>
      <c r="J2" s="29"/>
      <c r="M2" s="29"/>
    </row>
    <row r="3" spans="1:16" ht="12" customHeight="1">
      <c r="A3" s="30"/>
      <c r="E3" s="31"/>
      <c r="F3" s="31"/>
      <c r="G3" s="32"/>
      <c r="H3" s="32"/>
      <c r="I3" s="32"/>
      <c r="J3" s="32"/>
      <c r="K3" s="32"/>
      <c r="P3" s="45"/>
    </row>
    <row r="4" spans="1:16" ht="15">
      <c r="A4" s="33"/>
      <c r="B4" s="34" t="s">
        <v>31</v>
      </c>
      <c r="C4" s="34"/>
      <c r="D4" s="34"/>
      <c r="E4" s="35"/>
      <c r="F4" s="35"/>
      <c r="G4" s="36" t="s">
        <v>32</v>
      </c>
      <c r="H4" s="36"/>
      <c r="I4" s="37"/>
      <c r="L4" s="49"/>
      <c r="P4" s="45"/>
    </row>
    <row r="5" spans="1:16" ht="47.25" customHeight="1">
      <c r="A5" s="55" t="s">
        <v>33</v>
      </c>
      <c r="B5" s="56" t="s">
        <v>127</v>
      </c>
      <c r="C5" s="56" t="s">
        <v>56</v>
      </c>
      <c r="D5" s="56" t="s">
        <v>57</v>
      </c>
      <c r="E5" s="56" t="s">
        <v>34</v>
      </c>
      <c r="F5" s="56" t="s">
        <v>35</v>
      </c>
      <c r="G5" s="57" t="s">
        <v>52</v>
      </c>
      <c r="H5" s="57" t="s">
        <v>36</v>
      </c>
      <c r="I5" s="57" t="s">
        <v>49</v>
      </c>
      <c r="J5" s="57" t="s">
        <v>50</v>
      </c>
      <c r="K5" s="50"/>
      <c r="P5" s="45"/>
    </row>
    <row r="6" spans="1:16" ht="26.25" customHeight="1">
      <c r="A6" s="58">
        <v>1</v>
      </c>
      <c r="B6" s="59" t="s">
        <v>146</v>
      </c>
      <c r="C6" s="59" t="s">
        <v>147</v>
      </c>
      <c r="D6" s="59" t="s">
        <v>180</v>
      </c>
      <c r="E6" s="68">
        <v>27</v>
      </c>
      <c r="F6" s="59" t="s">
        <v>145</v>
      </c>
      <c r="G6" s="38"/>
      <c r="H6" s="39"/>
      <c r="I6" s="39"/>
      <c r="J6" s="42">
        <f aca="true" t="shared" si="0" ref="J6:J35">E6*I6</f>
        <v>0</v>
      </c>
      <c r="K6" s="50"/>
      <c r="P6" s="45"/>
    </row>
    <row r="7" spans="1:16" ht="27.75" customHeight="1">
      <c r="A7" s="58">
        <v>2</v>
      </c>
      <c r="B7" s="59" t="s">
        <v>148</v>
      </c>
      <c r="C7" s="59" t="s">
        <v>149</v>
      </c>
      <c r="D7" s="59" t="s">
        <v>180</v>
      </c>
      <c r="E7" s="68">
        <v>7</v>
      </c>
      <c r="F7" s="59" t="s">
        <v>145</v>
      </c>
      <c r="G7" s="38"/>
      <c r="H7" s="39"/>
      <c r="I7" s="39"/>
      <c r="J7" s="42">
        <f t="shared" si="0"/>
        <v>0</v>
      </c>
      <c r="K7" s="50"/>
      <c r="P7" s="45"/>
    </row>
    <row r="8" spans="1:16" ht="27" customHeight="1">
      <c r="A8" s="58">
        <v>3</v>
      </c>
      <c r="B8" s="59" t="s">
        <v>150</v>
      </c>
      <c r="C8" s="59" t="s">
        <v>151</v>
      </c>
      <c r="D8" s="59" t="s">
        <v>180</v>
      </c>
      <c r="E8" s="68">
        <v>2</v>
      </c>
      <c r="F8" s="59" t="s">
        <v>145</v>
      </c>
      <c r="G8" s="38"/>
      <c r="H8" s="39"/>
      <c r="I8" s="39"/>
      <c r="J8" s="42">
        <f t="shared" si="0"/>
        <v>0</v>
      </c>
      <c r="K8" s="50"/>
      <c r="P8" s="45"/>
    </row>
    <row r="9" spans="1:16" ht="23.25" customHeight="1">
      <c r="A9" s="58">
        <v>4</v>
      </c>
      <c r="B9" s="59" t="s">
        <v>152</v>
      </c>
      <c r="C9" s="59" t="s">
        <v>151</v>
      </c>
      <c r="D9" s="59" t="s">
        <v>180</v>
      </c>
      <c r="E9" s="68">
        <v>8</v>
      </c>
      <c r="F9" s="59" t="s">
        <v>145</v>
      </c>
      <c r="G9" s="38"/>
      <c r="H9" s="39"/>
      <c r="I9" s="39"/>
      <c r="J9" s="42">
        <f t="shared" si="0"/>
        <v>0</v>
      </c>
      <c r="K9" s="50"/>
      <c r="P9" s="45"/>
    </row>
    <row r="10" spans="1:16" ht="23.25" customHeight="1">
      <c r="A10" s="58">
        <v>5</v>
      </c>
      <c r="B10" s="59" t="s">
        <v>153</v>
      </c>
      <c r="C10" s="59" t="s">
        <v>147</v>
      </c>
      <c r="D10" s="59" t="s">
        <v>180</v>
      </c>
      <c r="E10" s="68">
        <v>18</v>
      </c>
      <c r="F10" s="59" t="s">
        <v>145</v>
      </c>
      <c r="G10" s="38"/>
      <c r="H10" s="39"/>
      <c r="I10" s="39"/>
      <c r="J10" s="42">
        <f t="shared" si="0"/>
        <v>0</v>
      </c>
      <c r="K10" s="50"/>
      <c r="P10" s="45"/>
    </row>
    <row r="11" spans="1:16" ht="23.25" customHeight="1">
      <c r="A11" s="58">
        <v>6</v>
      </c>
      <c r="B11" s="59" t="s">
        <v>154</v>
      </c>
      <c r="C11" s="59" t="s">
        <v>151</v>
      </c>
      <c r="D11" s="59" t="s">
        <v>180</v>
      </c>
      <c r="E11" s="68">
        <v>16</v>
      </c>
      <c r="F11" s="59" t="s">
        <v>145</v>
      </c>
      <c r="G11" s="38"/>
      <c r="H11" s="39"/>
      <c r="I11" s="39"/>
      <c r="J11" s="42">
        <f t="shared" si="0"/>
        <v>0</v>
      </c>
      <c r="K11" s="50"/>
      <c r="P11" s="45"/>
    </row>
    <row r="12" spans="1:16" ht="30" customHeight="1">
      <c r="A12" s="58">
        <v>7</v>
      </c>
      <c r="B12" s="59" t="s">
        <v>155</v>
      </c>
      <c r="C12" s="59" t="s">
        <v>151</v>
      </c>
      <c r="D12" s="59" t="s">
        <v>180</v>
      </c>
      <c r="E12" s="68">
        <v>11</v>
      </c>
      <c r="F12" s="59" t="s">
        <v>145</v>
      </c>
      <c r="G12" s="38"/>
      <c r="H12" s="39"/>
      <c r="I12" s="39"/>
      <c r="J12" s="42">
        <f t="shared" si="0"/>
        <v>0</v>
      </c>
      <c r="K12" s="50"/>
      <c r="P12" s="45"/>
    </row>
    <row r="13" spans="1:16" ht="26.25" customHeight="1">
      <c r="A13" s="58">
        <v>8</v>
      </c>
      <c r="B13" s="59" t="s">
        <v>156</v>
      </c>
      <c r="C13" s="59" t="s">
        <v>151</v>
      </c>
      <c r="D13" s="59" t="s">
        <v>180</v>
      </c>
      <c r="E13" s="68">
        <v>6</v>
      </c>
      <c r="F13" s="59" t="s">
        <v>145</v>
      </c>
      <c r="G13" s="38"/>
      <c r="H13" s="39"/>
      <c r="I13" s="39"/>
      <c r="J13" s="42">
        <f t="shared" si="0"/>
        <v>0</v>
      </c>
      <c r="K13" s="50"/>
      <c r="P13" s="45"/>
    </row>
    <row r="14" spans="1:16" ht="23.25" customHeight="1">
      <c r="A14" s="58">
        <v>9</v>
      </c>
      <c r="B14" s="59" t="s">
        <v>157</v>
      </c>
      <c r="C14" s="59" t="s">
        <v>147</v>
      </c>
      <c r="D14" s="59" t="s">
        <v>180</v>
      </c>
      <c r="E14" s="68">
        <v>1</v>
      </c>
      <c r="F14" s="59" t="s">
        <v>145</v>
      </c>
      <c r="G14" s="38"/>
      <c r="H14" s="39"/>
      <c r="I14" s="39"/>
      <c r="J14" s="42">
        <f t="shared" si="0"/>
        <v>0</v>
      </c>
      <c r="K14" s="50"/>
      <c r="P14" s="45"/>
    </row>
    <row r="15" spans="1:16" ht="23.25" customHeight="1">
      <c r="A15" s="58">
        <v>10</v>
      </c>
      <c r="B15" s="59" t="s">
        <v>158</v>
      </c>
      <c r="C15" s="59" t="s">
        <v>151</v>
      </c>
      <c r="D15" s="59" t="s">
        <v>180</v>
      </c>
      <c r="E15" s="68">
        <v>8</v>
      </c>
      <c r="F15" s="59" t="s">
        <v>145</v>
      </c>
      <c r="G15" s="38"/>
      <c r="H15" s="39"/>
      <c r="I15" s="39"/>
      <c r="J15" s="42">
        <f t="shared" si="0"/>
        <v>0</v>
      </c>
      <c r="K15" s="50"/>
      <c r="P15" s="45"/>
    </row>
    <row r="16" spans="1:16" ht="23.25" customHeight="1">
      <c r="A16" s="58">
        <v>11</v>
      </c>
      <c r="B16" s="59" t="s">
        <v>159</v>
      </c>
      <c r="C16" s="59" t="s">
        <v>151</v>
      </c>
      <c r="D16" s="59" t="s">
        <v>180</v>
      </c>
      <c r="E16" s="68">
        <v>97</v>
      </c>
      <c r="F16" s="59" t="s">
        <v>145</v>
      </c>
      <c r="G16" s="38"/>
      <c r="H16" s="39"/>
      <c r="I16" s="39"/>
      <c r="J16" s="42">
        <f t="shared" si="0"/>
        <v>0</v>
      </c>
      <c r="K16" s="50"/>
      <c r="P16" s="45"/>
    </row>
    <row r="17" spans="1:16" ht="23.25" customHeight="1">
      <c r="A17" s="58">
        <v>12</v>
      </c>
      <c r="B17" s="59" t="s">
        <v>160</v>
      </c>
      <c r="C17" s="59" t="s">
        <v>147</v>
      </c>
      <c r="D17" s="59" t="s">
        <v>180</v>
      </c>
      <c r="E17" s="68">
        <v>1</v>
      </c>
      <c r="F17" s="59" t="s">
        <v>145</v>
      </c>
      <c r="G17" s="38"/>
      <c r="H17" s="39"/>
      <c r="I17" s="39"/>
      <c r="J17" s="42">
        <f t="shared" si="0"/>
        <v>0</v>
      </c>
      <c r="K17" s="50"/>
      <c r="P17" s="45"/>
    </row>
    <row r="18" spans="1:16" ht="23.25" customHeight="1">
      <c r="A18" s="58">
        <v>13</v>
      </c>
      <c r="B18" s="59" t="s">
        <v>161</v>
      </c>
      <c r="C18" s="59" t="s">
        <v>147</v>
      </c>
      <c r="D18" s="59" t="s">
        <v>180</v>
      </c>
      <c r="E18" s="68">
        <v>61</v>
      </c>
      <c r="F18" s="59" t="s">
        <v>145</v>
      </c>
      <c r="G18" s="38"/>
      <c r="H18" s="39"/>
      <c r="I18" s="39"/>
      <c r="J18" s="42">
        <f t="shared" si="0"/>
        <v>0</v>
      </c>
      <c r="K18" s="50"/>
      <c r="P18" s="45"/>
    </row>
    <row r="19" spans="1:16" ht="23.25" customHeight="1">
      <c r="A19" s="58">
        <v>14</v>
      </c>
      <c r="B19" s="59" t="s">
        <v>162</v>
      </c>
      <c r="C19" s="59" t="s">
        <v>147</v>
      </c>
      <c r="D19" s="59" t="s">
        <v>180</v>
      </c>
      <c r="E19" s="68">
        <v>15</v>
      </c>
      <c r="F19" s="59" t="s">
        <v>145</v>
      </c>
      <c r="G19" s="38"/>
      <c r="H19" s="39"/>
      <c r="I19" s="39"/>
      <c r="J19" s="42">
        <f t="shared" si="0"/>
        <v>0</v>
      </c>
      <c r="K19" s="50"/>
      <c r="P19" s="45"/>
    </row>
    <row r="20" spans="1:16" ht="23.25" customHeight="1">
      <c r="A20" s="58">
        <v>15</v>
      </c>
      <c r="B20" s="59" t="s">
        <v>163</v>
      </c>
      <c r="C20" s="59" t="s">
        <v>147</v>
      </c>
      <c r="D20" s="59" t="s">
        <v>180</v>
      </c>
      <c r="E20" s="68">
        <v>3</v>
      </c>
      <c r="F20" s="59" t="s">
        <v>145</v>
      </c>
      <c r="G20" s="38"/>
      <c r="H20" s="39"/>
      <c r="I20" s="39"/>
      <c r="J20" s="42">
        <f t="shared" si="0"/>
        <v>0</v>
      </c>
      <c r="K20" s="50"/>
      <c r="P20" s="45"/>
    </row>
    <row r="21" spans="1:16" ht="23.25" customHeight="1">
      <c r="A21" s="58">
        <v>16</v>
      </c>
      <c r="B21" s="59" t="s">
        <v>164</v>
      </c>
      <c r="C21" s="59" t="s">
        <v>147</v>
      </c>
      <c r="D21" s="59" t="s">
        <v>180</v>
      </c>
      <c r="E21" s="68">
        <v>31</v>
      </c>
      <c r="F21" s="59" t="s">
        <v>145</v>
      </c>
      <c r="G21" s="38"/>
      <c r="H21" s="39"/>
      <c r="I21" s="39"/>
      <c r="J21" s="42">
        <f t="shared" si="0"/>
        <v>0</v>
      </c>
      <c r="K21" s="50"/>
      <c r="P21" s="45"/>
    </row>
    <row r="22" spans="1:16" ht="24.75" customHeight="1">
      <c r="A22" s="58">
        <v>17</v>
      </c>
      <c r="B22" s="59" t="s">
        <v>165</v>
      </c>
      <c r="C22" s="59" t="s">
        <v>147</v>
      </c>
      <c r="D22" s="59" t="s">
        <v>180</v>
      </c>
      <c r="E22" s="68">
        <v>8</v>
      </c>
      <c r="F22" s="59" t="s">
        <v>145</v>
      </c>
      <c r="G22" s="38"/>
      <c r="H22" s="39"/>
      <c r="I22" s="39"/>
      <c r="J22" s="42">
        <f t="shared" si="0"/>
        <v>0</v>
      </c>
      <c r="K22" s="50"/>
      <c r="P22" s="45"/>
    </row>
    <row r="23" spans="1:16" ht="23.25" customHeight="1">
      <c r="A23" s="58">
        <v>18</v>
      </c>
      <c r="B23" s="59" t="s">
        <v>166</v>
      </c>
      <c r="C23" s="59" t="s">
        <v>149</v>
      </c>
      <c r="D23" s="59" t="s">
        <v>180</v>
      </c>
      <c r="E23" s="68">
        <v>11</v>
      </c>
      <c r="F23" s="59" t="s">
        <v>145</v>
      </c>
      <c r="G23" s="38"/>
      <c r="H23" s="39"/>
      <c r="I23" s="39"/>
      <c r="J23" s="42">
        <f t="shared" si="0"/>
        <v>0</v>
      </c>
      <c r="K23" s="50"/>
      <c r="P23" s="45"/>
    </row>
    <row r="24" spans="1:16" ht="23.25" customHeight="1">
      <c r="A24" s="58">
        <v>19</v>
      </c>
      <c r="B24" s="59" t="s">
        <v>167</v>
      </c>
      <c r="C24" s="59" t="s">
        <v>147</v>
      </c>
      <c r="D24" s="59" t="s">
        <v>180</v>
      </c>
      <c r="E24" s="68">
        <v>1</v>
      </c>
      <c r="F24" s="59" t="s">
        <v>145</v>
      </c>
      <c r="G24" s="38"/>
      <c r="H24" s="39"/>
      <c r="I24" s="39"/>
      <c r="J24" s="42">
        <f t="shared" si="0"/>
        <v>0</v>
      </c>
      <c r="K24" s="50"/>
      <c r="P24" s="45"/>
    </row>
    <row r="25" spans="1:16" ht="23.25" customHeight="1">
      <c r="A25" s="58">
        <v>20</v>
      </c>
      <c r="B25" s="59" t="s">
        <v>168</v>
      </c>
      <c r="C25" s="59" t="s">
        <v>147</v>
      </c>
      <c r="D25" s="59" t="s">
        <v>180</v>
      </c>
      <c r="E25" s="68">
        <v>1</v>
      </c>
      <c r="F25" s="59" t="s">
        <v>145</v>
      </c>
      <c r="G25" s="38"/>
      <c r="H25" s="39"/>
      <c r="I25" s="39"/>
      <c r="J25" s="42">
        <f t="shared" si="0"/>
        <v>0</v>
      </c>
      <c r="K25" s="50"/>
      <c r="P25" s="45"/>
    </row>
    <row r="26" spans="1:16" ht="23.25" customHeight="1">
      <c r="A26" s="58">
        <v>21</v>
      </c>
      <c r="B26" s="59" t="s">
        <v>169</v>
      </c>
      <c r="C26" s="59" t="s">
        <v>170</v>
      </c>
      <c r="D26" s="59" t="s">
        <v>180</v>
      </c>
      <c r="E26" s="68">
        <v>6</v>
      </c>
      <c r="F26" s="59" t="s">
        <v>145</v>
      </c>
      <c r="G26" s="38"/>
      <c r="H26" s="39"/>
      <c r="I26" s="39"/>
      <c r="J26" s="42">
        <f t="shared" si="0"/>
        <v>0</v>
      </c>
      <c r="K26" s="50"/>
      <c r="P26" s="45"/>
    </row>
    <row r="27" spans="1:16" ht="23.25" customHeight="1">
      <c r="A27" s="58">
        <v>22</v>
      </c>
      <c r="B27" s="59" t="s">
        <v>171</v>
      </c>
      <c r="C27" s="59" t="s">
        <v>147</v>
      </c>
      <c r="D27" s="59" t="s">
        <v>180</v>
      </c>
      <c r="E27" s="68">
        <v>6</v>
      </c>
      <c r="F27" s="59" t="s">
        <v>145</v>
      </c>
      <c r="G27" s="38"/>
      <c r="H27" s="39"/>
      <c r="I27" s="39"/>
      <c r="J27" s="42">
        <f t="shared" si="0"/>
        <v>0</v>
      </c>
      <c r="K27" s="50"/>
      <c r="P27" s="45"/>
    </row>
    <row r="28" spans="1:16" ht="23.25" customHeight="1">
      <c r="A28" s="58">
        <v>23</v>
      </c>
      <c r="B28" s="59" t="s">
        <v>172</v>
      </c>
      <c r="C28" s="59" t="s">
        <v>147</v>
      </c>
      <c r="D28" s="59" t="s">
        <v>180</v>
      </c>
      <c r="E28" s="68">
        <v>15</v>
      </c>
      <c r="F28" s="59" t="s">
        <v>145</v>
      </c>
      <c r="G28" s="38"/>
      <c r="H28" s="39"/>
      <c r="I28" s="39"/>
      <c r="J28" s="42">
        <f t="shared" si="0"/>
        <v>0</v>
      </c>
      <c r="K28" s="50"/>
      <c r="P28" s="45"/>
    </row>
    <row r="29" spans="1:16" ht="23.25" customHeight="1">
      <c r="A29" s="58">
        <v>24</v>
      </c>
      <c r="B29" s="59" t="s">
        <v>173</v>
      </c>
      <c r="C29" s="59" t="s">
        <v>147</v>
      </c>
      <c r="D29" s="59" t="s">
        <v>180</v>
      </c>
      <c r="E29" s="68">
        <v>75</v>
      </c>
      <c r="F29" s="59" t="s">
        <v>145</v>
      </c>
      <c r="G29" s="38"/>
      <c r="H29" s="39"/>
      <c r="I29" s="39"/>
      <c r="J29" s="42">
        <f t="shared" si="0"/>
        <v>0</v>
      </c>
      <c r="K29" s="50"/>
      <c r="P29" s="45"/>
    </row>
    <row r="30" spans="1:16" ht="23.25" customHeight="1">
      <c r="A30" s="58">
        <v>25</v>
      </c>
      <c r="B30" s="59" t="s">
        <v>174</v>
      </c>
      <c r="C30" s="59" t="s">
        <v>147</v>
      </c>
      <c r="D30" s="59" t="s">
        <v>180</v>
      </c>
      <c r="E30" s="68">
        <v>22</v>
      </c>
      <c r="F30" s="59" t="s">
        <v>145</v>
      </c>
      <c r="G30" s="38"/>
      <c r="H30" s="39"/>
      <c r="I30" s="39"/>
      <c r="J30" s="42">
        <f t="shared" si="0"/>
        <v>0</v>
      </c>
      <c r="K30" s="50"/>
      <c r="P30" s="45"/>
    </row>
    <row r="31" spans="1:16" ht="27" customHeight="1">
      <c r="A31" s="58">
        <v>26</v>
      </c>
      <c r="B31" s="59" t="s">
        <v>175</v>
      </c>
      <c r="C31" s="59" t="s">
        <v>147</v>
      </c>
      <c r="D31" s="59" t="s">
        <v>180</v>
      </c>
      <c r="E31" s="68">
        <v>42</v>
      </c>
      <c r="F31" s="59" t="s">
        <v>145</v>
      </c>
      <c r="G31" s="38"/>
      <c r="H31" s="39"/>
      <c r="I31" s="39"/>
      <c r="J31" s="42">
        <f t="shared" si="0"/>
        <v>0</v>
      </c>
      <c r="K31" s="50"/>
      <c r="P31" s="45"/>
    </row>
    <row r="32" spans="1:16" ht="23.25" customHeight="1">
      <c r="A32" s="58">
        <v>27</v>
      </c>
      <c r="B32" s="59" t="s">
        <v>176</v>
      </c>
      <c r="C32" s="59" t="s">
        <v>147</v>
      </c>
      <c r="D32" s="59" t="s">
        <v>180</v>
      </c>
      <c r="E32" s="68">
        <v>1</v>
      </c>
      <c r="F32" s="59" t="s">
        <v>145</v>
      </c>
      <c r="G32" s="38"/>
      <c r="H32" s="39"/>
      <c r="I32" s="39"/>
      <c r="J32" s="42">
        <f t="shared" si="0"/>
        <v>0</v>
      </c>
      <c r="K32" s="50"/>
      <c r="P32" s="45"/>
    </row>
    <row r="33" spans="1:16" ht="27.75" customHeight="1">
      <c r="A33" s="58">
        <v>28</v>
      </c>
      <c r="B33" s="67" t="s">
        <v>177</v>
      </c>
      <c r="C33" s="59" t="s">
        <v>151</v>
      </c>
      <c r="D33" s="59" t="s">
        <v>180</v>
      </c>
      <c r="E33" s="59">
        <v>24</v>
      </c>
      <c r="F33" s="59" t="s">
        <v>145</v>
      </c>
      <c r="G33" s="38"/>
      <c r="H33" s="39"/>
      <c r="I33" s="39"/>
      <c r="J33" s="42">
        <f t="shared" si="0"/>
        <v>0</v>
      </c>
      <c r="K33" s="50"/>
      <c r="P33" s="45"/>
    </row>
    <row r="34" spans="1:16" ht="27.75" customHeight="1">
      <c r="A34" s="58">
        <v>29</v>
      </c>
      <c r="B34" s="67" t="s">
        <v>178</v>
      </c>
      <c r="C34" s="59" t="s">
        <v>149</v>
      </c>
      <c r="D34" s="59" t="s">
        <v>180</v>
      </c>
      <c r="E34" s="59">
        <v>4</v>
      </c>
      <c r="F34" s="59" t="s">
        <v>145</v>
      </c>
      <c r="G34" s="38"/>
      <c r="H34" s="39"/>
      <c r="I34" s="39"/>
      <c r="J34" s="42">
        <f t="shared" si="0"/>
        <v>0</v>
      </c>
      <c r="K34" s="50"/>
      <c r="P34" s="45"/>
    </row>
    <row r="35" spans="1:16" ht="23.25" customHeight="1">
      <c r="A35" s="58">
        <v>30</v>
      </c>
      <c r="B35" s="67" t="s">
        <v>179</v>
      </c>
      <c r="C35" s="59" t="s">
        <v>149</v>
      </c>
      <c r="D35" s="59" t="s">
        <v>180</v>
      </c>
      <c r="E35" s="59">
        <v>2</v>
      </c>
      <c r="F35" s="59" t="s">
        <v>145</v>
      </c>
      <c r="G35" s="38"/>
      <c r="H35" s="39"/>
      <c r="I35" s="39"/>
      <c r="J35" s="42">
        <f t="shared" si="0"/>
        <v>0</v>
      </c>
      <c r="K35" s="50"/>
      <c r="P35" s="45"/>
    </row>
    <row r="36" spans="1:16" ht="20.25" customHeight="1">
      <c r="A36" s="3"/>
      <c r="B36" s="51"/>
      <c r="C36" s="52"/>
      <c r="D36" s="53"/>
      <c r="E36" s="54"/>
      <c r="F36" s="54"/>
      <c r="G36" s="47"/>
      <c r="H36" s="40"/>
      <c r="I36" s="40"/>
      <c r="J36" s="48"/>
      <c r="K36" s="50"/>
      <c r="P36" s="45"/>
    </row>
    <row r="37" spans="1:16" ht="35.25" customHeight="1">
      <c r="A37" s="100" t="s">
        <v>51</v>
      </c>
      <c r="B37" s="100"/>
      <c r="C37" s="100"/>
      <c r="D37" s="100"/>
      <c r="E37" s="100"/>
      <c r="F37" s="43"/>
      <c r="H37" s="40"/>
      <c r="I37" s="40"/>
      <c r="J37" s="41"/>
      <c r="K37" s="50"/>
      <c r="P37" s="45"/>
    </row>
    <row r="38" spans="1:6" ht="24.75" customHeight="1">
      <c r="A38" s="101"/>
      <c r="B38" s="101"/>
      <c r="C38" s="101"/>
      <c r="D38" s="101"/>
      <c r="E38" s="101"/>
      <c r="F38" s="44"/>
    </row>
  </sheetData>
  <sheetProtection/>
  <mergeCells count="3">
    <mergeCell ref="B2:D2"/>
    <mergeCell ref="A37:E37"/>
    <mergeCell ref="A38:E3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Użytkownik systemu Windows</cp:lastModifiedBy>
  <cp:lastPrinted>2022-11-15T09:34:59Z</cp:lastPrinted>
  <dcterms:created xsi:type="dcterms:W3CDTF">2003-05-16T10:10:29Z</dcterms:created>
  <dcterms:modified xsi:type="dcterms:W3CDTF">2024-01-22T08:22:30Z</dcterms:modified>
  <cp:category/>
  <cp:version/>
  <cp:contentType/>
  <cp:contentStatus/>
</cp:coreProperties>
</file>