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.plochocka\Documents\MP\ZP MP 2024\ZP D MP 19 2024 - AGD - 3 części\Platfotma zakupowa\"/>
    </mc:Choice>
  </mc:AlternateContent>
  <xr:revisionPtr revIDLastSave="0" documentId="13_ncr:1_{2FADA114-C664-4F09-9F6D-FE60EEA8C122}" xr6:coauthVersionLast="44" xr6:coauthVersionMax="47" xr10:uidLastSave="{00000000-0000-0000-0000-000000000000}"/>
  <bookViews>
    <workbookView xWindow="-120" yWindow="-120" windowWidth="29040" windowHeight="15720" xr2:uid="{4D85428D-8D9A-4804-BD2A-C74BB05172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G6" i="1" l="1"/>
  <c r="G8" i="1"/>
  <c r="H8" i="1" s="1"/>
  <c r="G9" i="1"/>
  <c r="H9" i="1" s="1"/>
  <c r="G10" i="1"/>
  <c r="H10" i="1" s="1"/>
  <c r="G11" i="1"/>
  <c r="H11" i="1" s="1"/>
  <c r="I11" i="1" s="1"/>
  <c r="G12" i="1"/>
  <c r="H12" i="1" s="1"/>
  <c r="G13" i="1"/>
  <c r="G14" i="1"/>
  <c r="G15" i="1"/>
  <c r="G16" i="1"/>
  <c r="H16" i="1" s="1"/>
  <c r="G17" i="1"/>
  <c r="H17" i="1" s="1"/>
  <c r="I17" i="1" s="1"/>
  <c r="G18" i="1"/>
  <c r="G5" i="1"/>
  <c r="I8" i="1" l="1"/>
  <c r="H14" i="1"/>
  <c r="I14" i="1" s="1"/>
  <c r="H18" i="1"/>
  <c r="I18" i="1" s="1"/>
  <c r="I16" i="1"/>
  <c r="I12" i="1"/>
  <c r="I10" i="1"/>
  <c r="I9" i="1"/>
  <c r="H13" i="1"/>
  <c r="I13" i="1" s="1"/>
  <c r="H15" i="1"/>
  <c r="I15" i="1" s="1"/>
  <c r="H6" i="1"/>
  <c r="I6" i="1" s="1"/>
  <c r="G19" i="1"/>
  <c r="H5" i="1"/>
  <c r="I5" i="1" s="1"/>
  <c r="H19" i="1" l="1"/>
  <c r="I19" i="1" s="1"/>
</calcChain>
</file>

<file path=xl/sharedStrings.xml><?xml version="1.0" encoding="utf-8"?>
<sst xmlns="http://schemas.openxmlformats.org/spreadsheetml/2006/main" count="44" uniqueCount="40">
  <si>
    <t>Lp.</t>
  </si>
  <si>
    <t>Nazwa sprzętu</t>
  </si>
  <si>
    <t xml:space="preserve"> Typ/rozmiar/funkcje wymagane</t>
  </si>
  <si>
    <t>Liczba sztuk</t>
  </si>
  <si>
    <t>Kuchenka mikrofalowa</t>
  </si>
  <si>
    <t>Cena jednostkowa netto (zł)</t>
  </si>
  <si>
    <t>Wartość netto (zł)
[kol. 4*kol. 6]</t>
  </si>
  <si>
    <t>Wartość brutto (zł)
[kol. 7 + kol. 8]</t>
  </si>
  <si>
    <t>Czajnik bezprzewodowy</t>
  </si>
  <si>
    <t>Chłodziarko-zamrażarka</t>
  </si>
  <si>
    <t xml:space="preserve">Wartość podatku VAT 
</t>
  </si>
  <si>
    <t>Formularz podpisany elektronicznie</t>
  </si>
  <si>
    <t>(kwalifikowany podpis elektroniczny lub podpis zaufany lub podpis osobisty</t>
  </si>
  <si>
    <t>Wykonawcy lub upoważnionego przedstawiciela Wykonawcy,</t>
  </si>
  <si>
    <t>należy podpisać pod rygorem nieważności)</t>
  </si>
  <si>
    <t>SUMA</t>
  </si>
  <si>
    <t xml:space="preserve">Kuchenka mikrofalowa; szerokość 45-52cm; wysokość 26-31cm; głębokość 34-50cm; kolor frontu i korpusu czarny (dopuszcza się inny kolor korpusu); drzwiczki otwierane w lewo; pojemność 20-25 litrów; moc 700-800W (dopuszcza się wersje z grilem kwarcowym); do wyboru 5-6 poziomów mocy; podstawowe funkcje: gotowanie, podgrzewanie, rozmrażanie; sterowanie elektroniczne lub mechaniczne; wyświetlacz LED (dopuszcza się wersje bez). </t>
  </si>
  <si>
    <t xml:space="preserve">Czajnik bezprzewodowy; moc grzałki 2200-2400W; grzałka płytowa; obrotowa podstawa; pojemność 1,5-1,7l; obudowa wykonana ze stali nierdzewnej; wskaźnik poziomu wody; automatyczny wyłącznik po zagotowaniu wody; filtr antyosadowy; kolor dominujący obudowy srebrny. </t>
  </si>
  <si>
    <t>Producent i model oferowanego sprzętu</t>
  </si>
  <si>
    <t>Płyta grzewcza</t>
  </si>
  <si>
    <t>Piekarnik do zabudowy</t>
  </si>
  <si>
    <t>Kuchenka nastawna dwupalnikowa</t>
  </si>
  <si>
    <t>Kuchenka elektryczna wolnostojąca</t>
  </si>
  <si>
    <t xml:space="preserve">Piekarnik elektryczny </t>
  </si>
  <si>
    <t>Kolor czarny,srebrny Możliwość instalacji w otworze o wymiarach szerokość 56-58 cm wysokość 58-60 cm głębokość 55-60 cm Zasilanie  230V, możliwość podłączenia do instalacji trójfazowej 400 V, 50Hz Minutnik  uruchomienie minutnika musi być warunkiem koniecznym do uruchomienia piekarnika przewód zasilający długości minimum 1,5 m, wyświetlacz elektroniczny, elektroniczny programator</t>
  </si>
  <si>
    <t>elektryczna kuchenka dwupłytowa wolnostojąca, z powierzchnią grzewczą ceramiczną lub szklano-ceramiczną, nowa w kolorze czarnym, z zabezpieczeniem termicznym przed przegrzaniem, regulacją temperatury, z możliwość ustawienia na blacie o wymiarach do 60 cm, zasilana 220-240 V</t>
  </si>
  <si>
    <t>Płyta grzewcza; 4 Pola grzewcze; Głębokość 50-52 cm, Szerokość 55-58 cm, Napięcie zasilania 230V, możliwość podłączenia do instalacji trójfazowej 400 V; Dodatkowe funkcje: powierzchnia płyty grzewczej (jeśli zaoferowany model będzie miał szklaną lub ceramiczną powierzchnię) musi być w metalowej ramce po obwodzie; kolor czarny</t>
  </si>
  <si>
    <t xml:space="preserve">Chłodziarko-zamrażarka; wymiary: szerokość 54-60cm, wysokość: 175-182cm, głębokość 54-65cm; kolor biały (srebrny jako druga opcja); klasa energetyczna F lub lepsza; pojemność chłodziarki 195-220 litrów; pojemność zamrażalnika 70-90 litrów; położenie zamrażalnika na dole jako osobna komora; poziom hałasu nie większy niż 43dB; sterowanie elektroniczne lub mechaniczne; jeden wspólny agregat; rozmrażanie chłodziarki i zamrażarki: automatyczne lub ręczne; minimum 4 półki główne licząc z półką nieruchomą, minimum 3 półki na drzwiach, 1 duża szuflada na dole; w części zamrażalnikowej: 1 półka, minimum 2 szuflady; możliwość zmiany kierunku otwierania drzwi. </t>
  </si>
  <si>
    <t xml:space="preserve">Chłodziarko-zamrażarka; wymiary: szerokość 54-60cm, wysokość: 157-162cm, głębokość 54-65cm; kolor biały (srebrny jako druga opcja); klasa energetyczna F lub lepsza; pojemność chłodziarki 195-220 litrów; pojemność zamrażalnika 40-55 litrów; położenie zamrażalnika na górze jako osobna komora; poziom hałasu nie większy niż 40dB; sterowanie elektroniczne lub mechaniczne; jeden wspólny agregat; rozmrażanie chłodziarki i zamrażarki: automatyczne lub ręczne; minimum 4 półki główne licząc z półką nieruchomą, minimum 3 półki na drzwiach, 1 duża szuflada na dole; w części zamrażalnikowej 1 półka; możliwość zmiany kierunku otwierania drzwi. </t>
  </si>
  <si>
    <t xml:space="preserve">Chłodziarko-zamrażarka; wymiary: szerokość 53-55cm, wysokość: 143-147cm, głębokość 54-64cm; kolor biały (srebrny jako druga opcja); klasa energetyczna F lub lepsza; pojemność chłodziarki 165-180 litrów; pojemność zamrażalnika 40-50 litrów; położenie zamrażalnika na górze jako osobna komora; poziom hałasu nie większy niż 42dB; sterowanie elektroniczne lub mechaniczne; jeden wspólny agregat; rozmrażanie chłodziarki i zamrażarki: automatyczne lub ręczne; minimum 3 półki główne, minimum 2 półki na drzwiach, 1 duża szuflada na dole; w części zamrażalnikowej 1 półka; możliwość zmiany kierunku otwierania drzwi. </t>
  </si>
  <si>
    <t>Chłodziarko-zamrażarka; wymiary: szerokość 48-55cm, wysokość: 113-124cm, głębokość 51-58cm; kolor biały lub srebrny; klasa energetyczna minimum F lub lepsza; pojemność chłodziarki 89-129 litrów; pojemność zamrażalnika 25-41 litrów; położenie zamrażalnika na górze jako osobna komora; poziom hałasu nie większy niż 40dB; sterowanie elektroniczne lub mechaniczne; jeden wspólny agregat; rozmrażanie chłodziarki i zamrażarki: automatyczne lub ręczne; minimum 2 półki główne, minimum 2 półki na drzwiach, 1 duża szuflada na dole; w części zamrażalnikowej 1 półka; zmiana kierunku otwierania drzwi jako funkcjonalność dodatkowa.</t>
  </si>
  <si>
    <t xml:space="preserve">Chłodziarko-zamrażarka; wymiary: szerokość 47-56cm, wysokość: 82-85cm, głębokość 56-58cm; kolor biały lub srebrny; klasa energetyczna minimum F lub lepsza; pojemność chłodziarki 88-110 litrów; pojemność zamrażalnika 10-16 litrów; położenie zamrażalnika na górze (wewnętrzny); poziom hałasu nie większy niż 40dB; sterowanie mechaniczne; jeden wspólny agregat; rozmrażanie chłodziarki i zamrażarki: automatyczne lub ręczne; minimum 2 półki główne, minimum 2 półki na drzwiach, 1 duża szuflada na dole; zmiany kierunku otwierania drzwi jako funkcjonalność dodatkowa. </t>
  </si>
  <si>
    <t> KUCHENKA ELEKTRYCZNA WOLNOSTOJĄCA 4 PALNIKOWA Z PIEKARNIKIEM; podłączenie trójfazowe 400V; wymiary: ok. 60 x 85 x 60 cm; 4 pola grzewcze; piekarnik min. 40 litrów.
wewnętrzne oświetlenie, kolor czarny</t>
  </si>
  <si>
    <t>Płyta grzewcza dwupalnikowa</t>
  </si>
  <si>
    <t>Kuchnia elektryczna wolnostojąca</t>
  </si>
  <si>
    <t>Kuchnia elektryczna wolnostojąca; piekarnik elektryczny; ceramiczna płyta grzewcza; wymiary: szerokość 50cm, głębokość 60cm, wysokość 85cm; możliwość podłączenia 230V lub 400V.</t>
  </si>
  <si>
    <t>Płyta grzewcza dwupalnikowa; płyta pod zabudowę; wymiary: szerokość 28cm, głębokość 52 cm; moc 1200-3200W; rodzaj płyty: ceramiczna; kolor czarny.</t>
  </si>
  <si>
    <t>Pikeranik elektryczny do zabudowy; wymiary: szerokość 59,5cm, wysokość 59,5cm, głębkość 56,8cm; napięcie zasilania 230V, moc przyłączeniowa 3,2-3,4kW; możliwość ustawienia poziomów pieczenia - tak.</t>
  </si>
  <si>
    <t>CZĘŚĆ 3 - PRODUKTY DLA ZESPOŁU DOMÓW STUDENCKICH</t>
  </si>
  <si>
    <r>
      <rPr>
        <b/>
        <sz val="11"/>
        <color theme="5"/>
        <rFont val="Calibri"/>
        <family val="2"/>
        <charset val="238"/>
        <scheme val="minor"/>
      </rPr>
      <t>Załącznik nr 2C do SWZ - Opis przedmiotu zamówienia/Formularz asortymentowo-cenowy - Część 3 (Produkty dla ZDS)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w postępowaniu pod nazwą: zakup z dostawą sprzętu AGD dla jednostek organizacyjnych Politechniki Warszawskiej z podziałem na części, numer referencyjny ZP.D.MP.19.2024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</si>
</sst>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0" fillId="0" borderId="0" xfId="0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8E3D-4ED0-4472-9B2B-DD2A7329C8A3}">
  <sheetPr>
    <pageSetUpPr fitToPage="1"/>
  </sheetPr>
  <dimension ref="A1:J27"/>
  <sheetViews>
    <sheetView tabSelected="1" zoomScale="90" zoomScaleNormal="90" workbookViewId="0">
      <selection sqref="A1:I1"/>
    </sheetView>
  </sheetViews>
  <sheetFormatPr defaultRowHeight="15" x14ac:dyDescent="0.25"/>
  <cols>
    <col min="2" max="2" width="18.28515625" customWidth="1"/>
    <col min="3" max="3" width="107.140625" customWidth="1"/>
    <col min="5" max="5" width="35.5703125" bestFit="1" customWidth="1"/>
    <col min="6" max="6" width="13.42578125" style="14" customWidth="1"/>
    <col min="7" max="7" width="18.140625" style="14" customWidth="1"/>
    <col min="8" max="8" width="19.85546875" style="14" customWidth="1"/>
    <col min="9" max="9" width="18.5703125" style="14" customWidth="1"/>
    <col min="10" max="10" width="17.85546875" customWidth="1"/>
  </cols>
  <sheetData>
    <row r="1" spans="1:10" ht="40.5" customHeight="1" thickBot="1" x14ac:dyDescent="0.3">
      <c r="A1" s="27" t="s">
        <v>39</v>
      </c>
      <c r="B1" s="28"/>
      <c r="C1" s="28"/>
      <c r="D1" s="28"/>
      <c r="E1" s="28"/>
      <c r="F1" s="28"/>
      <c r="G1" s="28"/>
      <c r="H1" s="28"/>
      <c r="I1" s="29"/>
    </row>
    <row r="2" spans="1:10" ht="45" customHeight="1" x14ac:dyDescent="0.25">
      <c r="A2" s="9" t="s">
        <v>0</v>
      </c>
      <c r="B2" s="10" t="s">
        <v>1</v>
      </c>
      <c r="C2" s="9" t="s">
        <v>2</v>
      </c>
      <c r="D2" s="10" t="s">
        <v>3</v>
      </c>
      <c r="E2" s="9" t="s">
        <v>18</v>
      </c>
      <c r="F2" s="11" t="s">
        <v>5</v>
      </c>
      <c r="G2" s="11" t="s">
        <v>6</v>
      </c>
      <c r="H2" s="11" t="s">
        <v>10</v>
      </c>
      <c r="I2" s="11" t="s">
        <v>7</v>
      </c>
    </row>
    <row r="3" spans="1:10" ht="33" customHeight="1" x14ac:dyDescent="0.25">
      <c r="A3" s="1">
        <v>1</v>
      </c>
      <c r="B3" s="2">
        <v>2</v>
      </c>
      <c r="C3" s="1">
        <v>3</v>
      </c>
      <c r="D3" s="2">
        <v>4</v>
      </c>
      <c r="E3" s="1">
        <v>5</v>
      </c>
      <c r="F3" s="12">
        <v>6</v>
      </c>
      <c r="G3" s="13">
        <v>7</v>
      </c>
      <c r="H3" s="12">
        <v>8</v>
      </c>
      <c r="I3" s="13">
        <v>9</v>
      </c>
    </row>
    <row r="4" spans="1:10" ht="33" customHeight="1" x14ac:dyDescent="0.25">
      <c r="A4" s="21" t="s">
        <v>38</v>
      </c>
      <c r="B4" s="22"/>
      <c r="C4" s="22"/>
      <c r="D4" s="22"/>
      <c r="E4" s="22"/>
      <c r="F4" s="22"/>
      <c r="G4" s="22"/>
      <c r="H4" s="22"/>
      <c r="I4" s="23"/>
    </row>
    <row r="5" spans="1:10" ht="28.5" x14ac:dyDescent="0.25">
      <c r="A5" s="1">
        <v>1</v>
      </c>
      <c r="B5" s="5" t="s">
        <v>8</v>
      </c>
      <c r="C5" s="6" t="s">
        <v>17</v>
      </c>
      <c r="D5" s="3">
        <v>19</v>
      </c>
      <c r="E5" s="2"/>
      <c r="F5" s="17"/>
      <c r="G5" s="17">
        <f>F5*D5</f>
        <v>0</v>
      </c>
      <c r="H5" s="17">
        <f>G5*23%</f>
        <v>0</v>
      </c>
      <c r="I5" s="17">
        <f>G5+H5</f>
        <v>0</v>
      </c>
      <c r="J5" s="16"/>
    </row>
    <row r="6" spans="1:10" ht="45" x14ac:dyDescent="0.25">
      <c r="A6" s="1">
        <v>2</v>
      </c>
      <c r="B6" s="5" t="s">
        <v>4</v>
      </c>
      <c r="C6" s="6" t="s">
        <v>16</v>
      </c>
      <c r="D6" s="3">
        <v>10</v>
      </c>
      <c r="E6" s="2"/>
      <c r="F6" s="17"/>
      <c r="G6" s="17">
        <f t="shared" ref="G6:G18" si="0">F6*D6</f>
        <v>0</v>
      </c>
      <c r="H6" s="17">
        <f t="shared" ref="H6:H19" si="1">G6*23%</f>
        <v>0</v>
      </c>
      <c r="I6" s="17">
        <f>G6+H6</f>
        <v>0</v>
      </c>
      <c r="J6" s="16"/>
    </row>
    <row r="7" spans="1:10" ht="56.25" x14ac:dyDescent="0.25">
      <c r="A7" s="1">
        <v>3</v>
      </c>
      <c r="B7" s="5" t="s">
        <v>9</v>
      </c>
      <c r="C7" s="6" t="s">
        <v>27</v>
      </c>
      <c r="D7" s="3">
        <v>23</v>
      </c>
      <c r="E7" s="2"/>
      <c r="F7" s="17"/>
      <c r="G7" s="17">
        <f t="shared" si="0"/>
        <v>0</v>
      </c>
      <c r="H7" s="17">
        <f t="shared" si="1"/>
        <v>0</v>
      </c>
      <c r="I7" s="17">
        <f>G7+H7</f>
        <v>0</v>
      </c>
      <c r="J7" s="16"/>
    </row>
    <row r="8" spans="1:10" ht="56.25" x14ac:dyDescent="0.25">
      <c r="A8" s="1">
        <v>4</v>
      </c>
      <c r="B8" s="5" t="s">
        <v>9</v>
      </c>
      <c r="C8" s="6" t="s">
        <v>28</v>
      </c>
      <c r="D8" s="3">
        <v>19</v>
      </c>
      <c r="E8" s="2"/>
      <c r="F8" s="17"/>
      <c r="G8" s="17">
        <f t="shared" si="0"/>
        <v>0</v>
      </c>
      <c r="H8" s="17">
        <f t="shared" si="1"/>
        <v>0</v>
      </c>
      <c r="I8" s="17">
        <f>G8+H8</f>
        <v>0</v>
      </c>
      <c r="J8" s="16"/>
    </row>
    <row r="9" spans="1:10" ht="56.25" x14ac:dyDescent="0.25">
      <c r="A9" s="1">
        <v>5</v>
      </c>
      <c r="B9" s="5" t="s">
        <v>9</v>
      </c>
      <c r="C9" s="6" t="s">
        <v>29</v>
      </c>
      <c r="D9" s="3">
        <v>10</v>
      </c>
      <c r="E9" s="2"/>
      <c r="F9" s="17"/>
      <c r="G9" s="17">
        <f t="shared" si="0"/>
        <v>0</v>
      </c>
      <c r="H9" s="17">
        <f t="shared" si="1"/>
        <v>0</v>
      </c>
      <c r="I9" s="17">
        <f t="shared" ref="I9:I18" si="2">G9+H9</f>
        <v>0</v>
      </c>
      <c r="J9" s="16"/>
    </row>
    <row r="10" spans="1:10" ht="56.25" x14ac:dyDescent="0.25">
      <c r="A10" s="1">
        <v>6</v>
      </c>
      <c r="B10" s="5" t="s">
        <v>9</v>
      </c>
      <c r="C10" s="6" t="s">
        <v>30</v>
      </c>
      <c r="D10" s="3">
        <v>12</v>
      </c>
      <c r="E10" s="2"/>
      <c r="F10" s="17"/>
      <c r="G10" s="17">
        <f t="shared" si="0"/>
        <v>0</v>
      </c>
      <c r="H10" s="17">
        <f t="shared" si="1"/>
        <v>0</v>
      </c>
      <c r="I10" s="17">
        <f t="shared" si="2"/>
        <v>0</v>
      </c>
      <c r="J10" s="16"/>
    </row>
    <row r="11" spans="1:10" ht="63" customHeight="1" x14ac:dyDescent="0.25">
      <c r="A11" s="1">
        <v>7</v>
      </c>
      <c r="B11" s="7" t="s">
        <v>9</v>
      </c>
      <c r="C11" s="8" t="s">
        <v>31</v>
      </c>
      <c r="D11" s="3">
        <v>28</v>
      </c>
      <c r="E11" s="2"/>
      <c r="F11" s="17"/>
      <c r="G11" s="17">
        <f t="shared" si="0"/>
        <v>0</v>
      </c>
      <c r="H11" s="17">
        <f t="shared" si="1"/>
        <v>0</v>
      </c>
      <c r="I11" s="17">
        <f t="shared" si="2"/>
        <v>0</v>
      </c>
      <c r="J11" s="16"/>
    </row>
    <row r="12" spans="1:10" ht="47.25" customHeight="1" x14ac:dyDescent="0.25">
      <c r="A12" s="1">
        <v>8</v>
      </c>
      <c r="B12" s="7" t="s">
        <v>19</v>
      </c>
      <c r="C12" s="8" t="s">
        <v>26</v>
      </c>
      <c r="D12" s="3">
        <v>10</v>
      </c>
      <c r="E12" s="2"/>
      <c r="F12" s="17"/>
      <c r="G12" s="17">
        <f t="shared" si="0"/>
        <v>0</v>
      </c>
      <c r="H12" s="17">
        <f t="shared" si="1"/>
        <v>0</v>
      </c>
      <c r="I12" s="17">
        <f t="shared" si="2"/>
        <v>0</v>
      </c>
      <c r="J12" s="16"/>
    </row>
    <row r="13" spans="1:10" ht="33.75" x14ac:dyDescent="0.25">
      <c r="A13" s="1">
        <v>9</v>
      </c>
      <c r="B13" s="7" t="s">
        <v>20</v>
      </c>
      <c r="C13" s="8" t="s">
        <v>24</v>
      </c>
      <c r="D13" s="3">
        <v>10</v>
      </c>
      <c r="E13" s="2"/>
      <c r="F13" s="17"/>
      <c r="G13" s="17">
        <f t="shared" si="0"/>
        <v>0</v>
      </c>
      <c r="H13" s="17">
        <f t="shared" si="1"/>
        <v>0</v>
      </c>
      <c r="I13" s="17">
        <f t="shared" si="2"/>
        <v>0</v>
      </c>
      <c r="J13" s="16"/>
    </row>
    <row r="14" spans="1:10" ht="42.75" x14ac:dyDescent="0.25">
      <c r="A14" s="1">
        <v>10</v>
      </c>
      <c r="B14" s="7" t="s">
        <v>21</v>
      </c>
      <c r="C14" s="8" t="s">
        <v>25</v>
      </c>
      <c r="D14" s="3">
        <v>4</v>
      </c>
      <c r="E14" s="2"/>
      <c r="F14" s="17"/>
      <c r="G14" s="17">
        <f t="shared" si="0"/>
        <v>0</v>
      </c>
      <c r="H14" s="17">
        <f t="shared" si="1"/>
        <v>0</v>
      </c>
      <c r="I14" s="17">
        <f t="shared" si="2"/>
        <v>0</v>
      </c>
      <c r="J14" s="18"/>
    </row>
    <row r="15" spans="1:10" ht="42.75" x14ac:dyDescent="0.25">
      <c r="A15" s="1">
        <v>11</v>
      </c>
      <c r="B15" s="5" t="s">
        <v>22</v>
      </c>
      <c r="C15" s="6" t="s">
        <v>32</v>
      </c>
      <c r="D15" s="3">
        <v>6</v>
      </c>
      <c r="E15" s="2"/>
      <c r="F15" s="17"/>
      <c r="G15" s="17">
        <f t="shared" si="0"/>
        <v>0</v>
      </c>
      <c r="H15" s="17">
        <f t="shared" si="1"/>
        <v>0</v>
      </c>
      <c r="I15" s="17">
        <f t="shared" si="2"/>
        <v>0</v>
      </c>
      <c r="J15" s="16"/>
    </row>
    <row r="16" spans="1:10" ht="49.5" customHeight="1" x14ac:dyDescent="0.25">
      <c r="A16" s="1">
        <v>12</v>
      </c>
      <c r="B16" s="19" t="s">
        <v>33</v>
      </c>
      <c r="C16" s="6" t="s">
        <v>36</v>
      </c>
      <c r="D16" s="3">
        <v>5</v>
      </c>
      <c r="E16" s="2"/>
      <c r="F16" s="17"/>
      <c r="G16" s="17">
        <f t="shared" si="0"/>
        <v>0</v>
      </c>
      <c r="H16" s="17">
        <f t="shared" si="1"/>
        <v>0</v>
      </c>
      <c r="I16" s="17">
        <f t="shared" si="2"/>
        <v>0</v>
      </c>
      <c r="J16" s="16"/>
    </row>
    <row r="17" spans="1:10" ht="42.75" x14ac:dyDescent="0.25">
      <c r="A17" s="1">
        <v>13</v>
      </c>
      <c r="B17" s="20" t="s">
        <v>34</v>
      </c>
      <c r="C17" s="8" t="s">
        <v>35</v>
      </c>
      <c r="D17" s="3">
        <v>2</v>
      </c>
      <c r="E17" s="2"/>
      <c r="F17" s="17"/>
      <c r="G17" s="17">
        <f t="shared" si="0"/>
        <v>0</v>
      </c>
      <c r="H17" s="17">
        <f t="shared" si="1"/>
        <v>0</v>
      </c>
      <c r="I17" s="17">
        <f t="shared" si="2"/>
        <v>0</v>
      </c>
      <c r="J17" s="16"/>
    </row>
    <row r="18" spans="1:10" ht="28.5" x14ac:dyDescent="0.25">
      <c r="A18" s="1">
        <v>14</v>
      </c>
      <c r="B18" s="7" t="s">
        <v>23</v>
      </c>
      <c r="C18" s="8" t="s">
        <v>37</v>
      </c>
      <c r="D18" s="3">
        <v>1</v>
      </c>
      <c r="E18" s="2"/>
      <c r="F18" s="17"/>
      <c r="G18" s="17">
        <f t="shared" si="0"/>
        <v>0</v>
      </c>
      <c r="H18" s="17">
        <f t="shared" si="1"/>
        <v>0</v>
      </c>
      <c r="I18" s="17">
        <f t="shared" si="2"/>
        <v>0</v>
      </c>
      <c r="J18" s="16"/>
    </row>
    <row r="19" spans="1:10" x14ac:dyDescent="0.25">
      <c r="A19" s="24" t="s">
        <v>15</v>
      </c>
      <c r="B19" s="25"/>
      <c r="C19" s="25"/>
      <c r="D19" s="25"/>
      <c r="E19" s="25"/>
      <c r="F19" s="26"/>
      <c r="G19" s="17">
        <f>SUM(G5:G18)</f>
        <v>0</v>
      </c>
      <c r="H19" s="17">
        <f t="shared" si="1"/>
        <v>0</v>
      </c>
      <c r="I19" s="17">
        <f>SUM(G19:H19)</f>
        <v>0</v>
      </c>
    </row>
    <row r="21" spans="1:10" x14ac:dyDescent="0.25">
      <c r="F21" s="15"/>
      <c r="G21" s="15"/>
      <c r="H21" s="15"/>
      <c r="I21" s="15"/>
    </row>
    <row r="22" spans="1:10" x14ac:dyDescent="0.25">
      <c r="F22" s="15"/>
      <c r="G22" s="15" t="s">
        <v>11</v>
      </c>
      <c r="H22" s="15"/>
      <c r="I22" s="15"/>
    </row>
    <row r="23" spans="1:10" x14ac:dyDescent="0.25">
      <c r="F23" s="15"/>
      <c r="G23" s="15" t="s">
        <v>12</v>
      </c>
      <c r="H23" s="15"/>
      <c r="I23" s="15"/>
    </row>
    <row r="24" spans="1:10" x14ac:dyDescent="0.25">
      <c r="F24" s="15"/>
      <c r="G24" s="15" t="s">
        <v>13</v>
      </c>
      <c r="H24" s="15"/>
      <c r="I24" s="15"/>
    </row>
    <row r="25" spans="1:10" x14ac:dyDescent="0.25">
      <c r="F25" s="15"/>
      <c r="G25" s="15" t="s">
        <v>14</v>
      </c>
      <c r="H25" s="15"/>
      <c r="I25" s="15"/>
    </row>
    <row r="26" spans="1:10" x14ac:dyDescent="0.25">
      <c r="D26" s="4"/>
      <c r="F26" s="15"/>
      <c r="G26" s="15"/>
      <c r="H26" s="15"/>
      <c r="I26" s="15"/>
    </row>
    <row r="27" spans="1:10" x14ac:dyDescent="0.25">
      <c r="F27" s="15"/>
      <c r="G27" s="15"/>
      <c r="H27" s="15"/>
      <c r="I27" s="15"/>
    </row>
  </sheetData>
  <mergeCells count="3">
    <mergeCell ref="A4:I4"/>
    <mergeCell ref="A19:F19"/>
    <mergeCell ref="A1:I1"/>
  </mergeCells>
  <pageMargins left="0.7" right="0.7" top="0.75" bottom="0.75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DB441-18AF-480A-9C2D-BA7D5EF02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14404-0058-414A-8330-2BAAA9EA7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84208-1ADD-4CBE-9F35-A797D465BE1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098b659-39b5-4ea9-bda9-13cb70fb72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Cieloch Jacek</dc:creator>
  <cp:lastModifiedBy>Płochocka Mariola</cp:lastModifiedBy>
  <cp:lastPrinted>2024-12-03T13:53:56Z</cp:lastPrinted>
  <dcterms:created xsi:type="dcterms:W3CDTF">2023-05-10T06:23:07Z</dcterms:created>
  <dcterms:modified xsi:type="dcterms:W3CDTF">2024-12-03T13:54:00Z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