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25.2024 - sprzęt AGD/2. Zapytanie ofertowe/"/>
    </mc:Choice>
  </mc:AlternateContent>
  <xr:revisionPtr revIDLastSave="706" documentId="13_ncr:1_{61C655A0-7DEE-47BD-93FC-24F1F982EBDF}" xr6:coauthVersionLast="47" xr6:coauthVersionMax="47" xr10:uidLastSave="{2C5AC18C-D21C-4C01-B300-F5FB1DCC88AA}"/>
  <bookViews>
    <workbookView xWindow="-108" yWindow="-108" windowWidth="23256" windowHeight="12576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G16" i="1"/>
  <c r="J5" i="1"/>
  <c r="I5" i="1"/>
  <c r="G5" i="1"/>
  <c r="G8" i="1" l="1"/>
  <c r="I8" i="1" s="1"/>
  <c r="J8" i="1" s="1"/>
  <c r="G9" i="1"/>
  <c r="I9" i="1" s="1"/>
  <c r="G10" i="1"/>
  <c r="I10" i="1" s="1"/>
  <c r="G11" i="1"/>
  <c r="I11" i="1" s="1"/>
  <c r="J11" i="1" s="1"/>
  <c r="G12" i="1"/>
  <c r="I12" i="1" s="1"/>
  <c r="J12" i="1" s="1"/>
  <c r="G13" i="1"/>
  <c r="I13" i="1" s="1"/>
  <c r="G14" i="1"/>
  <c r="I14" i="1" s="1"/>
  <c r="G15" i="1"/>
  <c r="I15" i="1" s="1"/>
  <c r="J15" i="1" s="1"/>
  <c r="G17" i="1" l="1"/>
  <c r="J14" i="1"/>
  <c r="J13" i="1"/>
  <c r="J10" i="1"/>
  <c r="J9" i="1"/>
  <c r="G6" i="1"/>
  <c r="I6" i="1" s="1"/>
  <c r="G7" i="1"/>
  <c r="I7" i="1" s="1"/>
  <c r="J7" i="1" s="1"/>
  <c r="I17" i="1" l="1"/>
  <c r="J6" i="1"/>
  <c r="J17" i="1" l="1"/>
</calcChain>
</file>

<file path=xl/sharedStrings.xml><?xml version="1.0" encoding="utf-8"?>
<sst xmlns="http://schemas.openxmlformats.org/spreadsheetml/2006/main" count="48" uniqueCount="37">
  <si>
    <t>Lp.</t>
  </si>
  <si>
    <t>Stawka VAT 
(%)</t>
  </si>
  <si>
    <t>J.m.</t>
  </si>
  <si>
    <t>Cena jednostkowa netto 
(PLN)</t>
  </si>
  <si>
    <t>Łącznie:</t>
  </si>
  <si>
    <t>szt.</t>
  </si>
  <si>
    <t>Ilość</t>
  </si>
  <si>
    <t>SPECYFIKACJA ASORTYMENTOWO - CENOWA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</si>
  <si>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</si>
  <si>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</si>
  <si>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</si>
  <si>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Amica AMGF20M1W</t>
  </si>
  <si>
    <t>Bosch DesignLine TWK3P420</t>
  </si>
  <si>
    <t>DELONGHI Dinamica Plus ECAM 370.70.B</t>
  </si>
  <si>
    <t> BEKO TS190330N</t>
  </si>
  <si>
    <t>AMICA DFM41E6QISMG</t>
  </si>
  <si>
    <t>AMICA DFM61E6qISMG</t>
  </si>
  <si>
    <t>CANDY CSOW 4965TWE/1-S SmartPro</t>
  </si>
  <si>
    <t>SAMSUNG RZ32M7115S9 EO</t>
  </si>
  <si>
    <t>Candy</t>
  </si>
  <si>
    <t>Raven</t>
  </si>
  <si>
    <t>Philips</t>
  </si>
  <si>
    <t>BEKO TSE1284N lub    Amica FM107.4</t>
  </si>
  <si>
    <t>Nazwa producenta/ nazwa handlowa/ 
nr katalogowy asortymentu</t>
  </si>
  <si>
    <r>
      <rPr>
        <b/>
        <sz val="10"/>
        <rFont val="Calibri"/>
        <family val="2"/>
        <charset val="238"/>
      </rPr>
      <t>Kuchenka mikrofalowa</t>
    </r>
    <r>
      <rPr>
        <sz val="10"/>
        <rFont val="Calibri"/>
        <family val="2"/>
        <charset val="238"/>
      </rPr>
      <t xml:space="preserve">  pojemność od 20 do 25 l, wymiary: W 20 -27  x S 40-48 x  G 35-40 cm, moc 700-900 W, funkcje - podgrzewanie, rozmrażanie, talerz obrotowy,</t>
    </r>
  </si>
  <si>
    <r>
      <rPr>
        <b/>
        <sz val="10"/>
        <color rgb="FF000000"/>
        <rFont val="Calibri"/>
        <family val="2"/>
        <charset val="238"/>
      </rPr>
      <t>Ekspres do kawy</t>
    </r>
    <r>
      <rPr>
        <sz val="10"/>
        <color rgb="FF000000"/>
        <rFont val="Calibri"/>
        <family val="2"/>
        <charset val="238"/>
      </rPr>
      <t xml:space="preserve"> - automatyczny, ciśnienie min. 19 bar., moc min. 1400 W, rodzaj kawy - mielona, ziarnista, możliwe napoje -Cappuccino, Doppio, Espresso, Espresso Macchiato, Flat White, Kawa czarna, Latte, Latte Macchiato, Long Coffee, Spienione mleko. Funkcje - regulacja mocy kawy, regulacja ilości zaparzanej kawy ,wskaźnik poziomu wody, pojemnik na mleko, regulacja temperatury kawy, dotykowy ekran. Czyszczenie automatyczne, czyszczenie przy uruchamianiu, automatyczny program czyszczenia i odkamieniania, możliwość ustawienia twardości wody.</t>
    </r>
  </si>
  <si>
    <r>
      <rPr>
        <b/>
        <sz val="10"/>
        <color rgb="FF000000"/>
        <rFont val="Calibri"/>
        <family val="2"/>
        <charset val="238"/>
      </rPr>
      <t>Zmywarka wolnostojąca</t>
    </r>
    <r>
      <rPr>
        <sz val="10"/>
        <color rgb="FF000000"/>
        <rFont val="Calibri"/>
        <family val="2"/>
        <charset val="238"/>
      </rPr>
      <t xml:space="preserve">, wymiary: S 40 -45 cm x G 50 - 60 cm x W 80 - 85 cm.  Funkcje: połowa załadunku, kosz na sztućce, sterowanie elektroniczne, regulacja wysokości kosza górnego, sygnalizacja dźwiękowa, opóźnienie startu pracy, zabezpieczenie przed zalaniem. Klasa zmywania A lub wyższa, klasa suszenia A lub wyższa. </t>
    </r>
  </si>
  <si>
    <r>
      <rPr>
        <b/>
        <sz val="10"/>
        <color rgb="FF000000"/>
        <rFont val="Calibri"/>
        <family val="2"/>
        <charset val="238"/>
      </rPr>
      <t>Zmywarka wolnostojąca</t>
    </r>
    <r>
      <rPr>
        <sz val="10"/>
        <color rgb="FF000000"/>
        <rFont val="Calibri"/>
        <family val="2"/>
        <charset val="238"/>
      </rPr>
      <t>, wymiary: S 55 -60 cm x G 50 - 60 cm x W 80 - 85 cm.  Funkcje: połowa załadunku, kosz na sztućce, sygnalizacja dźwiękowa, opóźnienie startu pracy, zabezpieczenie przed zalaniem. Klasa zmywania A lub wyższa, klasa suszenia A lub wyższa.</t>
    </r>
  </si>
  <si>
    <r>
      <rPr>
        <b/>
        <sz val="10"/>
        <color rgb="FF000000"/>
        <rFont val="Calibri"/>
        <family val="2"/>
        <charset val="238"/>
      </rPr>
      <t>Zamrażarka - szufladowa</t>
    </r>
    <r>
      <rPr>
        <sz val="10"/>
        <color rgb="FF000000"/>
        <rFont val="Calibri"/>
        <family val="2"/>
        <charset val="238"/>
      </rPr>
      <t xml:space="preserve"> Non Frost: liczba szuflad min. 4; wymiary: W 180 -186 cm x S - 55- 60 cm x G 65-70 cm. Pojemność min. 320 l, kolor stal nierdzewna, regulowany termostat, szybkie zamrażanie, alarm otwartych drzwi, czas utrzymania temp. w przypadku braku zasilania min. 10 h, kostkarka do lodu, wyświetlacz elektroniczny, zmiana kierunku otwierania drzwi.</t>
    </r>
  </si>
  <si>
    <r>
      <rPr>
        <b/>
        <sz val="10"/>
        <color rgb="FF000000"/>
        <rFont val="Calibri"/>
        <family val="2"/>
        <charset val="238"/>
      </rPr>
      <t xml:space="preserve">Pralko-suszarka </t>
    </r>
    <r>
      <rPr>
        <sz val="10"/>
        <color rgb="FF000000"/>
        <rFont val="Calibri"/>
        <family val="2"/>
        <charset val="238"/>
      </rPr>
      <t>wolnostojąca,  wymiary - G 50-60 cm x S 55-60 cm x  W 80-85 cm, funkcje: funkcje parowe, opóźnienie startu pracy, wyświetlacz elektroniczny, regulacja prędkości wirowania, maksymalna prędkość wirowania 1400 obr./min., programy suszenia - niska i wysoka temp. Klasa prania C lub wyższa, klasa wirowania A lub wyższa. Nowa klasa energetyczna E. Wielkość załadunku pranie min. 9 kg wielkość załadunku suszenie min. 6 kg.</t>
    </r>
  </si>
  <si>
    <r>
      <rPr>
        <b/>
        <sz val="10"/>
        <color rgb="FF000000"/>
        <rFont val="Calibri"/>
        <family val="2"/>
        <charset val="238"/>
      </rPr>
      <t>Chłodziarko - zamrażarka</t>
    </r>
    <r>
      <rPr>
        <sz val="10"/>
        <color rgb="FF000000"/>
        <rFont val="Calibri"/>
        <family val="2"/>
        <charset val="238"/>
      </rPr>
      <t>, wymiary:  W 80-85  x S 45-50 x  G 50-55 cm, sposób odszraniania (rozmrażania) chłodziarki - automatyczny, zmiana kierunku otwierania drzwi, oświetleniem LED, komora zero, rodzaj półek - szklane, pojemność chłodziarki- 85-90 l, klasa energetyczna - A-F.</t>
    </r>
  </si>
  <si>
    <r>
      <rPr>
        <b/>
        <sz val="10"/>
        <rFont val="Calibri"/>
        <family val="2"/>
        <charset val="238"/>
      </rPr>
      <t xml:space="preserve">Czajnik </t>
    </r>
    <r>
      <rPr>
        <sz val="10"/>
        <rFont val="Calibri"/>
        <family val="2"/>
        <charset val="238"/>
      </rPr>
      <t>- pojemność od 1,7 do 2 l, automatyczny wyłącznik po zagotowaniu wody, automatyczny wyłącznik przy zdejmowaniu z podstawy, możliwość wlewania wody bez zdejmowania pokrywy, podświetlany włącznik/wyłącznik, stal nierdzewna - tworzywo sztuczne, moc 2000-2500 W, grzałka ukryta, filtr antyosadowy, obrotowa podstawa, wskaźnik poziomu wody, otwieranie pokrywy - przycisk.</t>
    </r>
  </si>
  <si>
    <r>
      <rPr>
        <b/>
        <sz val="10"/>
        <color rgb="FF000000"/>
        <rFont val="Calibri"/>
        <family val="2"/>
        <charset val="238"/>
      </rPr>
      <t>Lodówka</t>
    </r>
    <r>
      <rPr>
        <sz val="10"/>
        <color rgb="FF000000"/>
        <rFont val="Calibri"/>
        <family val="2"/>
        <charset val="238"/>
      </rPr>
      <t xml:space="preserve">  CHASD4351EBC 51cm, czarny</t>
    </r>
  </si>
  <si>
    <r>
      <rPr>
        <b/>
        <sz val="10"/>
        <color rgb="FF000000"/>
        <rFont val="Calibri"/>
        <family val="2"/>
        <charset val="238"/>
      </rPr>
      <t>Czajnik</t>
    </r>
    <r>
      <rPr>
        <sz val="10"/>
        <color rgb="FF000000"/>
        <rFont val="Calibri"/>
        <family val="2"/>
        <charset val="238"/>
      </rPr>
      <t xml:space="preserve"> EC025C 1,7 l, 2200 W </t>
    </r>
  </si>
  <si>
    <r>
      <rPr>
        <b/>
        <sz val="10"/>
        <color rgb="FF000000"/>
        <rFont val="Calibri"/>
        <family val="2"/>
        <charset val="238"/>
      </rPr>
      <t>Chłodziarko - zamrażarka</t>
    </r>
    <r>
      <rPr>
        <sz val="10"/>
        <color rgb="FF000000"/>
        <rFont val="Calibri"/>
        <family val="2"/>
        <charset val="238"/>
      </rPr>
      <t xml:space="preserve"> wys. 85 Szer max 48,5 cm gł. 60 cm położenie zamrażarki wew. komory głównej o poj. ok. 10 l.</t>
    </r>
  </si>
  <si>
    <r>
      <rPr>
        <b/>
        <sz val="10"/>
        <color rgb="FF000000"/>
        <rFont val="Calibri"/>
        <family val="2"/>
        <charset val="238"/>
      </rPr>
      <t>Ekspres PHILIPS</t>
    </r>
    <r>
      <rPr>
        <sz val="10"/>
        <color rgb="FF000000"/>
        <rFont val="Calibri"/>
        <family val="2"/>
        <charset val="238"/>
      </rPr>
      <t xml:space="preserve"> LatteGo EP3343/50</t>
    </r>
  </si>
  <si>
    <t>Załącznik nr 1a do postępowania KA-CZL-DZP.261.2.25.2024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</si>
</sst>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indexed="64"/>
      </right>
      <top style="thin">
        <color rgb="FF004289"/>
      </top>
      <bottom/>
      <diagonal/>
    </border>
    <border>
      <left style="thin">
        <color rgb="FF004289"/>
      </left>
      <right style="thin">
        <color rgb="FF004289"/>
      </right>
      <top/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/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/>
      <diagonal/>
    </border>
    <border>
      <left style="medium">
        <color indexed="64"/>
      </left>
      <right style="thin">
        <color rgb="FF00428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44" fontId="4" fillId="0" borderId="15" xfId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49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2" fillId="3" borderId="13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18"/>
  <sheetViews>
    <sheetView tabSelected="1" topLeftCell="A11" zoomScale="90" zoomScaleNormal="90" workbookViewId="0">
      <selection activeCell="J17" sqref="J17"/>
    </sheetView>
  </sheetViews>
  <sheetFormatPr defaultColWidth="9.109375" defaultRowHeight="13.8"/>
  <cols>
    <col min="1" max="1" width="4.44140625" style="4" customWidth="1"/>
    <col min="2" max="2" width="41.77734375" style="5" customWidth="1"/>
    <col min="3" max="3" width="19.109375" style="4" customWidth="1"/>
    <col min="4" max="4" width="6.109375" style="6" customWidth="1"/>
    <col min="5" max="5" width="6.33203125" style="1" customWidth="1"/>
    <col min="6" max="6" width="13.21875" style="2" customWidth="1"/>
    <col min="7" max="7" width="12.44140625" style="3" customWidth="1"/>
    <col min="8" max="8" width="8.21875" style="3" customWidth="1"/>
    <col min="9" max="9" width="13.109375" style="4" customWidth="1"/>
    <col min="10" max="10" width="13.77734375" style="4" customWidth="1"/>
    <col min="11" max="16384" width="9.109375" style="4"/>
  </cols>
  <sheetData>
    <row r="1" spans="1:10" ht="25.2" customHeight="1">
      <c r="C1" s="39" t="s">
        <v>36</v>
      </c>
      <c r="D1" s="39"/>
      <c r="E1" s="39"/>
      <c r="F1" s="39"/>
      <c r="G1" s="39"/>
      <c r="H1" s="39"/>
      <c r="I1" s="39"/>
      <c r="J1" s="39"/>
    </row>
    <row r="2" spans="1:10" ht="33" customHeight="1" thickBo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69" customHeight="1">
      <c r="A3" s="7" t="s">
        <v>0</v>
      </c>
      <c r="B3" s="14"/>
      <c r="C3" s="9" t="s">
        <v>23</v>
      </c>
      <c r="D3" s="8" t="s">
        <v>6</v>
      </c>
      <c r="E3" s="8" t="s">
        <v>2</v>
      </c>
      <c r="F3" s="10" t="s">
        <v>3</v>
      </c>
      <c r="G3" s="8" t="s">
        <v>8</v>
      </c>
      <c r="H3" s="11" t="s">
        <v>1</v>
      </c>
      <c r="I3" s="8" t="s">
        <v>9</v>
      </c>
      <c r="J3" s="12" t="s">
        <v>10</v>
      </c>
    </row>
    <row r="4" spans="1:10" ht="12.6" customHeight="1">
      <c r="A4" s="26">
        <v>1</v>
      </c>
      <c r="B4" s="15"/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7">
        <v>10</v>
      </c>
    </row>
    <row r="5" spans="1:10" ht="60" customHeight="1">
      <c r="A5" s="27">
        <v>1</v>
      </c>
      <c r="B5" s="29" t="s">
        <v>24</v>
      </c>
      <c r="C5" s="35" t="s">
        <v>11</v>
      </c>
      <c r="D5" s="13">
        <v>4</v>
      </c>
      <c r="E5" s="13" t="s">
        <v>5</v>
      </c>
      <c r="F5" s="22"/>
      <c r="G5" s="23">
        <f>ROUND(D5*F5,2)</f>
        <v>0</v>
      </c>
      <c r="H5" s="24"/>
      <c r="I5" s="25">
        <f>ROUND(G5*H5,2)</f>
        <v>0</v>
      </c>
      <c r="J5" s="28">
        <f>ROUND(G5+I5,2)</f>
        <v>0</v>
      </c>
    </row>
    <row r="6" spans="1:10" ht="117" customHeight="1">
      <c r="A6" s="27">
        <v>2</v>
      </c>
      <c r="B6" s="30" t="s">
        <v>31</v>
      </c>
      <c r="C6" s="35" t="s">
        <v>12</v>
      </c>
      <c r="D6" s="13">
        <v>5</v>
      </c>
      <c r="E6" s="13" t="s">
        <v>5</v>
      </c>
      <c r="F6" s="22"/>
      <c r="G6" s="23">
        <f t="shared" ref="G5:G7" si="0">ROUND(D6*F6,2)</f>
        <v>0</v>
      </c>
      <c r="H6" s="24"/>
      <c r="I6" s="25">
        <f t="shared" ref="I5:I7" si="1">ROUND(G6*H6,2)</f>
        <v>0</v>
      </c>
      <c r="J6" s="28">
        <f t="shared" ref="J5:J7" si="2">ROUND(G6+I6,2)</f>
        <v>0</v>
      </c>
    </row>
    <row r="7" spans="1:10" ht="173.4" customHeight="1">
      <c r="A7" s="27">
        <v>3</v>
      </c>
      <c r="B7" s="31" t="s">
        <v>25</v>
      </c>
      <c r="C7" s="35" t="s">
        <v>13</v>
      </c>
      <c r="D7" s="13">
        <v>4</v>
      </c>
      <c r="E7" s="13" t="s">
        <v>5</v>
      </c>
      <c r="F7" s="22"/>
      <c r="G7" s="23">
        <f t="shared" si="0"/>
        <v>0</v>
      </c>
      <c r="H7" s="24"/>
      <c r="I7" s="25">
        <f t="shared" si="1"/>
        <v>0</v>
      </c>
      <c r="J7" s="28">
        <f t="shared" si="2"/>
        <v>0</v>
      </c>
    </row>
    <row r="8" spans="1:10" ht="88.8" customHeight="1">
      <c r="A8" s="27">
        <v>4</v>
      </c>
      <c r="B8" s="31" t="s">
        <v>30</v>
      </c>
      <c r="C8" s="35" t="s">
        <v>14</v>
      </c>
      <c r="D8" s="13">
        <v>4</v>
      </c>
      <c r="E8" s="13" t="s">
        <v>5</v>
      </c>
      <c r="F8" s="22"/>
      <c r="G8" s="23">
        <f t="shared" ref="G8:G16" si="3">ROUND(D8*F8,2)</f>
        <v>0</v>
      </c>
      <c r="H8" s="24"/>
      <c r="I8" s="25">
        <f t="shared" ref="I8:I16" si="4">ROUND(G8*H8,2)</f>
        <v>0</v>
      </c>
      <c r="J8" s="28">
        <f t="shared" ref="J8:J16" si="5">ROUND(G8+I8,2)</f>
        <v>0</v>
      </c>
    </row>
    <row r="9" spans="1:10" ht="102.6" customHeight="1">
      <c r="A9" s="27">
        <v>5</v>
      </c>
      <c r="B9" s="31" t="s">
        <v>26</v>
      </c>
      <c r="C9" s="35" t="s">
        <v>15</v>
      </c>
      <c r="D9" s="13">
        <v>1</v>
      </c>
      <c r="E9" s="13" t="s">
        <v>5</v>
      </c>
      <c r="F9" s="22"/>
      <c r="G9" s="23">
        <f t="shared" si="3"/>
        <v>0</v>
      </c>
      <c r="H9" s="24"/>
      <c r="I9" s="25">
        <f t="shared" si="4"/>
        <v>0</v>
      </c>
      <c r="J9" s="28">
        <f t="shared" si="5"/>
        <v>0</v>
      </c>
    </row>
    <row r="10" spans="1:10" ht="76.8" customHeight="1">
      <c r="A10" s="27">
        <v>6</v>
      </c>
      <c r="B10" s="31" t="s">
        <v>27</v>
      </c>
      <c r="C10" s="35" t="s">
        <v>16</v>
      </c>
      <c r="D10" s="13">
        <v>2</v>
      </c>
      <c r="E10" s="13" t="s">
        <v>5</v>
      </c>
      <c r="F10" s="22"/>
      <c r="G10" s="23">
        <f t="shared" si="3"/>
        <v>0</v>
      </c>
      <c r="H10" s="24"/>
      <c r="I10" s="25">
        <f t="shared" si="4"/>
        <v>0</v>
      </c>
      <c r="J10" s="28">
        <f t="shared" si="5"/>
        <v>0</v>
      </c>
    </row>
    <row r="11" spans="1:10" ht="130.19999999999999" customHeight="1">
      <c r="A11" s="27">
        <v>7</v>
      </c>
      <c r="B11" s="31" t="s">
        <v>29</v>
      </c>
      <c r="C11" s="35" t="s">
        <v>17</v>
      </c>
      <c r="D11" s="13">
        <v>1</v>
      </c>
      <c r="E11" s="13" t="s">
        <v>5</v>
      </c>
      <c r="F11" s="22"/>
      <c r="G11" s="23">
        <f t="shared" si="3"/>
        <v>0</v>
      </c>
      <c r="H11" s="24"/>
      <c r="I11" s="25">
        <f t="shared" si="4"/>
        <v>0</v>
      </c>
      <c r="J11" s="28">
        <f t="shared" si="5"/>
        <v>0</v>
      </c>
    </row>
    <row r="12" spans="1:10" ht="118.2" customHeight="1">
      <c r="A12" s="27">
        <v>8</v>
      </c>
      <c r="B12" s="31" t="s">
        <v>28</v>
      </c>
      <c r="C12" s="35" t="s">
        <v>18</v>
      </c>
      <c r="D12" s="13">
        <v>2</v>
      </c>
      <c r="E12" s="13" t="s">
        <v>5</v>
      </c>
      <c r="F12" s="22"/>
      <c r="G12" s="23">
        <f t="shared" si="3"/>
        <v>0</v>
      </c>
      <c r="H12" s="24"/>
      <c r="I12" s="25">
        <f t="shared" si="4"/>
        <v>0</v>
      </c>
      <c r="J12" s="28">
        <f t="shared" si="5"/>
        <v>0</v>
      </c>
    </row>
    <row r="13" spans="1:10" ht="25.2" customHeight="1">
      <c r="A13" s="27">
        <v>9</v>
      </c>
      <c r="B13" s="32" t="s">
        <v>32</v>
      </c>
      <c r="C13" s="33" t="s">
        <v>19</v>
      </c>
      <c r="D13" s="34">
        <v>1</v>
      </c>
      <c r="E13" s="13" t="s">
        <v>5</v>
      </c>
      <c r="F13" s="22"/>
      <c r="G13" s="23">
        <f t="shared" si="3"/>
        <v>0</v>
      </c>
      <c r="H13" s="24"/>
      <c r="I13" s="25">
        <f t="shared" si="4"/>
        <v>0</v>
      </c>
      <c r="J13" s="28">
        <f t="shared" si="5"/>
        <v>0</v>
      </c>
    </row>
    <row r="14" spans="1:10" ht="22.8" customHeight="1">
      <c r="A14" s="27">
        <v>10</v>
      </c>
      <c r="B14" s="32" t="s">
        <v>33</v>
      </c>
      <c r="C14" s="33" t="s">
        <v>20</v>
      </c>
      <c r="D14" s="34">
        <v>3</v>
      </c>
      <c r="E14" s="13" t="s">
        <v>5</v>
      </c>
      <c r="F14" s="22"/>
      <c r="G14" s="23">
        <f t="shared" si="3"/>
        <v>0</v>
      </c>
      <c r="H14" s="24"/>
      <c r="I14" s="25">
        <f t="shared" si="4"/>
        <v>0</v>
      </c>
      <c r="J14" s="28">
        <f t="shared" si="5"/>
        <v>0</v>
      </c>
    </row>
    <row r="15" spans="1:10" ht="22.2" customHeight="1">
      <c r="A15" s="27">
        <v>11</v>
      </c>
      <c r="B15" s="32" t="s">
        <v>35</v>
      </c>
      <c r="C15" s="33" t="s">
        <v>21</v>
      </c>
      <c r="D15" s="34">
        <v>1</v>
      </c>
      <c r="E15" s="13" t="s">
        <v>5</v>
      </c>
      <c r="F15" s="22"/>
      <c r="G15" s="23">
        <f t="shared" si="3"/>
        <v>0</v>
      </c>
      <c r="H15" s="24"/>
      <c r="I15" s="25">
        <f t="shared" si="4"/>
        <v>0</v>
      </c>
      <c r="J15" s="28">
        <f t="shared" si="5"/>
        <v>0</v>
      </c>
    </row>
    <row r="16" spans="1:10" ht="44.4" customHeight="1">
      <c r="A16" s="27">
        <v>12</v>
      </c>
      <c r="B16" s="32" t="s">
        <v>34</v>
      </c>
      <c r="C16" s="33" t="s">
        <v>22</v>
      </c>
      <c r="D16" s="34">
        <v>27</v>
      </c>
      <c r="E16" s="13" t="s">
        <v>5</v>
      </c>
      <c r="F16" s="22"/>
      <c r="G16" s="23">
        <f>ROUND(D16*F16,2)</f>
        <v>0</v>
      </c>
      <c r="H16" s="24"/>
      <c r="I16" s="25">
        <f>ROUND(G16*H16,2)</f>
        <v>0</v>
      </c>
      <c r="J16" s="28">
        <f>ROUND(G16+I16,2)</f>
        <v>0</v>
      </c>
    </row>
    <row r="17" spans="1:10" ht="27" customHeight="1" thickBot="1">
      <c r="A17" s="37" t="s">
        <v>4</v>
      </c>
      <c r="B17" s="38"/>
      <c r="C17" s="38"/>
      <c r="D17" s="38"/>
      <c r="E17" s="38"/>
      <c r="F17" s="38"/>
      <c r="G17" s="18">
        <f>SUM(G5:G16)</f>
        <v>0</v>
      </c>
      <c r="H17" s="19"/>
      <c r="I17" s="20">
        <f>SUM(I5:I16)</f>
        <v>0</v>
      </c>
      <c r="J17" s="21">
        <f>SUM(J5:J16)</f>
        <v>0</v>
      </c>
    </row>
    <row r="18" spans="1:10" ht="16.2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</sheetData>
  <protectedRanges>
    <protectedRange sqref="F5:F16" name="Rozstęp2_1"/>
    <protectedRange sqref="C5:C9 C11:C16" name="Rozstęp1_3"/>
    <protectedRange sqref="C10" name="Rozstęp1_1_1"/>
  </protectedRanges>
  <mergeCells count="4">
    <mergeCell ref="A18:J18"/>
    <mergeCell ref="A17:F17"/>
    <mergeCell ref="C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2024-03-06T08:41:08Z</dcterms:modified>
  <cp:category/>
  <cp:contentStatus/>
</cp:coreProperties>
</file>