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mPub\Desktop\PRZETARGI\Przetargi 2020\58.2020_jednorazowka_80 pakietow (UE)\3. SIWZ\2. siwz upubliczniony\"/>
    </mc:Choice>
  </mc:AlternateContent>
  <bookViews>
    <workbookView xWindow="0" yWindow="0" windowWidth="28800" windowHeight="13545" activeTab="15"/>
  </bookViews>
  <sheets>
    <sheet name="spis treści"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21" sheetId="23" r:id="rId22"/>
    <sheet name="22" sheetId="32" r:id="rId23"/>
    <sheet name="23" sheetId="33" r:id="rId24"/>
    <sheet name="24" sheetId="34" r:id="rId25"/>
    <sheet name="25" sheetId="35" r:id="rId26"/>
    <sheet name="26" sheetId="36" r:id="rId27"/>
    <sheet name="27" sheetId="37" r:id="rId28"/>
    <sheet name="28" sheetId="38" r:id="rId29"/>
    <sheet name="29" sheetId="39" r:id="rId30"/>
    <sheet name="30" sheetId="40" r:id="rId31"/>
    <sheet name="31" sheetId="43" r:id="rId32"/>
    <sheet name="32" sheetId="44" r:id="rId33"/>
    <sheet name="33" sheetId="45" r:id="rId34"/>
    <sheet name="34" sheetId="46" r:id="rId35"/>
    <sheet name="35" sheetId="47" r:id="rId36"/>
    <sheet name="36" sheetId="48" r:id="rId37"/>
    <sheet name="37" sheetId="49" r:id="rId38"/>
    <sheet name="38" sheetId="50" r:id="rId39"/>
    <sheet name="39" sheetId="51" r:id="rId40"/>
    <sheet name="40" sheetId="52" r:id="rId41"/>
    <sheet name="41" sheetId="53" r:id="rId42"/>
    <sheet name="42" sheetId="54" r:id="rId43"/>
    <sheet name="43" sheetId="55" r:id="rId44"/>
    <sheet name="44" sheetId="56" r:id="rId45"/>
    <sheet name="45" sheetId="57" r:id="rId46"/>
    <sheet name="46" sheetId="58" r:id="rId47"/>
    <sheet name="47" sheetId="59" r:id="rId48"/>
    <sheet name="48" sheetId="60" r:id="rId49"/>
    <sheet name="49" sheetId="61" r:id="rId50"/>
    <sheet name="50" sheetId="62" r:id="rId51"/>
    <sheet name="51" sheetId="63" r:id="rId52"/>
    <sheet name="52" sheetId="64" r:id="rId53"/>
    <sheet name="53" sheetId="65" r:id="rId54"/>
    <sheet name="54" sheetId="66" r:id="rId55"/>
    <sheet name="55" sheetId="67" r:id="rId56"/>
    <sheet name="56" sheetId="68" r:id="rId57"/>
    <sheet name="57" sheetId="69" r:id="rId58"/>
    <sheet name="58" sheetId="70" r:id="rId59"/>
    <sheet name="59" sheetId="71" r:id="rId60"/>
    <sheet name="60" sheetId="72" r:id="rId61"/>
    <sheet name="61" sheetId="91" r:id="rId62"/>
    <sheet name="62" sheetId="92" r:id="rId63"/>
    <sheet name="63" sheetId="93" r:id="rId64"/>
    <sheet name="64" sheetId="94" r:id="rId65"/>
    <sheet name="65" sheetId="95" r:id="rId66"/>
    <sheet name="66" sheetId="96" r:id="rId67"/>
    <sheet name="67" sheetId="97" r:id="rId68"/>
    <sheet name="68" sheetId="98" r:id="rId69"/>
    <sheet name="69" sheetId="99" r:id="rId70"/>
    <sheet name="70" sheetId="100" r:id="rId71"/>
    <sheet name="71" sheetId="101" r:id="rId72"/>
    <sheet name="72" sheetId="102" r:id="rId73"/>
    <sheet name="73" sheetId="103" r:id="rId74"/>
    <sheet name="74" sheetId="73" r:id="rId75"/>
    <sheet name="75" sheetId="74" r:id="rId76"/>
    <sheet name="76" sheetId="75" r:id="rId77"/>
    <sheet name="77" sheetId="76" r:id="rId78"/>
    <sheet name="78" sheetId="77" r:id="rId79"/>
    <sheet name="79" sheetId="78" r:id="rId80"/>
    <sheet name="80" sheetId="79" r:id="rId81"/>
  </sheets>
  <definedNames>
    <definedName name="_xlnm.Print_Area" localSheetId="1">'1'!$A$1:$K$10</definedName>
    <definedName name="_xlnm.Print_Area" localSheetId="10">'10'!$A$1:$L$14</definedName>
    <definedName name="_xlnm.Print_Area" localSheetId="11">'11'!$A$1:$J$40</definedName>
    <definedName name="_xlnm.Print_Area" localSheetId="12">'12'!$A$1:$K$10</definedName>
    <definedName name="_xlnm.Print_Area" localSheetId="13">'13'!$A$1:$K$12</definedName>
    <definedName name="_xlnm.Print_Area" localSheetId="14">'14'!$A$1:$K$14</definedName>
    <definedName name="_xlnm.Print_Area" localSheetId="15">'15'!$A$1:$J$13</definedName>
    <definedName name="_xlnm.Print_Area" localSheetId="16">'16'!$A$1:$J$29</definedName>
    <definedName name="_xlnm.Print_Area" localSheetId="17">'17'!$A$1:$J$16</definedName>
    <definedName name="_xlnm.Print_Area" localSheetId="18">'18'!$A$1:$J$19</definedName>
    <definedName name="_xlnm.Print_Area" localSheetId="19">'19'!$A$1:$K$9</definedName>
    <definedName name="_xlnm.Print_Area" localSheetId="2">'2'!$A$1:$J$12</definedName>
    <definedName name="_xlnm.Print_Area" localSheetId="20">'20'!$A$1:$K$10</definedName>
    <definedName name="_xlnm.Print_Area" localSheetId="21">'21'!$A$1:$J$10</definedName>
    <definedName name="_xlnm.Print_Area" localSheetId="25">'25'!$A$1:$J$31</definedName>
    <definedName name="_xlnm.Print_Area" localSheetId="26">'26'!$A$1:$J$13</definedName>
    <definedName name="_xlnm.Print_Area" localSheetId="3">'3'!$A$1:$K$22</definedName>
    <definedName name="_xlnm.Print_Area" localSheetId="30">'30'!$A$1:$L$8</definedName>
    <definedName name="_xlnm.Print_Area" localSheetId="4">'4'!$A$1:$J$16</definedName>
    <definedName name="_xlnm.Print_Area" localSheetId="5">'5'!$A$1:$J$10</definedName>
    <definedName name="_xlnm.Print_Area" localSheetId="6">'6'!$A$1:$K$10</definedName>
    <definedName name="_xlnm.Print_Area" localSheetId="7">'7'!$A$1:$J$14</definedName>
    <definedName name="_xlnm.Print_Area" localSheetId="8">'8'!$A$1:$J$8</definedName>
    <definedName name="_xlnm.Print_Area" localSheetId="9">'9'!$A$1:$K$9</definedName>
    <definedName name="_xlnm.Print_Area" localSheetId="0">'spis treści'!$A$2:$F$94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79" l="1"/>
  <c r="G7" i="79"/>
  <c r="I7" i="78"/>
  <c r="G7" i="78"/>
  <c r="I10" i="77"/>
  <c r="G10" i="77"/>
  <c r="I18" i="76"/>
  <c r="G18" i="76"/>
  <c r="I14" i="75"/>
  <c r="G14" i="75"/>
  <c r="I7" i="74"/>
  <c r="G7" i="74"/>
  <c r="I21" i="73"/>
  <c r="G21" i="73"/>
  <c r="I15" i="103"/>
  <c r="G15" i="103"/>
  <c r="I10" i="102"/>
  <c r="G10" i="102"/>
  <c r="I9" i="101"/>
  <c r="G9" i="101"/>
  <c r="I7" i="100"/>
  <c r="G7" i="100"/>
  <c r="I9" i="99"/>
  <c r="G9" i="99"/>
  <c r="I14" i="98"/>
  <c r="G14" i="98"/>
  <c r="I9" i="97"/>
  <c r="G9" i="97"/>
  <c r="I10" i="96"/>
  <c r="G10" i="96"/>
  <c r="I12" i="95"/>
  <c r="G12" i="95"/>
  <c r="I8" i="94"/>
  <c r="G8" i="94"/>
  <c r="I11" i="93"/>
  <c r="G11" i="93"/>
  <c r="I7" i="92"/>
  <c r="G7" i="92"/>
  <c r="I8" i="91"/>
  <c r="G8" i="91"/>
  <c r="I10" i="72"/>
  <c r="G10" i="72"/>
  <c r="I10" i="71"/>
  <c r="G10" i="71"/>
  <c r="I11" i="70"/>
  <c r="G11" i="70"/>
  <c r="I8" i="69"/>
  <c r="G8" i="69"/>
  <c r="I8" i="68"/>
  <c r="G8" i="68"/>
  <c r="I7" i="67"/>
  <c r="G7" i="67"/>
  <c r="I8" i="66"/>
  <c r="G8" i="66"/>
  <c r="I9" i="65"/>
  <c r="G9" i="65"/>
  <c r="I11" i="64"/>
  <c r="G11" i="64"/>
  <c r="I10" i="63"/>
  <c r="G10" i="63"/>
  <c r="I9" i="61" l="1"/>
  <c r="G9" i="61"/>
  <c r="G13" i="60"/>
  <c r="I13" i="60"/>
  <c r="I9" i="59"/>
  <c r="G9" i="59"/>
  <c r="I7" i="58"/>
  <c r="G7" i="58"/>
  <c r="G8" i="57"/>
  <c r="I8" i="57"/>
  <c r="I7" i="56"/>
  <c r="G7" i="56"/>
  <c r="I9" i="55"/>
  <c r="G9" i="55"/>
  <c r="I7" i="54"/>
  <c r="G7" i="54"/>
  <c r="I9" i="53"/>
  <c r="G9" i="53"/>
  <c r="I7" i="62"/>
  <c r="G7" i="62"/>
  <c r="I27" i="52"/>
  <c r="G27" i="52"/>
  <c r="I10" i="51"/>
  <c r="G10" i="51"/>
  <c r="G12" i="50"/>
  <c r="I12" i="50"/>
  <c r="I10" i="49"/>
  <c r="G10" i="49"/>
  <c r="I14" i="48"/>
  <c r="G14" i="48"/>
  <c r="I11" i="47"/>
  <c r="G11" i="47"/>
  <c r="I9" i="46"/>
  <c r="G9" i="46"/>
  <c r="I7" i="45"/>
  <c r="G7" i="45"/>
  <c r="I22" i="44"/>
  <c r="G22" i="44"/>
  <c r="I10" i="43"/>
  <c r="G10" i="43"/>
  <c r="I7" i="40"/>
  <c r="G7" i="40"/>
  <c r="I13" i="38" l="1"/>
  <c r="G13" i="38"/>
  <c r="I13" i="37"/>
  <c r="G13" i="37"/>
  <c r="I11" i="36"/>
  <c r="G11" i="36"/>
  <c r="G31" i="35"/>
  <c r="I31" i="35"/>
  <c r="I7" i="34"/>
  <c r="G7" i="34"/>
  <c r="I9" i="33"/>
  <c r="G9" i="33"/>
  <c r="I10" i="39"/>
  <c r="G10" i="39"/>
  <c r="I17" i="20"/>
  <c r="I27" i="18"/>
  <c r="G27" i="18"/>
  <c r="I9" i="15"/>
  <c r="G9" i="15"/>
  <c r="I7" i="14"/>
  <c r="G7" i="14"/>
  <c r="I14" i="13"/>
  <c r="G14" i="13"/>
  <c r="I13" i="12" l="1"/>
  <c r="G13" i="12"/>
  <c r="I12" i="9"/>
  <c r="G12" i="9"/>
  <c r="I8" i="8"/>
  <c r="G8" i="8"/>
  <c r="I16" i="6"/>
  <c r="G16" i="6"/>
  <c r="I20" i="5"/>
  <c r="G20" i="5"/>
  <c r="I11" i="4"/>
  <c r="G11" i="4"/>
  <c r="I10" i="32" l="1"/>
  <c r="G10" i="32"/>
  <c r="G17" i="20"/>
  <c r="G7" i="22" l="1"/>
  <c r="I8" i="23"/>
  <c r="G8" i="23"/>
  <c r="J7" i="21"/>
  <c r="H7" i="21"/>
  <c r="I10" i="17" l="1"/>
  <c r="G10" i="17"/>
  <c r="I10" i="16"/>
  <c r="G10" i="16"/>
  <c r="I7" i="11" l="1"/>
  <c r="G7" i="11"/>
  <c r="G7" i="10"/>
  <c r="I7" i="7"/>
  <c r="G7" i="7"/>
  <c r="I7" i="3"/>
  <c r="G7" i="3"/>
  <c r="I14" i="19" l="1"/>
  <c r="G14" i="19"/>
  <c r="I7" i="22" l="1"/>
  <c r="I7" i="10"/>
</calcChain>
</file>

<file path=xl/sharedStrings.xml><?xml version="1.0" encoding="utf-8"?>
<sst xmlns="http://schemas.openxmlformats.org/spreadsheetml/2006/main" count="2196" uniqueCount="640">
  <si>
    <t>L.p.</t>
  </si>
  <si>
    <t>Opis przedmiotu zamówienia</t>
  </si>
  <si>
    <t>j.m.</t>
  </si>
  <si>
    <t>Wartość jednostkowa netto (zł)</t>
  </si>
  <si>
    <t>Ilość</t>
  </si>
  <si>
    <t>Wartość netto (zł)</t>
  </si>
  <si>
    <t>Cena brutto (zł)</t>
  </si>
  <si>
    <t>Nazwa producenta/Nazwa handlowa/numer katalogowy/ilość w opakowaniu handlowym/</t>
  </si>
  <si>
    <t>szt.</t>
  </si>
  <si>
    <t>zestaw</t>
  </si>
  <si>
    <t>RAZEM pakiet nr 2</t>
  </si>
  <si>
    <t>RAZEM pakiet nr 3</t>
  </si>
  <si>
    <t>Nazwa producenta/Nazwa handlowa/ numer katalogowy/ ilość w opakowaniu handlowym/</t>
  </si>
  <si>
    <t>RAZEM pakiet nr 5</t>
  </si>
  <si>
    <t>RAZEM pakiet nr 6</t>
  </si>
  <si>
    <t>RAZEM pakiet nr 7</t>
  </si>
  <si>
    <t>RAZEM pakiet nr 8</t>
  </si>
  <si>
    <t>RAZEM pakiet nr 9</t>
  </si>
  <si>
    <t>RAZEM pakiet nr 10</t>
  </si>
  <si>
    <t>RAZEM pakiet nr 11</t>
  </si>
  <si>
    <t>RAZEM pakiet nr 12</t>
  </si>
  <si>
    <t>RAZEM pakiet nr 13</t>
  </si>
  <si>
    <t>RAZEM pakiet nr 14</t>
  </si>
  <si>
    <t>RAZEM pakiet nr 15</t>
  </si>
  <si>
    <t>RAZEM pakiet nr 16</t>
  </si>
  <si>
    <t xml:space="preserve">RAZEM pakiet nr  18 </t>
  </si>
  <si>
    <t>RAZEM pakiet nr 19</t>
  </si>
  <si>
    <t>RAZEM pakiet nr 20</t>
  </si>
  <si>
    <t xml:space="preserve">RAZEM pakiet nr 21 </t>
  </si>
  <si>
    <t>l.p.</t>
  </si>
  <si>
    <t>nazwa pakietu</t>
  </si>
  <si>
    <t>arkusz nr</t>
  </si>
  <si>
    <t>stawka VAT (%)</t>
  </si>
  <si>
    <t>RAZEM pakiet nr 1</t>
  </si>
  <si>
    <t>X</t>
  </si>
  <si>
    <t>SPIS TREŚCI:</t>
  </si>
  <si>
    <t>ZESTAWIENIE ASORTYMENTOWO – CENOWE</t>
  </si>
  <si>
    <t>powrót do spisu treści</t>
  </si>
  <si>
    <r>
      <t xml:space="preserve">RAZEM pakiet </t>
    </r>
    <r>
      <rPr>
        <b/>
        <sz val="9"/>
        <color rgb="FF000000"/>
        <rFont val="Arial"/>
        <family val="2"/>
        <charset val="238"/>
      </rPr>
      <t>nr 17</t>
    </r>
  </si>
  <si>
    <t>Zestawienie asortymentowo - cenowe przedmiotu zamówienia</t>
  </si>
  <si>
    <t>„Cena brutto [zł]”, będąca podstawą do wyliczenia punktów za cenę – otrzymujemy ze wzoru: „Wartość jednostkowa netto[zł]” razy „Ilość zakupu” – daje „Wartość netto – [zł]”, z której to wartości liczymy podatek vat i po dodaniu podatku vat do wartości netto otrzymujemy „Cenę brutto[zł]”.</t>
  </si>
  <si>
    <t>UWAGI:</t>
  </si>
  <si>
    <t>RAZEM pakiet nr 4</t>
  </si>
  <si>
    <t>miesiąc</t>
  </si>
  <si>
    <t>Odpowiedź NIE w przypadku parametrów wymaganych  powoduje odrzucenie oferty</t>
  </si>
  <si>
    <t>UWAGA:</t>
  </si>
  <si>
    <t xml:space="preserve">RAZEM pakiet nr 22 </t>
  </si>
  <si>
    <t xml:space="preserve">PARAMETRY GRANICZNE BEZWGLĘDNIE WYMAGANE </t>
  </si>
  <si>
    <t>sztuka</t>
  </si>
  <si>
    <t>Dostawa jednorazowych materiałów medycznych wraz z najmem 5 urządzeń do odsysania wydzieliny z przestrzeni podgłośniowej oraz generatora do cięcia tkanek i koagulacji tkanek miękkich</t>
  </si>
  <si>
    <t>znak sprawy: 4WSzKzP.SZP.2612.58.2020</t>
  </si>
  <si>
    <t>PAKIET NR 1: Zestaw laryngologiczny do badań, CPV 33140000-3</t>
  </si>
  <si>
    <t>Parametry dodatkowe</t>
  </si>
  <si>
    <t>Zestaw laryngologiczny do badań jamy nosowej, jamy ustnej oraz ucha, składający się z wziernika do nosa z funkcjonalną rękojeścią, gładką powierzchnią aplikacyjną oraz o matowej powierzchni rękojeści, wziernika usznego koloru czarnego o matowej powierzchni wewnętrznej i średnicy 2mm dla rozmiaru M i 4 mm dla rozmiaru L, oraz szpatułki białego koloru elastycznego plastiku, jednorazowego użytku, bez zawartości lateksu i ftalanów, sterylny, opakowanie papier/folia</t>
  </si>
  <si>
    <t>Załącznik nr 2 do SIWZ  (4WSzKzP.SZP.2612.58.2020)</t>
  </si>
  <si>
    <t>Infuzor przeznaczony do ciągłego przepływu leku cytotoksycznego (długotrwałe wlewy cytostatyków w warunkach ambulatoryjnych).Objętość minimalna 240ml. Przybliżająca wartość zalegająca 3ml.Nominalna prędkość  przepływu 5ml/godz. Nominalny czas wlewu 48 h. Objętość maksymalna 300 ml.</t>
  </si>
  <si>
    <t>Infuzor przeznaczony do ciągłego przepływu leku cytotoksycznego (długotrwałe wlewy cytostatyków w warunkach ambulatoryjnych).Objętość minimalna 240ml. Przybliżająca wartość zalegająca 3ml.Nominalna prędkość przepływu 10ml/godz. Nominalny czas wlewu 24 h. Objętość maksymalna 300 ml.</t>
  </si>
  <si>
    <t>Infuzor przeznaczony do ciągłego przepływu leku cytotoksycznego (długotrwałe wlewy cytostatyków w warunkach ambulatoryjnych).Objętość minimalna 120ml. Przybliżająca wartość zalegająca 1ml.Nominalna prędkość  przepływu 2,5ml/godz. Nominalny czas wlewu 48 h Objętość maksymalna 130 ml.</t>
  </si>
  <si>
    <t>PAKIET NR 2:  Infuzory Oddział Onkologii, CPV 33194000-6</t>
  </si>
  <si>
    <t>PAKIET NR 2: Infuzory Oddział Onkologii,  CPV 33194000-6</t>
  </si>
  <si>
    <t xml:space="preserve">PAKIET NR 3: Rampy, uchwyt CPV 33140000-3 </t>
  </si>
  <si>
    <t xml:space="preserve">PAKIET NR 4: Zestawy i igły do blokady nerwów, igły do znieczuleń podpajęczynówkowych, CPV 33140000-3 </t>
  </si>
  <si>
    <t>PAKIET NR 5: Aparat do treningu oddechowego CPV 33141000-0</t>
  </si>
  <si>
    <t xml:space="preserve">PAKIET NR 6: Łyżki do VIDEOLARYNGOSKOP-ÓW King Vision będących własnością Szpitala CPV 33140000-3 </t>
  </si>
  <si>
    <t>PAKIET NR 7: Cewniki SWANA GANZA, zestawy wprowadzające, linie, wkładki CPV 33141200-2, 33141000-0</t>
  </si>
  <si>
    <t xml:space="preserve">PAKIET NR 8: Elektroda bipolarna do resektoskopu CPV 33161000-6 </t>
  </si>
  <si>
    <t xml:space="preserve">PAKIET NR 3: Rampy, uchwyt; CPV 33140000-3 </t>
  </si>
  <si>
    <t>Rampa 3-kranikowa, wykonana z materiału o dużej odporności na działanie agresywnych leków (poliamid) z drenem o dł. 150 cm zakończonym końcówką luer-lock. Kraniki z pokrętłami o wyczuwalnym indykatorze położenia otwarty/zamknięty. Wszystkie ramiona kraników zabezpieczone zastawką bezigłową typu Safeflow. Zespół kraników tworzących rampę trwale połączony ze sobą i zintegrowany z białą podstawą umożliwiającą mocowanie jej do stojaków pionowych. Produkt pakowany pojedynczo</t>
  </si>
  <si>
    <t>Rampa 5-kranikowa, wykonana z materiału o dużej odporności na działanie agresywnych leków (poliamid) z drenem o dł. 150 cm zakończonym końcówką luer-lock. Kraniki z pokrętłami o wyczuwalnym indykatorze położenia otwarty/zamknięty. Wszystkie ramiona kraników zabezpieczone zastawką bezigłową typu Safeflow. Zespół kraników tworzących rampę trwale połączony ze sobą i zintegrowany z białą podstawą umożliwiającą mocowanie jej do stojaków pionowych. Produkt pakowany pojedynczo</t>
  </si>
  <si>
    <t>Rampa 3-kranikowa, wykonana z materiału o dużej odporności na działanie agresywnych leków (poliamid) Kraniki z pokrętłami o wyczuwalnym indykatorze położenia otwarty/zamknięty. Wszystkie ramiona kraników zabezpieczone zastawką bezigłową typu Safeflow. Jedno z ramion musi posiadać łącznik rotacyjny, zapewniający swobodny obrót rampy wokół osi linii infuzyjnej. Zespół kraników tworzących rampę trwale połączony ze sobą i zintegrowany z białą podstawą umożliwiającą mocowanie jej do stojaków pionowych. Produkt pakowany pojedynczo</t>
  </si>
  <si>
    <t>Rampa 5-kranikowa, wykonana z materiału o dużej odporności na działanie agresywnych leków (poliamid) Kraniki z pokrętłami o wyczuwalnym indykatorze położenia otwarty/zamknięty. Wszystkie ramiona kraników zabezpieczone zastawką bezigłową typu Safeflow. Jedno z ramion musi posiadać łącznik rotacyjny, zapewniający swobodny obrót rampy wokół osi linii infuzyjnej. Zespół kraników tworzących rampę trwale połączony ze sobą i zintegrowany z białą podstawą umożliwiającą mocowanie jej do stojaków pionowych. Produkt pakowany pojedynczo</t>
  </si>
  <si>
    <t>Kranik trójdrożny, do infuzji, wykonany z materiału odpornego na działanie agresywnych leków (poliamid) , z pokrętłem w kolorze niebieskim (lub białym). Wyczuwalna zmiana położenia pokrętła kranika co 45o . Wszystkie ramiona kranika zabezpieczone koreczkami. Na jednym z ramion kranika musi znajdować się zamocowana na stałe zastawka dostępu bezigłowego. Drugie ramię kranika posiada łącznik rotacyjny, który po połączeniu z linią infuzyjną musi zapewnić swobodny obrót kranika wokół osi linii infuzyjnej bez możliwości jej skręcania. Produkt pakowany pojedynczo.</t>
  </si>
  <si>
    <t>Uchwyt przystosowany do mocowania ramp wielokranikowych</t>
  </si>
  <si>
    <t>Koreczek z zawartością 70 % IPA (izopropanol ). Pakowany pojedynczo, w sterylnym opakowaniu.Do dezyfnekcji zaworów bezigłowych. Dzięki zawartości IPA umożliwiający długotrwałe, do 7 dni zabezpieczenie zaworów bezigłowych.</t>
  </si>
  <si>
    <t>Strzykawka 3 częściowa 10 ml z zawartością 10 ml 0,9 %NaCl .Koreczek całkowicie zasłania połączenie luer lock , Korek dezynfekcyjny zawierający 70% IPA zintegrowany ze strzykawką .</t>
  </si>
  <si>
    <t>Strzykawka 3 częściowa 10 ml z zawartością 10 ml 0,9 %NaCl  - sterylna. Koreczek całkowicie zasłania połączenie luer lock.</t>
  </si>
  <si>
    <t>Aparat do przetoczeń płynów infuzyjnych automatycznie zatrzymujący infuzję po opróżnieniu komory kroplowej.Powyżej komory kroplowej znajduje się zawór bezigłowy. Filtr hydrofobowy na końcu drenu , zabezpieczający przed wyciekiem płynu z drenu podczas jego wypełnienia. Odpowietrznik zaopatrzony w filtr powietrza o skuteczności filtracji bakterii (BFE) min. 99,9999.zestaw bez DEHP i latexu .</t>
  </si>
  <si>
    <t>Aparat do infuzji grawitacyjnych, bursztynowy, filtr hydrofobowy na końcu drenu zabezpieczający przed wyciekaniem płynu z drenu podczas jego wypełniania ; odpowietrznik zaopatrzony w filtr powietrza o skuteczności filtracji(BFE) 99,9999 ;długość drenu 180cm.</t>
  </si>
  <si>
    <t>Linia do żywienia dojelitowego kompatybilna z pompą Infusomat Space Line. Posiada uniwersalny multikonektor do podłaczenia diety, bezigłowy port do dodatkowych wstrzyknięć. Podłaczenie do pacjenta z zakończeniem Luer-Lock i stopniowanym adapterem stożkowym. Komora kroplowa dwuczesciowa rozdzielona pierścieniem. Przyrząd bez zawartości PCV. Długośc linii 320 cm. W zacisku rolkowym miejsce na podwieszeniu końcówki drenu i zabezpieczenie kolca aparatu po użyciu.</t>
  </si>
  <si>
    <t>Zgłębnik żołądkowy rozmiar 12F długość 100cm</t>
  </si>
  <si>
    <t>Moduł do suplementowania i podaży TPN kompatybilny z pompą Infusomat Space Line będący własnością 4WSK. Skład modułu: Strzykawka 3 częściowa 10 ml. z zawartością 10 ml. roztworu 0,9 % NaCl  do przepłukiwania, zakręcona koreczkiem obejmującym połączenie luer lock. Na końcu tłoka umieszczony koreczek z zawartością 70 % IPA (izopropanol ) w sterylnym opakowaniu. Do dezyfnekcji zaworów bezigłowych. Dzięki zawartości IPA umożliwiający długotrwałe, do 7 dni zabezpieczenie zaworów bezigłowych. Aparat do przygotowania i pobierania leków z butelek z filtrem bakteryjnym 0,45um posiadający dostęp bezigłowy. Rurka do pobierania leków 10 cm z zintegrowanym filtrem 5 μm. Igła z zintegrowanym filtrem cząsteczkowym 5 μm do pobierania leku z fiolek zamykanych gumowym korkiem.</t>
  </si>
  <si>
    <t xml:space="preserve">Zestaw do znieczuleń zewnątrzoponowych typu Perifix 421- igła z.o. 18G cewnik G20
i typ  431 - igła z.o 16G cewnik z.o. 19G (do wyboru)
z łącznikiem typu krokodylek , filtr z.o 0,2 mikrona-oba końce chronione przez zatyczkę lub koreczek  z systemem mocowania do skóry pacjenta , strzykawka 20 ml lock, strzykawka LOR 10 ml, igły G25, G21, G18
</t>
  </si>
  <si>
    <t xml:space="preserve">Igły o podwyższonej echogeniczności, bardzo 
dobrze widoczne pod USG do przeprowadzenia blokad nerwów obwodowych przy pomocy stymulatora, posiadające:
• wygodny karbowany uchwyt z wyraźnym znacznikiem kierunku szlifu oraz nierozłączalnym od igły 50 cm drenikiem infuzyjnym nie zawierającym DEHP 
• igły pokryte gładką warstwą izolacyjną na całej swojej długości  poza szlifem 
• szlif 30⁰ 
• znaczniki głębokości wkłucia igły co 1 cm na całej długości igły
• powierzchnia echogeniczna na odcinku 20 mm od czubka igły dająca  echo w postaci trzech czytelnych odcinków
• rozmiar igieł: 
22G x 50 mm
22G x 80 mm
• pakowane pojedynczo , sterylne
</t>
  </si>
  <si>
    <t xml:space="preserve">Osłona sterylna na głowice USG - krótka 13 x 61 cm lub długa 13 x 122 (do wyboru) 
wraz z żelem sterylnym
- sterylny żel do USG 1x20g
- nie zawierające lateksu
  gumki mocujące osłonę na głowicy USG 2 sztuki
- niebieska, sterylna serweta (40 x 40 cm)
</t>
  </si>
  <si>
    <t xml:space="preserve">Igły do znieczuleń podpajęczynówkowych posiadające: szlif Quinckego, eliptyczny ergonomiczny uchwyt ze wskaźnikiem położenia szlifu igły, z wbudowanym pryzmatem zmieniającym barwę po wypełnieniu PMR 
Rozmiary:  
 G20 x 88 mm,
 G22 x 88 mm, 
 G25 x 88 mm, 
 G26 x 88 mm, 
 G27 x 88 mm,
 G29 x 88 mm
</t>
  </si>
  <si>
    <t xml:space="preserve">Igły do znieczuleń podpajęczynówkowych ze szlifem   Pencil Point z prowadnicą, posiadające eliptyczny ergonomiczny uchwyt ze wskaźnikiem położenia szlifu igły, z wbudowanym pryzmatem zmieniającym barwę po wypełnieniu PMR 
Rozmiary:  
 G27 x 88 mm, 
 G25 x 88 mm
</t>
  </si>
  <si>
    <t xml:space="preserve">Igły do znieczuleń podpajęczynówkowych ze szlifem   Pencil Point z prowadnicą, posiadające eliptyczny ergonomiczny uchwyt ze wskaźnikiem położenia szlifu igły, z wbudowanym pryzmatem zmieniającym barwę po wypełnieniu PMR 
Rozmiary:  
 G27 x 103 mm, 
 G25 x 103 mm
</t>
  </si>
  <si>
    <t xml:space="preserve">Zestaw do ciągłych blokad splotów i nerwów obwodowych – cewnik na igle (igła do stymulacji, cewnik do ciągłej blokady, łącznik, filtr antybakteryjny, mocowanie filtra do skóry pacjenta typu Pin Pad, etykieta cewnika, drenik infuzyjny)
Rozmiary:
Igła 25G – 19 cm; cewnik 0,6 x188 mm 15⁰
Igła 25G – 19 cm; cewnik 0,6 x 188 mm 30⁰
</t>
  </si>
  <si>
    <t xml:space="preserve">Zestaw do ciągłej blokady splotów i nerwów obwodowych cewnik w igle S szlif  20⁰, echogeniczny i stymulujący. Igła echogeniczna z umocowanym na stałe kabelkiem elektrycznym do stymulatora, adapter z zastawką hemostatyczną zintegrowany z drenikiem infuzyjnym, łącznik cewnika, filtr antybakteryjny 0,2 µm z systemem mocowania do skóry pacjenta typu PinPad, strzykawka 5 ml, etykieta cewnika)
Rozmiary:
igła 18G - 100 mm, cewnik 0,45 x 0,85 x 1000 mm
igła 18G - 50 mm, cewnik 0,45 x 0,85 x 400 mm 
igła 18G - 150 mm, cewnik 0,45 x 0,85 x 1000 mm
</t>
  </si>
  <si>
    <t>Zestaw mocujący cewnik do ciągłej blokady z opatrunkiem</t>
  </si>
  <si>
    <t xml:space="preserve">Zestaw do połączonego znieczulenia podpajęczynówkowego i zewnątrzoponowego z cewnikiem i miękką końcówką oraz trzema otworami bocznymi i systemem unieruchomienia igły podpajączej w igle zewnątrzoponowej. W skład zestawu wchodzą także łącznik cewnika, strzykawka L.O.R., filtr, system mocowania filtra.
Rozmiary:
igła zewnątrzoponowa Tuohy 1,3 x  88 mm, G18 x 3 1/2
igła podpajęcza pencil point 27 G
cewnik zewnątrzoponowy 0,85 x 0,45 x 1000 mm
filtr 0,2 um, o wytrzymałości do 7 bar
</t>
  </si>
  <si>
    <t>Aparat do treningu oddechowego (trenażer),  3 – komorowy (z 3 kulkami) przeznaczony do treningu wdechu po zabiegach operacyjnych i zapobiegania niedodmie płuc, wyposażony w  ustnik  i rurkę łączącą</t>
  </si>
  <si>
    <t>PAKIET nr 5:  Aparat do treningu oddechowego; CPV 33141000-0</t>
  </si>
  <si>
    <t xml:space="preserve">Łyżki do videolaryngoskopów King Vision a Blade z kanałem. Jednorazowe, sterylne, zestaw 20 sztuk.
Zamawiający wymaga produktu oryginalnego do urządzenia objętego gwarancją będącego własnością Szpitala. Rozmiar 3
</t>
  </si>
  <si>
    <t xml:space="preserve">Łyżki do videolaryngoskopów King Vision a Blade standardowa. Jednorazowe, sterylne, zestaw 20 sztuk.
 Zamawiający wymaga produktu oryginalnego do urządzenia objętego gwarancją będącego własnością Szpitala. Rozmiar 3
</t>
  </si>
  <si>
    <t>opakowanie</t>
  </si>
  <si>
    <t xml:space="preserve"> PAKIET NR 7: Cewniki SWANA GANZA, zestawy wprowadzające, linie, wkładki; CPV 33141200-2, 33141000-0</t>
  </si>
  <si>
    <t>Cewnik SwanaGanza trójdrożny, bezheparynowy , wykonany z materiału nietrombogennego i apirogennego  - znaczniki głębokości co 10 cm 7F / 110cm</t>
  </si>
  <si>
    <t>Zestaw wprowadzający 8F  kompatybilny z cewnikiem   (tego samego producenta ) musi posiadać następujące elementy : introducer zaopatrzony w port boczny, samouszczelniający zawór hemostatyczny, fiksator ( typu Tuohy-Borst ) rozszerzadło (dylator ), osłonkę dekontaminacyjną, igłę cienkościenną lub kaniulę prowadnicy na igle lider ułatwiający wprowadzenie 0,9 x 450mm, kranik trójdrożny  8F</t>
  </si>
  <si>
    <t>Linia z przetwornikiem pojedynczym do pomiaru ciśnienia metodą bezpośrednią o częstotliwości powyżej 200 Hz .W skład zestawu wchodzi : 1 x przetwornik ciśnienia , 2xkranik trójdrożny , 1 x dren ciśnieniowy 30cm, 1x dren ciśnieniowy 120 cm, 1x linia płucząca</t>
  </si>
  <si>
    <t>Linia z przetwornikiem podwójnym  do pomiaru ciśnienia metodą bezpośrednią o częstotliwości powyżej 200 Hz. W skład zestawu wchodzi : 2 x przetwornik ciśnienia , 4 x kranik trójdrożny, 2 x dren ciśnieniowy 30cm, 2x dren ciśnieniowy 150 cm , 1x linia płucząca rozwidlona</t>
  </si>
  <si>
    <t>Wkładki do klemu „Softjaw”, „Hydrajaw”</t>
  </si>
  <si>
    <t>Klamra umożliwiająca mocowanie do 6 czujników ciśnienia krwawego/rzutu serca/strzykawek do pobierania krwi w układzie zamkniętym. System mocowany bezpośrednio do stojaka/kroplówki/łóżka pacjenta. Oznaczenia kolorystyczne co najmniej 3 linii.</t>
  </si>
  <si>
    <t>Elektroda pętlowa, tnąca, bipolarna, dwubiegunowa, obydwa bieguny umieszczone na tej samej prowadnicy w części dystalnej. Kompatybilna z płaszczem 15 Fr i elementem pacującym resektoskopu firmy Karl Storz będącym własnością Szpitala. Jednorazowa, sterylna. W opakowaniu 10 sztuk.</t>
  </si>
  <si>
    <t xml:space="preserve">PAKIET NR 8: Elektroda bipolarna do resektoskopu; CPV 33161000-6 </t>
  </si>
  <si>
    <t>PAKIET NR 9: KOCE DO POWIERZCHNIOWEGO OGRZEWNIA PACJENTA  do aparatów Warm Touch 5800 rok produkcji 2003,Warm Touch 5900 rok produkcji 2006, 2008 Warm Touch 6000 rok produkcji 2015 będących własnością Szpitala; CPV  33140000-3</t>
  </si>
  <si>
    <t xml:space="preserve">Koce do powierzchniowego ogrzewania pacjenta na całe ciało dla dorosłych kompatybilne do aparatów: Warm Touch 5800 rok produkcji 2003,
Warm Touch 5900 rok produkcji 2006, 2008 
Warm Touch 6000 rok produkcji 2015 będące własnością 4WSK
</t>
  </si>
  <si>
    <t xml:space="preserve">PAKIET NR 10: Filtry i akcesoria jednorazowe do respiratorów Bennett 980 Bennett 840, defibrylatorów LIFEPACK15 będących własnością Szpitala; CPV 33140000-3 </t>
  </si>
  <si>
    <t>Filtr oddechowy bakteryjno – wirusowy, elektrostatyczny, sterylny, skuteczność filtracji bakterii i wirusów min. 99,99% o masie własnej do 23 g , przestrzeń martwa nie większa  niż 42 ml, z portem kapno. Sterylny</t>
  </si>
  <si>
    <t xml:space="preserve">Filtr wydechowy przeciw bakteryjny jednorazowego użytku z pojemnikiem na skropliny kompatybilny z respiratorem Puritan Bennet 980. Zamawiający wymaga produktu oryginalnego do urządzenia objętego gwarancją będącego własnością Szpitala. Opakowanie zbiorcze 12 sztuk. </t>
  </si>
  <si>
    <t>Układ oddechowy: jednorazowy typu J - dla dorosłych 22M bez pułapek wodnych z zastawką wydechową skalibrowaną do respiratora New Port HT70+. Zamawiający wymaga produktu oryginalnego do urządzenia objętego gwarancją będącego własnością Szpitala. Opakowanie 10 sztuk.</t>
  </si>
  <si>
    <t>Obwód oddechowy z PVC dla dorosłych. Jałowy, długość 180cm, o gładkim świetle, złącza elastycne 22 trójnik z portami zatyczką. Kompatybilny z respiratorem BENNETT 980. Zamawiający wymaga produktu oryginalnego do urządzenia objętego gwarancją będącego własnością Szpitala. Opakowanie zbiorcze 10 sztuk.</t>
  </si>
  <si>
    <t>Obwód oddechowy z PVC dla dorosłych. Jałowy, długość 180cm, o gładkim świetle, złącza elastyczne 22, rozłączalny trójnik z portami zatyczką. Kompatybilny z respiratorem BENNETT 840. Zamawiający wymaga produktu oryginalnego do urządzenia objętego gwarancją będącego własnością Szpitala. Opakowanie zbiorcze 10 sztuk.</t>
  </si>
  <si>
    <t>Linia próbkująca do pomiaru EtCO2 dla pacjentów dorosłych zaintubowanych, kompatybilna z technologią Microstream do defibrylatora LIFEPACK15. Zamawiający wymaga produktu oryginalnego do urządzenia objętego gwarancją będącego własnością szpitala. Opakowanie 25 sztuk.</t>
  </si>
  <si>
    <t>Filtr wydechowy jednorazowy kompatybilny z respiratorem Bennet 840. Opakowanie zbiorcze 12 sztuk. Zamawiający wymaga produktu oryginalnego do urządzenia objętego gwarancją będącego własnością Szpitala.</t>
  </si>
  <si>
    <t>PAKIET NR 11: Urządzenia i akcesoria do urząrzdzeń do odsysania z przestrzeni podgłośniowej; CPV 33140000-3  PA01-7 Wynajem</t>
  </si>
  <si>
    <t>Rurka intubacyjna specjalna z mankietem w kształcie stożka do przedłużonej intubacji, wyposażona w system drenażu przestrzeni podgłośniowej. Minimum 2 oznaczenia rozmiaru na korpusie rurki, półtransparentny łącznik 15 mm, mankiet niskociśnieniowy, w swej górnej części o średnicy większej niż średnica tchawicy, zwężający się stopniowo ku dołowi (stożek), posiadający dzięki swej konstrukcji strefę całkowitego uszczelnienia tchawicy. Możliwość skrócenia rurki o 10 cm, znacznik Rtg wtopiony w korpus rurki tuż nad otworem do drenażu przestrzeni podgłośniowej (tuż nam mankietem). Rurka z mankietem stożkowym o potwierdzonej dokumentami producenta skuteczności w zmniejszaniu mikroaspiracji średnio o 90% w porównaniu z mankietem wysokoobjętościowym-niskociśnieniowym.</t>
  </si>
  <si>
    <t>Zbiornik na wydzielinę 300 ml kompatybilny z pompą do odsysania z przestrzeni podgłoścniowej.</t>
  </si>
  <si>
    <t>Filtr hydrofobowy kompatybilny z pompą do odsysania z przestrzeni podgłoścniowej.</t>
  </si>
  <si>
    <t>Dren ssący długość 150 cm  kompatybilny z pompą do odsysania z przestrzeni podgłoścniowej.</t>
  </si>
  <si>
    <t>Fitr mechaniczny duży do zabezpieczenia respiratora i aparatu, zakres objętości odechowej 300-1500ml. Przestrzen martwa 90-95ml. Filtr mechaniczny z membraną filtrujacą z celulozy harmonijkowa. Skutecznośc filtracji względem bakterii i wirusow minimum. 99,9999%, skutecznosc filtracji wg NaCl≥ 99,97%</t>
  </si>
  <si>
    <t>Filtr antybakteryjno-wirusowy sterylny dla dorosłych z wyraźnie wydzielonym celulozowym wymiennikiem ciepla i wilgoci i elektrostatyczną warstwa filtrujacą. Skuteczność filtracji min.99,999%. Objetość martwa 51ml, wydajność nawilżania min. 33mg/l przy Vt 500ml, utrata wilgotnosci 6mg H2O/l przy Vt 500ML, waga 28G, port kapno. Skuteczność filtracyjna względem NaCl≥ 99,623%</t>
  </si>
  <si>
    <t xml:space="preserve">Rurka tracheostomijna z mankietem niskociśnieniowym i otwo¬rami fenestracyjnymi, ułatwiającymi odstawianie rurki dzięki umożliwieniu oddychania przez górne drogi oddechowe. Wyposażona w kaniulę wewnętrzna z integralnym złączem bagnetowym 15 mm, kaniulę wewnętrzna z otworami fenestracyjnymi, zielonym złączem 15 mm i białą nasadką15 mm, obturator, zatyczka dekaniulacyjna podłączona do kaniuli zewnętrznej celem umożliwienia oddychania poprzez górne drogi oddechowe.
Rozmiary: 6 - średnica wew. 6,4 mm, średnica zew.10,8 mm oraz  8- średnica wew. 7,6 mm, średnica zew. 12,2mm 
</t>
  </si>
  <si>
    <t>Urządzenie do odsysania wydzieliny z przestrzeni podgłośniowej (kompatybilne z rurkami intubacyjnymi i tracheotomijnymi wyposażonymi w system Evac).</t>
  </si>
  <si>
    <t>Podłączenie do źródła próżni w instalacji szpitalnej</t>
  </si>
  <si>
    <t>Możliwość mocowania na łóżku pacjenta bądź na stojaku do kroplówek (uniwersalny uchwyt)</t>
  </si>
  <si>
    <t>2 nastawy urządzenia – tryb ssania ciągłego i tryb ssania przerywanego (regulacja siły ssania na urządzeniu)</t>
  </si>
  <si>
    <t>System pracuje na akcesoriach zużywalnych: jednorazowych zbiornikach kolekcyjnych, drenach łączących oraz filtrach zabezpieczających (montowanych pomiędzy urządzeniem i zbiornikiem kolekcyjnym)</t>
  </si>
  <si>
    <t>Urządzenie wyposażone jest w wyświetlacz cyfrowy</t>
  </si>
  <si>
    <t>Rok produkcji nie wcześniej niż 2017 r.</t>
  </si>
  <si>
    <t>pakiet nr 11: Parametry bezwglednie wymagane</t>
  </si>
  <si>
    <t>PAKIET NR 12: Protezy głosowe OTOLARYNGOLOGIA; CPV 33140000-3</t>
  </si>
  <si>
    <t xml:space="preserve">Niskooporowa, wszczepialna silikonowa proteza głosowa. Posiadająca pierścień z polimeru fluorowego widocznego w promieniach rentgenowskich oraz dwa elastyczne kołnierze (od strony przełyku i od strony stomy) umożliwiające zakładanie tej samej protezy do przetoki przełykowo-gardłowej  z dojścia przedniego – przez tracheostomię albo z dojścia tylnego – od strony przełyku z użyciem giętkiej prowadnicy. Proteza winna być łatwo czyszczona za pomocą szczoteczki oraz przepłukiwana za pomocą gruszki (w celu przedłużenia żywotności).Rozmiary protez: w przedziale od 4 do 15mm Proteza musi zapewniać maksymalny przepływ powietrza do przełyku – wymagana średnica korpusu minimum 22 French; Obudowa jednokierunkowej zastawki musi być widoczna w promieniach rentgenowskich; Opakowanie powinno zawierać szczoteczkę do czyszczenia protezy; instrukcja obsługi dla pacjenta i instrukcja dla lekarza w języku polskim materiał protezy: korpus protezy mający styczność z tkankami pacjenta musi być wykonany z silikonu medycznego; obudowa zastawki ma być widoczna w promieniach rentgenowskich i wykonana musi być z polimeru fluorowego Możliwość zamówienia protez w rozmiarze 8mm, 10mm, 12.5mm z zestawem narzędzi jednorazowych do wszczepienia protez. Możliwość zamówienia protez z dodatkowym większym ( trzecim) kołnierzem uszczelniającym od strony przełyku w rozmiarze 4 mm, 6mm, 8mm, 10mm, 12,5mm, 15 mm. </t>
  </si>
  <si>
    <t>PAKIET NR 13: Przyrządy do transferu leków; CPV 33194000-6</t>
  </si>
  <si>
    <t xml:space="preserve">Przyrząd z zaworem samozamykającym do transferu płynów z worka/ butelka typu SPIKE. Długość linii głównej 6 cm.
Objętość napełniania linii głównej (w przybliżeniu) 0,38 ml.
Używany maksymalnie 100 razy lub przez okres 96 godzin.
Produkt nie zawiera lateksu naturalnego. 
Płaska powierzchnia do wielokrotnej dezynfekcji; Bez odpowietrznika. 
</t>
  </si>
  <si>
    <t xml:space="preserve">Przyrząd z zaworem samozamykającym, z hydrofobowym i lipofobowym odpowietrznikiem do transferu leków cytostatycznych typ CHEMO AID                                                                                                                                        Produkt bezlateksowy i bez PVC
Filtr powietrza o średnicy porów 0,2 mikrona
Objętość napełniania wstępnego: 0,3 ml.                                                                                                                                                                                                                                                                                                                               Używany maksymalnie 100 razy lub przez okres 96 godzin.                                                                                                                                                                                                                                                                                                                    Płaska powierzchnia do wielokrotnej dezynfekcji;
Długość: 6,3 cm
</t>
  </si>
  <si>
    <t>Zatyczka portu worka typu Viaflo</t>
  </si>
  <si>
    <t>PAKIET NR 14: Układ oddechowy, rurka intubacyjna, żel; CPV 33140000-3</t>
  </si>
  <si>
    <t>Układ oddechowy jednorazowy, rozciągliwy anestetyczny dla dorosłych w skład którego wchodzą 2 rury rozciąglane do 2,4m  złącznikiem Y, kolanko  z portem do capno dodatkowa gałąź rozciągalna do 1,5m, worek oddechowy 2l. Opakowanie folia, biologicznie czysty. Na opakowaniu etykieta z nazwą w j.polskim, kodem EAN, datą ważności, numerem katalogowym. Zestaw pozbawiony lateksu, DEHP.</t>
  </si>
  <si>
    <t xml:space="preserve">Układ oddechowy jednorurowy, dwuświatłowy, o przekroju podwójne D, gazy podawane pacjentowi są ogrzewane przez gazy wydychane, ukłąd posiada gładkie powierzchnie wewnętrzne, elastyczne końcówki, jest wolny od lateksu i DEHP, może być stosowany u nowowrodków, dzieci, osób dorosłych oraz w środowisku MRI. Długość układu 180 cm , dodatkowa glałąź do worka 120-150cm, worek oddechowy bezlateksowy 2l, waga układu &lt;250g </t>
  </si>
  <si>
    <t xml:space="preserve"> Rurka intubacyjna do długoterminowej intubacji, wykonana z PVC, z cylindrycznym cienkościennym mankietem niskociśnieniowym - wysokoobjętościowym,  z otworem Murphy, z efektywnym systemem do odsysania wydzieliny z okolicy podgłośniowej, tj. z otworem zlokalizowanym tuż nad mankietem, ze zintegrowanym z rurką przewodem zakończonym żółtym portem do odsysania, sterylna, w rozmiarach: 6.0 / 6.5 / 7,0 / 7,5 / 8,0 / 8,5 / 9,0</t>
  </si>
  <si>
    <t>Sterylny żel nawilżający dedykowany do dróg oddechowych rozpuszczalny w wodzie, bezbarwny, bezwonny, beztłuszczowy, nie zawierający aktywnych składników, bez substancji konserwujących - parabenów, w sterylnym harmonijkowym aplikatorze 8,5 g, pakowany indywidualnie w blistrach po 25 szt</t>
  </si>
  <si>
    <t>Rurka tracheotomijna foniatryczna bez mankietu - dla pacjenta na własnym oddechu, w zestawie z rurką 2 kaniule wewnętrzne, pierścień mocujący, zastawka kaszlowa, opaska mocująca na szyję. Sterylna, pakowana pojedynczo. Rozmiary 7,0;8,5;9,0;10,0</t>
  </si>
  <si>
    <t>Rurka ustno - gardłowa Guedel (różne rozmiary) sterylna, z kodem barwnym oznaczającym rozmiar. Rozmiar 0, 1 ,2,3, 4,5</t>
  </si>
  <si>
    <t>Prowadnica do intubacji powlekana, zbrojona z możliwością podawania tlenu, z 3 łącznikami do jego podawania w zależności od źródła. długość powyżej 80cm Do rurek 6,5mm-11mm,</t>
  </si>
  <si>
    <t>Maska krtaniowa jednorazowa, w całości z silikonu z zabezpieczeniem chroniącym przed możliwością wklinowania nagłośni w postaci użebrowania. Wyposażona w monitor do monitorowania ciśnienia. Rozmiar 1 - 5</t>
  </si>
  <si>
    <t>PAKIET NR 16: Pozostałe materiały medyczne; CPV 33141000-0, 33141220-8, 33141320-9</t>
  </si>
  <si>
    <t>Igła do portów specjalnie wyprofilowana, z giętkimi płatkami (skrzydełkami) do mocowania oraz zaciskami do wlewów, zagięta pod kątem 90 stopni, średnica 20G, 22G długość 15mm, 20mm, 25 mm (do wyboru). Do długoterminowych wlewów.</t>
  </si>
  <si>
    <t>Igła do portów, z giętką okrągłą płaszczyzną mocującą i zaciskiem do wlewów zagięta pod kątem 90 stopni, średnica 20 G, długość 15, 20, 25 mm (do wyboru). Do długoterminowych wlewów cytostatyków</t>
  </si>
  <si>
    <t>Igła StimuplexA szlif 30 stopnido symulatoranerwów obwodowych Stimuplex HNS12będącego własnością 4WSK. Drenik infuzyjny i kabel elektryczny wychodzący na końcu uchwytu igły. Drenik trwale połączony z uchwytem igły o dł. do 30 cm. 22G x 50 mm</t>
  </si>
  <si>
    <t>Igła Stimuplex D szlif 15 stopnido symulatora nerwów obwodowych Stimuplex HNS12 będącego własnością 4WSK.Drenik infuzyjny i kabel elektryczny wychodzący na końcu uchwytu igły. Drenik trwale połączony z uchwytem igły o dł. do 30 cm. 22 G x 50mm</t>
  </si>
  <si>
    <t>Igła Stimuplex D szlif 15 stopnido symulatora nerwów obwodowych Stimuplex HNS12 będącego własnością 4WSK. Drenik infuzyjny i kabel elektryczny wychodzący na końcu uchwytu igły. Drenik trwale połączony z uchwytem igły o dł. do 30 cm. 22 G x 120 mm</t>
  </si>
  <si>
    <t>Zestaw do punkcji jamy opłucnej: cienkościenna kaniula punkcyjn a z krótkkim szlifem o średnicy 1,8 mm dł. 80 cm, - dren łączocy z końcówką lock, - trzyczęściowa strzykawka j.u. 60 ml, -worek 2,0 l</t>
  </si>
  <si>
    <t>Przedłużacz typu Heidelberg dwie końcówki lock, dł. 140 cm</t>
  </si>
  <si>
    <t>Przedłużacz typu Heidelberg dwie końcówki lock zabezpieczone koreczkami lub zatyczką, dł. 30 cm. Objętość wypełnienia 2,1 ml, średnica wewnętrzna 3,0mm, nie zawierający DEHP</t>
  </si>
  <si>
    <t>Przyrząd do usuwania zastawek żylnych. Stożkowa końcówka, atraumatyczna, z tworzywa sztucznego zapobiegająca ześlizgiwaniu się urządzenia do bocznic oraz niszczeniu błony naczynia z ostrą krawędzią tnącą z tworzywa sztucznego, prowadnik powlekany tworzywem sztuczny, elastyczny, pleciony</t>
  </si>
  <si>
    <t>Zestaw do ekstrypacji żył jednorazowego użytku: pleciony, giętki, pokryty tworzywem sztucznym prowadnik, ostro zakończona głowica usuwająca. W opakowaniu 10 sztuk.</t>
  </si>
  <si>
    <t>Igła filtracyjna jednorazowa, jałowa, aspirogenna, eliminująca zanieczyszczenia cząsteczkami szkła przy aspiracji za szklanych ampułek, z filtrem cząsteczkowym 5 mikronów dla efektywnej filtracji szkła, metalu, gumy i innych zanieczyszczeń</t>
  </si>
  <si>
    <t>Rurka filtracyjna o dł (9) 10 cm jednorazowa, jałowa, aspirogenna zakończona luer-lockiem eliminująca zanieczyszenia cząsteczkami szkła przy aspiracji ze szklanych ampułek, z filtrem cząsteczkowym 5 mikronów dla efektywnej filtracji  szkła, metalu, gumy i innych zanieczyszczeń.</t>
  </si>
  <si>
    <t>Bezigłowy przyrząd typu Spike z luer-lockiem do rozpuszczania i transferu leków cytostatycznych z małej fiolki i/lub do flakonu z płynem infuzyjnym, jednorazowy, jałowy, z mikrokolcem umożliwiającym wkłucie w gumowy korek fiolki, zaopatrzony w odpowietrznik z filtrem aerozpolowym 0,1-0,2 um oraz otwieraną osłonką do luer-locka</t>
  </si>
  <si>
    <t>Uniwersalny korek luer-lock z końcówkami męska i żeńską dostępny w różnych kolorach do wyboru</t>
  </si>
  <si>
    <t>Standardowy koreczek luer-lock</t>
  </si>
  <si>
    <t>Filtr iniekcyjny</t>
  </si>
  <si>
    <t>Zestaw do ekstyrpacji żył jednorazowego użytku: pleciony, giętki, pokryty tworzywem sztucznym prowadnik, ostro zakończona głowica usuwająca; średnice 9, 12, 15 mm. W opakowaniu 10 sztuk.</t>
  </si>
  <si>
    <t>Zestaw do znieczuleń zewnątrzoponowych typu Perifix 421, 431 w skład zestawu wchodzi: igła z.o.; cewnik z.o. z łącznikiem, filtr z.o. z systemem mocowania do skóry pacjenta, strzykawka 20 ml lock, strzykawka LOR 10 ml, igła G25, G21, G18. Igła z.o. G18-G16 Cewnik z.o. G20-G19</t>
  </si>
  <si>
    <t>Zestaw do kaniulacji tętnic metodą Seldingera do monitorowania ciśnienia i pobierania próbek krwi: -igła wprowadzająca wykonana ze stali nierdewnej typu Seldingera z ostrym szlifem, -cewnik wykonany z FEP do transakcji ciśnienia, z materiału o gładkiej powierzchni zapobiegającej trombogenezie z zakończeniem umożliwiającym łatwe wprowadzenie, skrzydełka mocujące na przednim odcinku zakończenia- prowadnik  drutowy wykonany ze stali nierdzewnej, sprężyste proste zakończenie, przeznaczony do różnych wewn. średnic cewników. Kaniula 20 G dł. 80mm, igła: 0,95mm -dł 50mm. Prowadnik 0,0255 cala- dł 25mm. Kaniula: 20 G -160mm , igła: 0,95 mm- dł 70 mm. Prowadnik 0,0252 cala - dł. 40 mm</t>
  </si>
  <si>
    <r>
      <t xml:space="preserve">Igła do znieczuleń podpajęczynówkowych posiadająca </t>
    </r>
    <r>
      <rPr>
        <b/>
        <sz val="9"/>
        <color theme="1"/>
        <rFont val="Arial"/>
        <family val="2"/>
        <charset val="238"/>
      </rPr>
      <t>Szlif Quinckego</t>
    </r>
    <r>
      <rPr>
        <sz val="9"/>
        <color theme="1"/>
        <rFont val="Arial"/>
        <family val="2"/>
        <charset val="238"/>
      </rPr>
      <t>, rowkowany lub eliptyczny ergonomiczny uchwyt ze wskaźnikiem położenia szlifu igły, z wbudowanym pryzmatem zmieniającym barwę po wypełnieniu PMR Rozmiary:  G20, G22, G25, G26, G27</t>
    </r>
  </si>
  <si>
    <t>PAKIET NR 17: Katetery, igły, zestawy; CPV 33140000-3</t>
  </si>
  <si>
    <t>Jałowy kateter do odsysania pola operacyjnego bez otworu bocznego obustronnie poszerzony z końcówką „J” Jałowy , długość 200 cm</t>
  </si>
  <si>
    <t>Kateter moczowodowy typ Nelaton, Tiemann, Couvelaire, Oliwka do wykonywania badań kontrastowych widoczne w Rtg. Długość 60 – 70 cm Rozmiary 5, 6, 7 F</t>
  </si>
  <si>
    <t>Igła prosta do angiografii 18G / 70mm</t>
  </si>
  <si>
    <t>Zestaw do  przezskórnej nefrostomii - w skład zestawu wchodzą: -cewnik typu Pigtail wykonany z poliuretanu silikonowego, prowadnik" J", igła wprowadzająca dwuczęściowa 18G x 20cm ,rozszerzacz z rozrywaną koszulką, kołnierz mocujący z opaską , strzykawka 10ml z końcówką L -L ,  skalpel Rozmiar 9F, 12F</t>
  </si>
  <si>
    <t>Zestaw do szynowania wewnętrznego moczowodów Rozmiary 5F/24/2; 5F/26/2; 5F/28/2; 7F/24/2; 7F/26/2; 7F/28/2</t>
  </si>
  <si>
    <t>Kateter do embolektomii z PVC, termoplastyczny, z balonem, mandrynem, zakończenie luer lock,  3, 4, 5, 6, 7F</t>
  </si>
  <si>
    <t>Zestaw do cystostomii - w skład zestawu wchodzą : cewnik typu Pigtail wykonany z poliuretanu silikonowego, igła rozrywalna ,  kołnierz  mocujący opaskę , strzykawka 10ml. z końcówką L-L , skalpel Rozmiary cewnika: 9F , 12F , 14F</t>
  </si>
  <si>
    <t>Rampa wysokociśnieniowa trójkranikowa, wersja ON, minimum 35 bar, adapter rotacyjny męski, prawy</t>
  </si>
  <si>
    <t xml:space="preserve">PAKIET NR 18: Narzędzia jednorazowe ze stali nierdzewnej; CPV 33140000-3 </t>
  </si>
  <si>
    <t>Wymagania do pozycji 1-9 Jednorazowe, sterylne narzędzie, wykonane z matowej szczotkowanej stali nierdzewnej, wyrób medyczny klasy IIa reguła 6. Symbol graficzny "do jednorazowego użycia" zgodnie z normą Wyroby medyczne -- Symbole do stosowania na etykietach wyrobów medycznych, w ich oznakowaniu i w dostarczanych z nimi informacjach, umieszczony w sposób trwały na obu stronach narzędzia oraz dodatkowo narzędzie oznaczone kolorystycznie dla odróżnienia jako jednorazowe (wymagany dokument o nietoksyczności farby). Każde narzędzie powinno posiadać naklejkę do przeklejenia do dokumentacji medycznej. Opakowanie jednostkowe typu Tyvek, opakowanie zbiorcze typu dyspenser .</t>
  </si>
  <si>
    <t xml:space="preserve">Pęseta chirurgiczna standardowa prosta ze stali nierdzewnej;
Jednorazowego użytku;  Długość 14 cm, 25 sztuk w opakowaniu.
</t>
  </si>
  <si>
    <t xml:space="preserve">Pęseta anatomiczna standardowa prosta ze stali nierdzewnej
Jednorazowego użytku; Długość 14 cm, 25 sztuk w opakowaniu.
</t>
  </si>
  <si>
    <t xml:space="preserve">Kleszczyki chirurgiczne proste typu Kocher ze stali nierdzewnej
Jednorazowego użytku; Długość 14 cm, 25 sztuk w opakowaniu.
</t>
  </si>
  <si>
    <t xml:space="preserve">Kleszczyki anatomiczne proste Micro – Mosquito ze stali nierdzewnej
Jednorazowego użytku; Długość 12,5 cm, 25 sztuk w opakowaniu.
</t>
  </si>
  <si>
    <t xml:space="preserve">Nożyczki ostro – tępe proste chirurgiczne ze stali nierdzewnej
Jednorazowego użytku; Długość 14,5 cm, 25 sztuk w opakowaniu.
</t>
  </si>
  <si>
    <t xml:space="preserve">Nożyczki ostro – ostre proste chirurgiczne ze stali nierdzewnej
Jednorazowego użytku; Długość 13 cm,25 sztuk w opakowaniu.
</t>
  </si>
  <si>
    <t>Imadło chirurgiczne typ Mayo – Hegar ze stali nierdzewnej, jednorazowego użytku; Długość  14cm; 25 sztuk w opakowaniu.</t>
  </si>
  <si>
    <t xml:space="preserve">Imadło chirurgiczne typ Mayo – Hegar ze stali nierdzewnej
Jednorazowego użytku; Długość 12 cm,  25 sztuk w opakowaniu.
</t>
  </si>
  <si>
    <t xml:space="preserve">Kleszczyki anatomiczne zagięte typu Halsted - Mosquito ze stali nierdzewnej
Jednorazowego użytku; Długość 12,5 cm, 25 sztuk  w opakowaniu.
</t>
  </si>
  <si>
    <t>Igła kulkowa do ran, ze stali nierdzewnej sterylne jednorazowe narzędzie. Rozmiar: 1,20 x 80mm o długości 9,5cm, 50 sztuk w opakowaniu.</t>
  </si>
  <si>
    <t>PAKIET NR 19: Zamknięty system obsługi centralnych dostępów żylnych; CP 33141000-0</t>
  </si>
  <si>
    <t xml:space="preserve">Zamknięty system obsługi centralnych dostępów żylnych. Bezigłowy łącznik do cewników do hemodializ do wielokrotnego nakłucia, bez lateksu i części metalowych pozwalający na wykonanie co najmniej 3 – ch dializ bez wymiany.   Przyrząd pakowany pojedynczo.Sterylizowany tlenkiem etylenu. </t>
  </si>
  <si>
    <t xml:space="preserve">PAKIET NR 20: Cewnik; CPV 33140000-3 </t>
  </si>
  <si>
    <t>Cewnik foleya dwudrożny z dwiema końcówkami. Silikonowany. Długość 40- 42 cm z balonem. Rozmiar : 12, 14 , 16, 18, 20, 22.</t>
  </si>
  <si>
    <t xml:space="preserve">PAKIET NR 21: Łączniki; CPV 33140000-3 </t>
  </si>
  <si>
    <t xml:space="preserve">Łącznik  Martwa przestrzeń: Wykonany z wysokiej jakości EVA, pozbawionego PCV. Rozciągliwy, karbowany, podwójnie obrotowy łącznik kątowy, port do odsysania zabezpieczony zatyczką, sterylny  15/22mm, pozbawiony ftalanów. </t>
  </si>
  <si>
    <t>Łącznik karbowany nierozciągliwy. Wykonany z medycznego PVC. Podwójnie obrotowy łącznik kątowy, port do odsysania zabezpieczony zatyczką, sterylny 15/22mm , pozbawiony ftalanów.</t>
  </si>
  <si>
    <t xml:space="preserve">PAKIET NR 22: Przedłużacze do pomp infuzyjnych; CPV 33140000-3 </t>
  </si>
  <si>
    <t>Przedłużacze do pomp infuzyjnych dla leków wrażliwych na światło, w kolorze, średnica wewnątrz drenu 1,2 mm  - 1,5 mm, dren zakończony łącznikiem Luer – lock, długość 150 cm,. Opakowanie jednostkowe</t>
  </si>
  <si>
    <t>Przedłużacz do pompy infuzyjnej średnica wewnątrz drenu 1,2 mm  - 1,5 mm, długość 150 cm. Opakowanie jednostkowe.</t>
  </si>
  <si>
    <t>Przedłużacze do pomp infuzyjnych dla leków wrażliwych na światło, w kolorze, średnica wewnątrz drenu 1,2 mm  - 1,5 mm, dren zakończony łącznikiem Luer – lock, długość 200 cm. Opakowanie jednostkowe</t>
  </si>
  <si>
    <t>Przedłużacz do pompy infuzyjnej średnica wewnątrz drenu 1,2 mm  - 1,5 mm, długość 200 cm. Opakowanie jednostkowe.</t>
  </si>
  <si>
    <t>PAKIET NR 9: KOCE DO POWIERZCHNIOWEGO OGRZEWNIA PACJENTA  do aparatów Warm Touch 5800 rok produkcji 2003,Warm Touch 5900 rok produkcji 2006, 2008 Warm Touch 6000 rok produkcji 2015 będących własnością Szpitala CPV  33140000-3</t>
  </si>
  <si>
    <t xml:space="preserve">PAKIET NR 10: Filtry i akcesoria jednorazowe do respiratorów Bennett 980 Bennett 840, defibrylatorów LIFEPACK15 będących własnością Szpitala CPV 33140000-3 </t>
  </si>
  <si>
    <t>RAZEM pakiet nr 23</t>
  </si>
  <si>
    <t xml:space="preserve">PAKIET NR 23: PRZYRZĄDY DO PRZETACZANIA; CPV 33140000-3 </t>
  </si>
  <si>
    <t>Przyrząd do przetaczania krwi, odpowietrznik z filtrem przeciwbakteryjnym, specjalny fitr do krwi o dużej powierzchni wielkości oczek 200 um, dren o długości min 150 cm, zakończenia luer-lock, zacisk rolkowy wyposażony w pochewkę na igłę biorczą i zaczep na dren do powieszenia, sterylny</t>
  </si>
  <si>
    <t>Przyrząd do przetaczania płynów infuzyjnych, dwukanałowy, ostry kolec komory kroplowej, odpowietrznik z filtrem przeciwbakteryjnym</t>
  </si>
  <si>
    <t>Przyrząd do przetaczania płynów infuzyjnych z pomiarem OCŻ</t>
  </si>
  <si>
    <t>RAZEM pakiet nr 24</t>
  </si>
  <si>
    <t xml:space="preserve">PAKIET NR 24: Wosk kostny; CPV 33140000-3               </t>
  </si>
  <si>
    <t>Wosk kostny - mieszanina wosków pszczelich - 80% oraz palmitynianu izopropylowego 20%. Saszetka 2,5g</t>
  </si>
  <si>
    <t>saszetka</t>
  </si>
  <si>
    <t>RAZEM pakiet nr 25</t>
  </si>
  <si>
    <t xml:space="preserve">PAKIET NR 25: RÓŻNE MATERIAŁY MEDYCZNE; CPV 33140000-3 </t>
  </si>
  <si>
    <t>Golarka ręczna (maszynka do golenia) 2 – ostrzowa, plastikowa, jednorazowego użytku.</t>
  </si>
  <si>
    <t>Kieliszki plastikowe do leków. W opakowaniu 90 sztuk</t>
  </si>
  <si>
    <t>Kubek jednorazowego użytku, pojemność  200 ml plastikowy, w opakowaniu 100 sztuk.</t>
  </si>
  <si>
    <t>Kubek jednorazowego użytku/ pojnik, pojemność 250 - 300 ml, plastikowy, z "dzióbkiem"</t>
  </si>
  <si>
    <t>Jednorazowe okulary ochronne operacyjne</t>
  </si>
  <si>
    <t>Słój do dobowej zbiórki moczu z nakrętką, skalowany, otwór o średnicy minimum 12 cm. Plastikowy  2 – 2,5 L.</t>
  </si>
  <si>
    <t xml:space="preserve">Słój do dobowej zbiórki moczu z przykrywką,  skalowany, otwór o średnicy minimum  11 cm, TULIPAN Plastikowy      2 - 2,5 l.  </t>
  </si>
  <si>
    <t xml:space="preserve">Opaska  uciskowa (staza) z klamrą. Długość 480 mm +/- 10 mm, szerokość 25 mm +/- 3mm, </t>
  </si>
  <si>
    <t>Szczotka do rurek tchawiczych, fi=12 mm</t>
  </si>
  <si>
    <t>Szczotka do rurek tchawiczych, fi= 17 mm</t>
  </si>
  <si>
    <t>Termometr lekarski elektroniczny z futerałem, z elastyczną końcówką, wodoodporny</t>
  </si>
  <si>
    <t>Koc ratunkowy przeciwwstrząsowy. Rozmiar: 160cm x 210 - 240 cm, kolor srebrno - złoty</t>
  </si>
  <si>
    <t>Zatyczki do cewników uniwersalne, sterylne. W opakowaniu 200 sztuk</t>
  </si>
  <si>
    <t>Wąż do ssaka  sterylny, średnica 10,0 x 210cm, zakończenie lejek - lejek</t>
  </si>
  <si>
    <t>Zestaw do lewatywy jednorazowego użytku w składzie: worek o pojemności 1500 ml, dren o długości 115 cm, serweta 42 x 45 cm, mydło w płynie, rękawice foliowe.</t>
  </si>
  <si>
    <t>Cewnik rektalny z minimum dwoma otworami bocznymi / lub Kanka doodbytnicza z  jednym otworem środkowym. Długość Minimum 300mm, rozmiary Ch: 20, 22, 24, 30</t>
  </si>
  <si>
    <t>Szpatułka drewniana do badania jamy ustnej. W opakowaniu  100 sztuk</t>
  </si>
  <si>
    <t>Gruszka do odsysania jednorazowa  z kanką lub bez. Rozmiar 9, 11</t>
  </si>
  <si>
    <t>Taśma mocująca rurkę intubacyjną  dla dorosłych i dzieci</t>
  </si>
  <si>
    <t>Taśma mocująca rurkę tracheotomijną dla dorosłych i dzieci</t>
  </si>
  <si>
    <t>Maseczka twarzowa do prowadzenia oddechu zastępczego (maseczka ratownicza  usta - usta). Dla dorosłych.</t>
  </si>
  <si>
    <t>Igła jednorazowa, jałowa, luer-lock, apirogenna, do rozpuszczania i pobierania leków, zapobiegająca pienieniu leków, otwór boczny, kształt ostrza zapobiegający zatykaniu igły 18G 1,2mmx 30-40mm. W opakowaniu 100 sztuk.</t>
  </si>
  <si>
    <t>Opaska z identyfikatorem wykonana z polietylenu w kolorze białym posiadająca zatrzask uniemożliwiający przypadkowe rozpięcie opaski, etui z przezroczystej folii wymiary: 68 x 96mm z wycięciem. Szerokość 13 mm Obwód regulowany w zakresie 9cm – 25cm.</t>
  </si>
  <si>
    <t xml:space="preserve">Sonda Sengstakena do tamponady krwawień z przełyku, z silikonu - miękki i elastyczny, 4-światłowa, z prowadnicą, balonem niskociśnieniowym o średnicy 32mm i długości mniejsza niż 140mm, wyposażone w gąbkowa podkładkę, znacznik głębokości od początku balona przełykowego, długość 850mm, otwory boczne:3 żołądkowe i 2 przełykowe. Jałowa, jednorazowego użytku, opakowanie papier-folia, rozmiary CH 16, 18, 20. </t>
  </si>
  <si>
    <t>RAZEM pakiet nr 26</t>
  </si>
  <si>
    <t xml:space="preserve">PAKIET NR 26: Żele EKG, USG; CPV 33141000-0 </t>
  </si>
  <si>
    <t>żel do  EKG Butelka 250 ml lub 250 g.</t>
  </si>
  <si>
    <t>żel  do  USG Butelka 500ml.lub 500 g</t>
  </si>
  <si>
    <t>żel sterylny do USG JAŁOWY saszetka 20g</t>
  </si>
  <si>
    <t>RAZEM pakiet nr 27</t>
  </si>
  <si>
    <t xml:space="preserve">PAKIET NR 27: Naczynia plastikowe i tekturowe; CPV 33140000-3 </t>
  </si>
  <si>
    <t>Basen sanitarny z przykrywką, plastikowy pojemność min. 2,0 l</t>
  </si>
  <si>
    <t>Kaczka  sanitarna,  plastikowa</t>
  </si>
  <si>
    <t>Miska „nerka” plastikowa, długość 20 cm  (+/- 1 cm) i 28 cm (+/- 1 cm)</t>
  </si>
  <si>
    <t>Naczynia z pulpy celulozowej do maceratora typ Macerator Pulpmatic DDC Dolphin Basen średni pasujący do basenu plastikowego, 2000 ml</t>
  </si>
  <si>
    <t>Naczynia z pulpy celulozowej do maceratora typ Macerator Pulpmatic DDC Dolphin kaczka męska okrągła, 800-900 ML</t>
  </si>
  <si>
    <t>Naczynia z pulpy celulozowej do maceratora typ Macerator Pulpmatic DDC Dolphin Miska nerkowata, 700 ML</t>
  </si>
  <si>
    <t>Naczynia z pulpy celulozowej do maceratora typ Macerator HIGH QUATRO-SIN-:2017 A-1-230-1163 Miska ogólnego zastosowania,4000 ML</t>
  </si>
  <si>
    <t>RAZEM pakiet nr 28</t>
  </si>
  <si>
    <t xml:space="preserve">PAKIET NR 28: Błony rentgenowskie, koperty, materiały do czyszczenia kaset; CPV 32354110-3, 30199230-1, 33631600-8 </t>
  </si>
  <si>
    <t>Błona do drukarki  DRYSTAR 5302 PLUG &amp; PLAY DT2B AGFA 25/30 cm. W opakowaniu 100 sztuk.</t>
  </si>
  <si>
    <t>Błona do drukarki  DRYSTAR 5302 PLUG &amp; PLAY DT2B AGFA 28/35 cm (stomatologia).W opakowaniu 100 sztuk.</t>
  </si>
  <si>
    <t>Błona typ DT2 MAMMO 25/30.W opakowaniu 100 sztuk.</t>
  </si>
  <si>
    <t xml:space="preserve">Koperty białe do zdjęć w rozmiarze 25 x30. </t>
  </si>
  <si>
    <t xml:space="preserve">Koperty białe do zdjęć w rozmiarze 28 x35. </t>
  </si>
  <si>
    <t>Płyn do czyszczenia płyt fosforowych w kasetach do radiologii pośredniej butelka 500 ml</t>
  </si>
  <si>
    <t>Ściereczki do czyszczenia ekranów kaset MMG system AGFA. W opakowaniu 90 sztuk.</t>
  </si>
  <si>
    <t>PAKIET NR 29: Sprzęt zużywalny do strzykawki automatycznej CT będącej własnością Szpitala; CPV 33140000-3</t>
  </si>
  <si>
    <t>RAZEM pakiet nr 29</t>
  </si>
  <si>
    <t>Zestaw wielu pacjentów typu plug and play wymieniany co 20 badań ze środkiem kontrastowym</t>
  </si>
  <si>
    <t>Linia pacjenta jednorazowa, bezpieczne połączenie systemu z kontaktem żylnym pacjenta zaopatrzony w dwie jednokierunkowe zastawki, długość wężyków dla pacjenta: 121 cm</t>
  </si>
  <si>
    <t>Nakłuwacz do butelek typu Spike do butelek środka kontrastującego o objętości od 50 ml do 500 ml 1 nakłuwacz do 1 butelki</t>
  </si>
  <si>
    <t>Zestaw dzienny wymieniany co 12 h lub 4 litry płynu</t>
  </si>
  <si>
    <t xml:space="preserve">PAKIET NR 30: Igła doszpikowa BIG; CPV 33140000-3 </t>
  </si>
  <si>
    <t>RAZEM pakiet nr 30</t>
  </si>
  <si>
    <t>Igła doszpikowa BIG  - automatyczne wkłucie doszpikowe, przeznaczone do użycia u pacjentów, u których założenie obwodowego dostępu dożylnego jest bardzo trudne bądź niemożliwe. Rozmiar dla dorosłych.</t>
  </si>
  <si>
    <t>RAZEM pakiet nr 31</t>
  </si>
  <si>
    <t xml:space="preserve">PAKIET NR 31: Papiery; CPV 33141000-0, 22993000-7 </t>
  </si>
  <si>
    <t xml:space="preserve">Papier do USG Sony -UPP-110HG 
Zamawiający wymaga produktu oryginalnego do urządzenia objętego gwarancją będącego własnością szpitala. Rolka 110mm x 18m.
</t>
  </si>
  <si>
    <t xml:space="preserve">Papier do USG Sony UPP-84HG
 Zamawiający wymaga produktu oryginalnego do urządzenia objętego gwarancją będącego własnością szpitala. Rolka 84 mm x 12,5 m.
</t>
  </si>
  <si>
    <t>Papier do tympanomertu ZODIAK 901. Rolka 110 mm x 30m</t>
  </si>
  <si>
    <t>Papier EKG Hellige VITAL SINGS Seria MAC-2000 Zamawiający wymaga produktu oryginalnego do urządzenia objętego gwarancją będącego własnością Szpitala. Składanka 210mm x295mm  x 150 arkuszy</t>
  </si>
  <si>
    <t>rolka</t>
  </si>
  <si>
    <t>RAZEM pakiet nr 32</t>
  </si>
  <si>
    <t>Strzykawka  2-częściowa jednorazowego  użytku 2ml. W opakowaniu 100 sztuk</t>
  </si>
  <si>
    <t>Strzykawka  2-częściowa jednorazowego  użytku 5ml. W opakowaniu 100 sztuk</t>
  </si>
  <si>
    <t>Strzykawka  2-częściowa jednorazowego użytku 10ml. W opakowaniu 100 sztuk</t>
  </si>
  <si>
    <t>Strzykawka  2-częściowa jednorazowego użytku 20ml. W opakowaniu 80 sztuk</t>
  </si>
  <si>
    <t>Strzykawka  jednorazowa  do pompy infuzyjnej Strzykawka 3-częściowa luer-lock, czytelna skala co min. 1,0ml. 50 ml.</t>
  </si>
  <si>
    <t>strzykawka  z dołączonym łącznikiem luer pakowana po 1 szt JANETA – strzykawka z końcówką do cewnika trzyczęściowa 100ml</t>
  </si>
  <si>
    <t>Strzykawki  insulinówki   z nakładaną igłą 1ml./ 40 i.u. W opakowaniu 100 sztuk</t>
  </si>
  <si>
    <t>Strzykawki  tuberkulinowa  z nakładaną igłą 1ml  0.5x16. W opakowaniu 100 sztuk</t>
  </si>
  <si>
    <t xml:space="preserve">Strzykawki  insulinówki  z wtopioną igłą  1ml./ 40 i.u.  0,33 x 12mm; w opakowaniu 100 szt. </t>
  </si>
  <si>
    <t>Strzykawka 3-częściowa luer-lock insulinówka bez igły, szczelna, jałowa, apirogenna, przezroczysty cylinder , czytelna skala z dokładnością 0,01ml. 1ml W opakowaniu 100 sztuk.</t>
  </si>
  <si>
    <t>Strzykawki wkręcane 3 częściowe: strzykawka jednorazowego użytku do łączenia z kranikami i cewnikami, męska końcówka Luer Lock: przezroczysty zbiorniczek z materiału bezlateksowego bez PCW, (skala 0,1 ml), tłok wykonany z polietylenu lub polipropylenu, cylinder wykonany z polipropylenu, gumowy tłoczek z podwójnym uszczelnieniem umożliwiający łatwe przesuwanie 3 ml, sterylizacja radiacyjna lub tlenkiem etylenu W opakowaniu 100 sztuk.</t>
  </si>
  <si>
    <t>Strzykawki wkręcane 3 częściowe: strzykawka jednorazowego użytku do łączenia z kranikami i cewnikami, męska końcówka Luer Lock: przezroczysty zbiorniczek z materiału bezlateksowego bez PCW, (skala 0,2 ml), tłok wykonany z polietylenu lub polipropylenu, cylinder wykonany z polipropylenu, gumowy tłoczek z podwójnym uszczelnieniem umożliwiający łatwe przesuwanie 5 ml, sterylizacja radiacyjna lub tlenkiem etylenu. W opakowaniu 100 sztuk.</t>
  </si>
  <si>
    <t>Strzykawki wkręcane 3 częściowe : strzykawka jednorazowego użytku do łączenia z kranikami i cewnikami, męska końcówka Luer Lock: przezroczysty zbiorniczek z materiału bezlateksowego bez PCW, (wymagana skala 0,5-1,0 ml), tłok wykonany z polietylenu lub polipropylenu, cylinder wykonany z polipropylenu, gumowy tłoczek z podwójnym uszczelnieniem umożliwiający łatwe przesuwanie, pojemność 10 ml z rozszerzeniem do 12 ml, sterylizacja radiacyjna lub tlenkiem etylenu. W opakowaniu 100 sztuk.</t>
  </si>
  <si>
    <t>Strzykawki wkręcane 3 częściowe: strzykawka jednorazowego użytku do łączenia z kranikami i cewnikami, męska końcówka Luer Lock: przezroczysty zbiorniczek z materiału bezlateksowego bez PCW, (skala 0,5-1,0 ml), tłok wykonany z polietylenu lub polipropylenu, cylinder wykonany z polipropylenu, gumowy tłoczek z podwójnym uszczelnieniem umożliwiający łatwe przesuwanie 20ml, sterylizacja radiacyjna lub tlenkiem etylenu. W opakowaniu 50 sztuk.</t>
  </si>
  <si>
    <t>Strzykawki wkręcane 3 częściowe: strzykawka jednorazowego użytku do łączenia z kranikami i cewnikami, męska końcówka Luer Lock: przezroczysty zbiorniczek z materiału bezlateksowego, (skala co 1,0 ml na całej długości skali), tłok i cylinder wykonane z polipropylenu,  gumowy tłoczek z podwójnym uszczelnieniem umożliwiający łatwe przesuwanie 50/ 60 ml, sterylizacja radiacyjna lub tlenkiem etylenu</t>
  </si>
  <si>
    <t>Strzykawka trzyczęściowa z igłą aspiracyjną,  jednorazowa, jałowa, przezroczysty zbiorniczek z materiału bezlateksowego bez PCW, końcówka cylindra umieszczona koncentrycznie typu Luer-Lock skala co 1 ml,  tłok wykonany z polietylenu lub polipropylenu, cylinder wykonany z polipropylenu, gumowy tłoczek z podwójnym uszczelnieniem umożliwiający łatwe przesuwanie 30 ml, sterylizacja radiacyjna lub tlenkiem etylenu</t>
  </si>
  <si>
    <t>RAZEM pakiet nr 33</t>
  </si>
  <si>
    <t xml:space="preserve">PAKIET NR 33: Maska ochronna; CPV 33140000-3 </t>
  </si>
  <si>
    <t>Maska ochronna przeznaczona do stosowania przez personel medyczny do ochrony układu oddechowego przed szkodliwymi czynnikami oraz do ochrony pacjenta przed szkodliwymi czynnikami wydychanymi przez personel medyczny. Maska o budowie trójpanelowej zapewniającej: Płaskie przyleganie oraz noszenie okularów i gogli; poruszanie żuchwą; złożenie jeśli nie używana; trójwarstwowy filtr wykonany z polipropylenu. Maska zbudowana z: Poliizopren (gumka n głowę) aluminium (usztywnienie na nos); polipropylen (materiał maski i filtr); stal (zszywki boczne); polipropylen i poliizopren (zawór), środek ochrony indywidualnej.</t>
  </si>
  <si>
    <t>RAZEM pakiet nr 34</t>
  </si>
  <si>
    <t xml:space="preserve">PAKIET NR 34: Cewniki do infiltracji;  CPV 33140000-3 </t>
  </si>
  <si>
    <t xml:space="preserve">Zestaw do infiltracji ran składający się z:
- cewnik do infiltracji ran: 19G x 500mm z otworami na pierwszych 150mm. Widoczny w USG i RTG. Pozbawiony jakichiwkiek metalowych elementów, celem możliwości wykonania badania w rezonansie magnetycznym (MRI).                                                                                                                                                                                                                                                                                              - rozrywalna igła wprowadzająca
- przezroczysty opatrunek 7cm x 8,5cm - typu Tegaderm                                                                                                                                                                                                                                                                                                         - opatrunek mocujący cewnik - GRIP-LOK 9cm x 3,5cm  
</t>
  </si>
  <si>
    <t xml:space="preserve">Zestaw do infiltracji ran składający się z:
- cewnik do infiltracji ran: 19G x 575mm z otworami na pierwszych 225mm. Widoczny w USG i RTG. Pozbawiony jakichiwkiek metalowych elementów, celem możliwości wykonania badania w rezonansie magnetycznym (MRI).                                                                                                                                                                                                                                                                                              - rozrywalna igła wprowadzająca
- przezroczysty opatrunek 7cm x 8,5cm - typu Tegaderm                                                                                                                                                                                                                                                                                                   - opatrunek mocujący cewnik - GRIP-LOK 9cm x 3,5cm  
</t>
  </si>
  <si>
    <t xml:space="preserve">PAKIET NR 32: Strzykawki; CPV 33141310-6 </t>
  </si>
  <si>
    <t>RAZEM pakiet nr 35</t>
  </si>
  <si>
    <t xml:space="preserve">PAKIET NR 35: Wzierniki jednorazowe ginekologiczne, osłonki do USG; CPV 33140000-3 </t>
  </si>
  <si>
    <t>Wzierniki jednorazowe ginekologiczne typ Cusco. Rozmiar XS lub S. Średnica max. 20 mm</t>
  </si>
  <si>
    <t>Wzierniki jednorazowe ginekologiczne typ Cusco. Rozmiar M. Średnica max. 26 mm</t>
  </si>
  <si>
    <t xml:space="preserve">Wziernik ginekologiczny typ Cusco, żółty zamek, sterylny, jednorazowy, opakowanie foliowe łatwe w otwarciu. Rozmiar XXS - łyżeczka o szerokości 16mm </t>
  </si>
  <si>
    <t>Szczoteczka do pobierania materiału cytologicznego, pakowana sterylnie, pojedynczo</t>
  </si>
  <si>
    <t>Jałowe osłonki/ prezerwatywy na głowice do USG</t>
  </si>
  <si>
    <t>RAZEM pakiet nr 36</t>
  </si>
  <si>
    <t xml:space="preserve">PAKIET NR 36: Pojemniki wielorazowego użytku, wkłady workowe, proszek żelujący; CPV 33141600-6 </t>
  </si>
  <si>
    <t>Wkład workowy jednorazowego użytku z trwale dołączoną pokrywą, przeznaczony do zbiórki odsysanej wydzieliny. Kompatybilny z pojemnikiem z poz. 4.  Uszczelniany automatycznie po włączeniu ssania bez konieczności wciskania wkładu na kanister, z zastawką zapobiegającą wypływowi wydzieliny do źródła próżni, posiadający w pokrywie tylko jeden króciec łączący schodkowy. Pojemność 1000 ml.</t>
  </si>
  <si>
    <t>Wkład workowy jednorazowego użytku z trwale dołączoną pokrywą, przeznaczony do zbiórki odsysanej wydzieliny. Kompatybilny z pojemnikiem z poz. 5.  Uszczelniany automatycznie po włączeniu ssania bez konieczności wciskania wkładu na kanister , z zastawką zapobiegającą wypływowi wydzieliny do źródła próżni, posiadający w pokrywie tylko jeden króciec łączący schodkowy. Pojemność 2000 ml.</t>
  </si>
  <si>
    <t>Wkład workowy jednorazowego użytku z trwale dołączoną pokrywą, przeznaczony do zbiórki odsysanej wydzieliny. Kompatybilny z pojemnikiem z poz. 6. Uszczelniany automatycznie po włączeniu ssania bez konieczności wciskania wkładu na kanister, z zastawką zapobiegającą wypływowi wydzieliny do źródła próżni, posiadający w pokrywie tylko jeden króciec łączący schodkowy. Pojemność 3000 ml.</t>
  </si>
  <si>
    <t>Uchwyty aluminiowe na łóżko do pojemników wielorazowego użytku</t>
  </si>
  <si>
    <t>Proszek żelujący do odsysanych wydzielin. Opakowanie 25 g</t>
  </si>
  <si>
    <r>
      <t xml:space="preserve">Pojemnik wielorazowego użytku na wkłady workowe, wykonane z przeźroczystego tworzywa ze skalą pomiarową, wyposażone w zintegrowany zaczep do mocowania oraz króciec obrotowy  schodkowy do przyłączenia próżni, możliwość sterylizacji w temp. do 121 </t>
    </r>
    <r>
      <rPr>
        <vertAlign val="superscript"/>
        <sz val="9"/>
        <color theme="1"/>
        <rFont val="Arial"/>
        <family val="2"/>
        <charset val="238"/>
      </rPr>
      <t>o</t>
    </r>
    <r>
      <rPr>
        <sz val="9"/>
        <color theme="1"/>
        <rFont val="Arial"/>
        <family val="2"/>
        <charset val="238"/>
      </rPr>
      <t>C. Pojemność 1000 ml.</t>
    </r>
  </si>
  <si>
    <r>
      <t>Pojemnik wielorazowego użytku na wkłady workowe, wykonane z przeźroczystego tworzywa ze skalą pomiarową, wyposażone w zintegrowany zaczep do mocowania oraz króciec obrotowy  schodkowy do przyłączenia próżni , możliwość sterylizacji w temp. do 121</t>
    </r>
    <r>
      <rPr>
        <vertAlign val="superscript"/>
        <sz val="9"/>
        <color theme="1"/>
        <rFont val="Arial"/>
        <family val="2"/>
        <charset val="238"/>
      </rPr>
      <t>o</t>
    </r>
    <r>
      <rPr>
        <sz val="9"/>
        <color theme="1"/>
        <rFont val="Arial"/>
        <family val="2"/>
        <charset val="238"/>
      </rPr>
      <t>C. Pojemność 2000 ml.</t>
    </r>
  </si>
  <si>
    <r>
      <t>Pojemnik wielorazowego użytku na wkłady workowe , wykonane z przeźroczystego tworzywa ze skalą pomiarową, wyposażone w zintegrowany zaczep do mocowania oraz króciec obrotowy  schodkowy do przyłączenia próżni , możliwość sterylizacji w temp. do 121</t>
    </r>
    <r>
      <rPr>
        <vertAlign val="superscript"/>
        <sz val="9"/>
        <color theme="1"/>
        <rFont val="Arial"/>
        <family val="2"/>
        <charset val="238"/>
      </rPr>
      <t>o</t>
    </r>
    <r>
      <rPr>
        <sz val="9"/>
        <color theme="1"/>
        <rFont val="Arial"/>
        <family val="2"/>
        <charset val="238"/>
      </rPr>
      <t>C. Pojemność 3000 ml</t>
    </r>
  </si>
  <si>
    <t>RAZEM pakiet nr 37</t>
  </si>
  <si>
    <t xml:space="preserve">PAKIET NR 37: Dreny, butla szklana; CPV 33141000-0 </t>
  </si>
  <si>
    <t>Dreny do zestawów drenażowych dwubutlowych z regulacją</t>
  </si>
  <si>
    <t>Dreny łączące długości 2 – 3,5 metry, średnica 6 mm oraz 7 mm , zakończone końcówką typu „żeńska doklejana” z dodatkowym łącznikiem prostym 200 –300 cm</t>
  </si>
  <si>
    <t>Dren balonowy uniwersalny , średnica  7mm , wzmocniony , posiadający rozszerzenie co 90-91cm. długość 30-31m</t>
  </si>
  <si>
    <t>Butla szklana do drenażu  z  podziałką Pojemność 2000 ml</t>
  </si>
  <si>
    <t>RAZEM pakiet nr 38</t>
  </si>
  <si>
    <t xml:space="preserve">PAKIET NR 38: Igły i zestawy do biopsji i punkcji; CPV 33141000-0 </t>
  </si>
  <si>
    <t>Igła do biopsji  cienkoigłowej , typu Chiba , średnica 1,2mm , ze  znakowaniem   głębokości wprowadzenia co1 cm widoczna w promieniach USG , przeźroczysta nasadka długość 150mm i 200 mm</t>
  </si>
  <si>
    <t xml:space="preserve">Igła do punkcji mostka i talerza biodrowego z regulowaną długością ostrza.  Jałowa, pakowana pojedynczo o rozmiarach: 15G długość 73 mm,14G długość 73mm,14G długość 43-45mm, </t>
  </si>
  <si>
    <t xml:space="preserve">Zestaw do biopsji talerza biodrowego - trepanobiopsji: pojedynczo, jałowo pakowany , jednorazowego użytku z zakończeniem tulipanowatym i ostrzem trójgraniastym  powierzchnia tnąca igły zwężająca się do wewnątrz. Rozmiary: 
8G długość ostrza100 mm, 
9G długość ostrza 100mm, 
11G długość ostrza 100mm,
9G długość ostrza 120-150mm,
11G długość ostrza 120-150mm
</t>
  </si>
  <si>
    <t>Jednorazowa, sterylna igła biopsyjna. Jednolita, ostra krawędź tnąca z nierdzewnej stali.  Żebrowana rączka poprawiająca uścisk i kontrolę nad produktem. Łatwa identyfikacja rozmiaru produktu (wytłoczony rozmiar na rączce).  Sterylne i gotowe do użytku rozmiary: 4mm i 5mm</t>
  </si>
  <si>
    <t>Zestaw do punkcji jamy opłucnej z igłą Veresa – zestaw do toracentezy, z drenem łączącym, zaworem automatycznym zapobiegającym zwrotnemu przepływowi powietrza, strzykawką 50/60 ml, workiem na wydzielinę</t>
  </si>
  <si>
    <t xml:space="preserve">Półautomatyczna igła do biopsji tkanek miękkich z możliwością ustawienia długości pobieranego wycinka na 1-1,5 cm i 2-2,2 cm,  (czytelna skala naciągu igły), znakowana co 1 cm, z elementem blokującym przed przypadkowym zwolnieniem spustu. Igła wyposażona w ściągalną kaniulę zewnętrzną z zatyczką zamykającą oraz ogranicznik  Rozmiary: 
14G, dł. 15(16) cm 
16G, dł. 20 cm 
18G, dł. 20 cm 
20G, dł. 20 cm
głębokości wkłucia. 
</t>
  </si>
  <si>
    <t>RAZEM pakiet nr 39</t>
  </si>
  <si>
    <t xml:space="preserve">PAKIET NR 39: Pudry hemostatyczne; CPV 33140000-3 </t>
  </si>
  <si>
    <t>Puder hemostatyczny składający się z polimerów polisacharydu roślinnego – skrobi. Preparat powodujący dehydratację krwi i powstawanie skrzepu. Gotowy do użycia, jednorazowy. 1 gram Aplikator 100 mm</t>
  </si>
  <si>
    <t>Puder hemostatyczny składający się z polimerów polisacharydu roślinnego – skrobi. Preparat powodujący dehydratację krwi i powstawanie skrzepu. Gotowy do użycia, jednorazowy. 3 gramy Aplikator 100 mm</t>
  </si>
  <si>
    <t>Puder hemostatyczny składający się z polimerów polisacharydu roślinnego – skrobi. Preparat powodujący dehydratację krwi i powstawanie skrzepu. Gotowy do użycia, jednorazowy. 3 gramy Aplikator 380 mm</t>
  </si>
  <si>
    <t>Puder hemostatyczny składający się z polimerów polisacharydu roślinnego – skrobi. Preparat powodujący dehydratację krwi i powstawanie skrzepu. Gotowy do użycia, jednorazowy. 5 gramów</t>
  </si>
  <si>
    <t>RAZEM pakiet nr 40</t>
  </si>
  <si>
    <t xml:space="preserve">PAKIET NR 40: Papiery; CPV 33141000-0, 22993000-7 </t>
  </si>
  <si>
    <t>papier EKG typ ASCARD MR. BLUE</t>
  </si>
  <si>
    <t>papier EKG typ ASCARD MR. GOLD</t>
  </si>
  <si>
    <t>papier EKG typ  ASCARD MR. GREEN (B5/ECO)</t>
  </si>
  <si>
    <t>Papier do EKG HP1709 i HP1710 Hewlett - Packard</t>
  </si>
  <si>
    <t>Papier do EKG multicard  E30</t>
  </si>
  <si>
    <t>Papier do EKG BTL - 08LC</t>
  </si>
  <si>
    <t>Papier do USG Videoprinter  KP - 65HM Mitsubishi. Zamawiający wymaga papieru oryginalnego.</t>
  </si>
  <si>
    <t>Papier do USG Videoprinter SONY UPP - 110HD</t>
  </si>
  <si>
    <t>Papier do printera hybrid graphic printer SONY UPP - 210HD</t>
  </si>
  <si>
    <t>Papier do defibrylatora physio control LIFEPAK 20</t>
  </si>
  <si>
    <t>Papier do defibrylatora physio control Lifepak 15</t>
  </si>
  <si>
    <t>Papier do drukarki w sterylizatorze typu Steri Vac 5XL, 8 XL termoczuły gładki</t>
  </si>
  <si>
    <t>Papier do drukarki programatorów kardiowerterów Medtronic 9790</t>
  </si>
  <si>
    <t>Papier do drukarki programatorów kardiowerterów EPR 1000P/ ICS 3000 Biotronik</t>
  </si>
  <si>
    <t>Papier do drukarki programatorów kardiowerterów Merlin 3650</t>
  </si>
  <si>
    <t>Papier do drukarki  programatorów kardiowerterów firmy Boston Scientific Latitude Zoom</t>
  </si>
  <si>
    <t xml:space="preserve">Papier termiczny do drukarki KR – 8800 TOPCON </t>
  </si>
  <si>
    <t>papier do drukarki KTG L8A 14110 Luckcome technology</t>
  </si>
  <si>
    <t>papier do defibrylatora Bene Heart D3/D6</t>
  </si>
  <si>
    <t>papier do defibrylatora Esaote Biomedica P80</t>
  </si>
  <si>
    <t xml:space="preserve">papier termiczny do defibrylatora ZOLL </t>
  </si>
  <si>
    <t>Rolka 112 mm x 25 m</t>
  </si>
  <si>
    <t>Rolka 210 mm x 25 m</t>
  </si>
  <si>
    <t>Rolka 58 mm x 25 m</t>
  </si>
  <si>
    <t>Składanka 210 mm x 300 mm x 200 arkuszy</t>
  </si>
  <si>
    <t>Rolka 100 mm x 40 m</t>
  </si>
  <si>
    <t>Rolka 110 mm x 20 m (21 m)</t>
  </si>
  <si>
    <t>Rolka 110 mm x 20 m  oryginalny</t>
  </si>
  <si>
    <t>Rolka 210 mm x 25 m  oryginalny</t>
  </si>
  <si>
    <t>rolka 50 mm x 30 m Kratka oryginalny</t>
  </si>
  <si>
    <t>100 mm x 40 m</t>
  </si>
  <si>
    <t>Rolka 80 mm x 30 m</t>
  </si>
  <si>
    <t xml:space="preserve">Składanka, gładki 110 mm x 150 mm x 200 arkuszy </t>
  </si>
  <si>
    <t>Składanka 112  mm x 125 mm x 300 arkuszy</t>
  </si>
  <si>
    <t>Składanka 210 mm x 140 mm x 150 arkuszy</t>
  </si>
  <si>
    <t>Składanka 110 mm x 75 mm x 400 arkuszy</t>
  </si>
  <si>
    <t>Rolka 57mm x 30mm, bez nadruku</t>
  </si>
  <si>
    <t>Składanka 112 mm x 100mm x 150 arkuszy</t>
  </si>
  <si>
    <t>Rolka 50mm x 20mm, bez nadruku</t>
  </si>
  <si>
    <t>Składanka 90 mm x 70 mm x 400 arkuszy</t>
  </si>
  <si>
    <t>Składanka 90 mmx 90 mm x 200 arkuszy</t>
  </si>
  <si>
    <t>RAZEM pakiet nr 50</t>
  </si>
  <si>
    <t>RAZEM pakiet nr 41</t>
  </si>
  <si>
    <t xml:space="preserve">PAKIET NR 41: Elektrody EKG; CPV 33140000-3 </t>
  </si>
  <si>
    <t>Elektroda EKG jednorazowa piankowa z żelem ciekłym, do badań wysiłkowych i do badań holterowskich, skuteczna przez 72h, odporna na zamoczenie podczas mycia, bardzo silnie przylegająca,   śr. 45mm – 55 mm W opakowaniu 50 sztuk.</t>
  </si>
  <si>
    <t>Elektroda EKG jednorazowa dla dorosłych z żelem stałym do długotrwałego monitorowania radioprzezierna;  Średnica 45 mm – 50mm. W opakowaniu 50 sztuk.</t>
  </si>
  <si>
    <t>Elektroda EKG jednorazowa dla dorosłych z żelem stałym do krótkotrwałego monitorowania. Średnica 45 mm – 50mm. W opakowaniu 50 sztuk.</t>
  </si>
  <si>
    <t>RAZEM pakiet nr 42</t>
  </si>
  <si>
    <t xml:space="preserve">PAKIET NR 42: Elektrody do LIFEPAK 20; CPV 33140000-3 </t>
  </si>
  <si>
    <t>Samoprzylepne elektrody do defibrylacji EDGE system ze złączem Quick – Combo stymulacja / defibrylacja / EKG kompatybilne z defibrylatorem Lifepack 20. Odległość między elektrodami min. 100 cm. Komplet zawiera dwie elektrody połączone zespołem przewodów i wtykiem.</t>
  </si>
  <si>
    <t>komplet</t>
  </si>
  <si>
    <t>RAZEM pakiet nr 43</t>
  </si>
  <si>
    <t>PAKIET NR 43: Zestawy do resuscytacji; CPV 33140000-3</t>
  </si>
  <si>
    <t xml:space="preserve">Zestaw do resuscytacji - pediatryczny ; z rezerwuarem tlenowym 2500 ml, z medycznego PVC, z zaworem ciśnieniowym z polipropylenu i stali nierdzewnej, z
przewodem tlenowym o długości 2 m, z dwoma maskami z medycznego PVC, rozmiary #2 i #3, rozmiary oznaczone różnymi kolorami pierścienia oraz cyfrą na korpusie
maski celem łatwiejszej identyfikacji, z nadmuchiwanym mankietem i końcówką drenu. Wszystkie elementy w jednym opakowaniu, data ważności na opakowaniu,  pojemność
resuscytatora 550 ml; wszystkie elementy zestawu jednorazowego użytku. Pojedynczo pakowane, z etykietą zawierającą numer serii i datę ważności, biologicznie czyste.
</t>
  </si>
  <si>
    <t xml:space="preserve">Zestaw do resuscytacji - Dorosły ; z rezerwuarem tlenowym 2500 ml, z medycznego
PVC, z zaworem ciśnieniowym z polipropylenu i stali nierdzewnej, z przewodem
tlenowym o długości 2 m, z dwoma maskami z medycznego PVC , rozmiary #4 i #5;
rozmiary oznaczone różnymi kolorami pierścienia oraz cyfrą na korpusie maski celem łatwiejszej identyfikacji, z nadmuchiwanym mankietem i końcówką drenu. Wszystkie elementy w jednym opakowaniu, data ważności na opakowaniu, pojemność resuscytatora 1600 m; wszystkie elementy zestawu jednorazowego użytku. Pojedynczo pakowane, z etykietą zawierającą numer serii i datę ważności, biologicznie czyste.
</t>
  </si>
  <si>
    <t xml:space="preserve">Zestaw do resuscytacji - noworodki ; z rezerwuarem tlenowym 600 ml , z medycznego
PVC, z zaworem ciśnieniowym z polipropylenu i stali nierdzewnej, z przewodem
tlenowym o długości 2 m, z dwoma maskami z medycznego PVC, rozmiary #0 i #1,
rozmiary oznaczone różnymi kolorami pierścienia oraz cyfrą na korpusie maski celem łatwiejszej identyfikacji, z nadmuchiwanym mankietem i końcówką drenu -
wszystkie elementy w jednym opakowaniu, data ważności na opakowaniu,  pojemność
resuscytatora 280 ml; wszystkie elementy zestawu jednorazowego użytku. Pojedynczo pakowane, z etykietą zawierającą numer serii i datę ważności, biologicznie czyste.
</t>
  </si>
  <si>
    <t>RAZEM pakiet nr 44</t>
  </si>
  <si>
    <t xml:space="preserve">PAKIET NR 44: Kaniula arterialna; CPV 33141000-0 </t>
  </si>
  <si>
    <t>Cewnik do punkcji obwodowych naczyń tętniczych wprowadzany po igle, wyposażony w automatyczną zastawkę antyzwrotną  i łącznik bezigłowy (zawór Floswitch), 20G  x 1 ¾”, wykonany z PTFE, z wyczuwalnym i 2 optycznymi wskaźnikami pozycji otwarty/zamknięty, przepływ 49 ml/min, z  nieinwazyjnym systemem mocowania , z okienkiem z folii paroprzepuszczalnej PU (MVTR – min. 1500g/m²/24h), z wycięciem na zawór Floswitch 10 mm x 15 mm, z piankowymi podkładkami : pod skrzydełka kaniuli i z  piankowymi paskami do prowadzenia linii</t>
  </si>
  <si>
    <t>RAZEM pakiet nr 45</t>
  </si>
  <si>
    <t xml:space="preserve">PAKIET NR 45: Maski ochronne Pracownia Cytostatyków; CPV 33141000-0, 33140000-3 </t>
  </si>
  <si>
    <t>Maska respiratorowa FFP2 z zaworem oddechowym. Półmaska ochronna dla personelu medycznego – respiratorowa spełniająca wymogi klasy FFP2 zgodnie z normą Sprzęt ochrony układu oddechowego -- Półmaski filtrujące do ochrony przed cząstkami -- Wymagania, badanie, znakowanie, zarejestrowana jako środek ochrony osobistej, w kształcie stożka jednopanelowa, wykonana z materiałów: poliester, melt blown, poliester posiadającą w części środkowej zawór oddechowy ułatwiający oddychanie, w górnej części maski wyprofilowane usztywnienie na nos, po stronie wewnętrznej (od strony twarzy) pianka zwiększającą komfort użytkowania i ułatwiająca oddychanie, gumki na głowę wykonane z termoplastycznego bezlateksowego materiału ułatwiającego nakładanie maski, skuteczność filtracji cząsteczkowej (dla cząsteczek 0,1 µm ) &gt; 99,9 %, skuteczność filtracji bakteryjnej &gt;99,9%, całkowite przesiąkanie do środka &lt; 2,7 %, penetracja aerozoli testowych &lt;0,95%, opór oddechowy przy wdechu i wydechu ≤2,1 mbar.</t>
  </si>
  <si>
    <t>Maska respiratorowa FFP3 z zaworem oddechowym. Półmaska ochronna dla personelu medycznego – respiratorowa spełniająca wymogi klasy FFP3 zgodnie z normą Sprzęt ochrony układu oddechowego -- Półmaski filtrujące do ochrony przed cząstkami -- Wymagania, badanie, znakowanie, zarejestrowana jako środek ochrony osobistej, w kształcie stożka jednopanelowa, wykonana z materiałów: poliester, melt blown, poliester posiadającą w części środkowej zawór oddechowy ułatwiający oddychanie, w górnej części maski wyprofilowane usztywnienie na nos, po stronie wewnętrznej (od strony twarzy) pianka zwiększającą komfort użytkowania i ułatwiająca oddychanie, gumki na głowę wykonane z termoplastycznego bezlateksowego materiału ułatwiającego nakładanie maski, skuteczność filtracji cząsteczkowej (dla cząsteczek 0,1 µm ) &gt; 99,9 %, skuteczność filtracji bakteryjnej &gt;99,9%, całkowite przesiąkanie do środka &lt; 0,65 %, penetracja aerozoli testowych &lt;0,65%, opór oddechowy przy wdechu i wydechu ≤2,45 mbar.</t>
  </si>
  <si>
    <t>RAZEM pakiet nr 46</t>
  </si>
  <si>
    <t>PAKIET NR 46: Nakłuwacz hematologiczny; CPV 33140000-3</t>
  </si>
  <si>
    <t xml:space="preserve">Nakłuwacz jednorazowy, konstrukcyjnie zabezpieczony przed ponownym użyciem i ewentualnym zakażeniem personelu medycznego krwią pacjenta. Sterylizowany promieniami Gamma. Igła 21G (0,8mm), głębokość nakłucia 2.4mm, objętość próbki krwi - 20 - 50 µl. Ostrze specjalnie szlifowane ze stali nierdzewnej, schowane przed i po użyciu uniemożliwia przypadkowe skaleczenie. </t>
  </si>
  <si>
    <t>RAZEM pakiet nr 47</t>
  </si>
  <si>
    <t>PAKIET NR 47: Mankiety do pneumatycznego ucisku sekwencyjnego kończyn dolnych kompatybilne z KENDALL SCD 700 będącego własnością Szpitala; CPV 33140000-3</t>
  </si>
  <si>
    <t>Mankiety udowe. Zamawiający wymaga produktu oryginalnego do urządzenia objętego gwarancją będącego własnością szpitala.</t>
  </si>
  <si>
    <t>Mankiety udowe . Zamawiający wymaga produktu oryginalnego do urządzenia objętego gwarancją będącego własnością szpitala.</t>
  </si>
  <si>
    <t>rozmiar - S</t>
  </si>
  <si>
    <t>rozmiar - M</t>
  </si>
  <si>
    <t>rozmiar - L</t>
  </si>
  <si>
    <t>RAZEM pakiet nr 48</t>
  </si>
  <si>
    <t xml:space="preserve">PAKIET NR 48: Przyrządy do przetaczania cytostatyków, dreny; CPV 33140000-3 </t>
  </si>
  <si>
    <t>Przyrządy bursztynowe do przetaczania płynów infuzyjnych światłoczułych.</t>
  </si>
  <si>
    <t>Przyrządy do przetaczania płynów infuzyjnych z wbudowanym filtrem o niskiej zdolności wiązania białka i średni 0,2 um</t>
  </si>
  <si>
    <t>Dren infuzyjny z 5 zastawkami bezigłowymi do podaży cytostatyku oraz możliwości przepłukiwania linii w systemie zamkniętym, na końcu drenu zatyczka z membraną hydrofobową chroniąca lek przed wyciekaniem, nie zawierający PCV ONKOLOGIA</t>
  </si>
  <si>
    <t>Zestaw do przygotowania cytostratyku z ostrym kolcem z odpowietrznikiem z zaciskiem na drenie oraz zastawką hydrofobową umożliwiającą bezigłowe dodanie leku. Nie zawiera PCV</t>
  </si>
  <si>
    <t>Dren do pompy objętościowej do podawania cytostatyków  typ Infusomat. Długość: 250 cm</t>
  </si>
  <si>
    <t>Dren do pompy objętościowej do podawania cytostatyków  typ Infusomat dla leków wrażliwych na światło. dł 250 cm, czarny</t>
  </si>
  <si>
    <t>Aparat do przetoczeń płynów infuzyjnych z dozownikiem: kolec, odpowietrznik z filtrem p/bakteryjnym i klapką, z biureta kalibrowana o poj. 150 ml, z precyzyjną skalą co 1 ml, z odpowietrznikiem z filtrem p/bakteryjnym, z miejscem do dodatkowych wstrzyknięć, z zaworem bezpieczeństwa zapobiegającym dostaniu się powietrza, z elastyczną dolna częścią komory, z filtrem płynu 15 mikrometrów, - długość drenu 160 cm, z częścią do dodatkowych wstrzyknięć typy Y, dwa precyzyjne zaciski rolkowe, końcówka lock</t>
  </si>
  <si>
    <t>RAZEM pakiet nr 49</t>
  </si>
  <si>
    <t>PAKIET NR 49: Wymienniki ciepła, pojemniki do nebulizatora; CPV 33140000-3</t>
  </si>
  <si>
    <t>Wymiennik ciepła i wilgoci dla pacjentów oddychających spontanicznie z portem do odsysania i portem do podawania tlenu o wadze do 10g oraz skuteczności nawilżania min 25mg H2O/l (przy VT 500ml)</t>
  </si>
  <si>
    <t>Pojemniki wypełnione 0,9% NaCl, bądź STERYLNĄ czystą postacią chemicznego H2O, pojemność 500ml, do tlenoterapii, możliwość zainstalowania do wielu pacjentów, opakowanie sterylne, pozostaje sterylne przez 30 dni. W zestawie z butelką pakowana sterylna złączka do podłączenia do reduktora tlenowego</t>
  </si>
  <si>
    <t xml:space="preserve">Pojemnik wypełniony czystą wodą do nebulizatora ultradźwiękowego </t>
  </si>
  <si>
    <t>opakowanie jałowe , pojemność 500 ml.</t>
  </si>
  <si>
    <t>opakowanie jałowe , pojemność 145 ml.</t>
  </si>
  <si>
    <t xml:space="preserve">PAKIET NR 50: Elektroda bipolarna pętlowa; CPV 33161000-6 </t>
  </si>
  <si>
    <t xml:space="preserve">Elektroda bipolarna, jednorazowa, tnąca - pętlowa, pakowana sterylnie, do optyk 2,7 mm, o kącie patrzenia 12˚, kompatybilna z resektoskopem Princess będącym własnością Szpitala. W opakowaniu 3 sztuki. </t>
  </si>
  <si>
    <t>RAZEM pakiet nr 51</t>
  </si>
  <si>
    <t xml:space="preserve">Rękojeść laryngoskopowa diodowa światłowodowa rozmiar standardowy 
- zasilanie akumulatorowe: bateria litowo-jonowa - bez efektu pamięciowego
- czas pracy na w pełni naładowanym akumulatorze do 7 godzin 
- funkcja ostrzegająca o wyczerpywaniu baterii poprzez stopniowe zmniejszanie jasności uruchamiane elektronicznie
- wbudowany wskaźnik poziomu naładowania baterii z optyczną sygnalizacją niskiego poziomu energii
- żywotność diodowego źródła światła – min. 100 000 godz.
- źródło światła: dioda LED, temperatura koloru 5000K, wskaźnik odwzorowania koloru CRI min. 80
- powierzchnia rękojeści radełkowana wykonana z metalu
- możliwość sterylizacji rękojeści w autoklawie (po wyjęciu wkładu 
  wewnętrznego z bateriami i źródłem światła) – rękojeść dwumodułowa
</t>
  </si>
  <si>
    <t>PAKIET NR 51: Rękojeści i łyżki do laryngoskopów; CPV 33140000-3</t>
  </si>
  <si>
    <t xml:space="preserve">Ładowarka dwustanowiskowa
- szybkie ładowanie - ładowanie baterii litowo-jonowych w maks. 3h
- możliwość ładowania całych rękojeści oraz samych wkładów wewnętrznych z baterią akumulatorową
- optyczny wskaźnik procesu ładowania: światło pulsujące wskazujące na trwający proces ładowania i światło ciągłe sygnalizujące zakończenie procesu ładowania
- ładowarka inteligentna gwarantująca brak możliwość przeładowania baterii akumulatorowych
</t>
  </si>
  <si>
    <t xml:space="preserve">Łyżka światłowodowa do trudnej intubacji z ruchomym końcem
- w rozmiarze 3
- w rozmiarze 4 -w etui
- z ruchomym końcem o regulowanym kącie nachylenia do 70°
- metalowe, gładkie bez ostrych krawędzi i wgłębień, bez dodatkowych 
  elementów łączących mogących dodatkowo gromadzić brud
- zintegrowany światłowód 
- możliwość sterylizacji łyżki w autoklawie – wytrzymałość światłowodu min. 
  4000 cykli sterylizacyjnych w temp. 134°C z min. jasnością 1000 lux
- Liczba mikro-włókien w światłowodzie – ponad 6000
</t>
  </si>
  <si>
    <t xml:space="preserve">Łyżki laryngoskopowe jednorazowego użytku, biologicznie czyste, pakowane pojedynczo w opakowaniach zbiorczych po min. 25 szt.
Łyżki sztywne i odporne na skręcanie
Dostępne rozmiary:
Rodzaj Miller 0, 1, 2, 3, 4
Rodzaj Macintosh 1, 2, 3, 4
Łyżki i rękojeści zgodne z normą standard „zielonego zamka”
</t>
  </si>
  <si>
    <t>RAZEM pakiet nr 52</t>
  </si>
  <si>
    <t>Jednorazowe ostrza do dermatomu typu GB228R, sterylne. Opakowanie 10 sztuk</t>
  </si>
  <si>
    <t>Płyta nośna pakowana sterylna 1:3. Opakowanie 10 sztuk</t>
  </si>
  <si>
    <t>Plomba-etykietka z indyktatorem z warstwą klejącą do kontenerów Aesculap różne kolory. Opakowanie 1000 sztuk</t>
  </si>
  <si>
    <t>Piła drutowa Gigli 30 mm typu FG413</t>
  </si>
  <si>
    <t>Zestaw węży jednorazowych, sterylny, do systemu Elan typu GA391SU. Opakowanie 10 sztuk</t>
  </si>
  <si>
    <t xml:space="preserve">PAKIET NR 52: Różne materiały medyczne do urządzeń laryngologicznych będących własnością Szpitala; CPV 33140000 </t>
  </si>
  <si>
    <t>RAZEM pakiet nr 53</t>
  </si>
  <si>
    <t>Wielokolorowe pary elektrod igłowych długość 20mm, długość przewodu 2,0m, wtyczka „touchproof” 1,5mm, sterylne jednorazowe opakowanie zbiorcze min.10 par</t>
  </si>
  <si>
    <t>Trójka elektrod igłowych długość 15 mm długość przewodu 1,5m wtyczka „touchproof” 1,5mm przewód czerwony/ czarny/ zielony sterylne jednorazowe opakowanie zbiorcze min. 10 kompletów</t>
  </si>
  <si>
    <t>Sonda bipolarna typu widelec, prosta (dł. robocza 4.5cm, dł. całkowita 15,5cm, przewód 3m) do bezpośredniej stymulacji nerwów, produkt jednorazowy, opakowanie zbiorcze min. 10sztuk</t>
  </si>
  <si>
    <t>PAKIET NR 53: Akcesoria jednorazowe do neuromonitoringu do aparatu c2 nerve monitor będącego własnością Szpitala dla Bloku Otolaryngologii i Chirurgii Szczękowo Twarzowej, CPV 33141000-0</t>
  </si>
  <si>
    <t>RAZEM pakiet nr 54</t>
  </si>
  <si>
    <t>PAKIET NR 54: Jednorazowy pistolet do biopsji stercza, przystawka do biopsji dla głowicy rektalnej typ E14C4t BK Medical będącej własnością Szpitala; CPV 33140000-3</t>
  </si>
  <si>
    <t>Jednorazowy pistolet do biopsji stercza wyposażony w igłę skalowaną co centymetr o wymiarach 18G i długości 20 cm</t>
  </si>
  <si>
    <t>Jednorazowa, sterylna przystawka do biopsji dla głowicy rektalnej typ E14C4t BK Medical będącej własnością Szpitala</t>
  </si>
  <si>
    <t>RAZEM pakiet nr 55</t>
  </si>
  <si>
    <t>Pojedyńczy zestaw do irygacji z kolcem Easyflow, osłoniętym nieusuwalnym kołnierzem, komorą formowalną, linią o długości 1753 mm i średnicy 4,07 mm, zaciskiem rolkowym, adapterem cewnika, przedłużką silikonowąo długości 114 mm i średnicy 4,75 mm i wentylowaną osłonką. Kompatybilne z workami Easyflow</t>
  </si>
  <si>
    <t>RAZEM pakiet nr 56</t>
  </si>
  <si>
    <t>PAKIET NR 56: Rurki intubacyjne do zabiegów torakochirurgicznych; CPV  33140000-3</t>
  </si>
  <si>
    <t>Adapter do transferu leku, dwie końcówki żeńskie Luer Lock: strzykawka - strzykawka.</t>
  </si>
  <si>
    <t>Ustniki jednorazowe do spirometrii, kompatybilne z spirometrem LUNGTEST, LUNGTEST HANDY</t>
  </si>
  <si>
    <t>szt</t>
  </si>
  <si>
    <t>Rurka intubacyjna pojedyncza. Rozmiar 7mm, 7,5mm, 8mm. Kompatybilna z monitorem Ambu aView będącym własnością Szpitala.</t>
  </si>
  <si>
    <t>Rurka intubacyjna podwójna z wbudowaną kamerą typu Vega oraz światło ledowe. Rozmiar 35F, 37F, 39Fr, 41Fr. Kompatybilna z monitorem Ambu aView będącym własnością Szpitala.</t>
  </si>
  <si>
    <t>RAZEM pakiet nr 57</t>
  </si>
  <si>
    <t>PAKIET NR 57: Różne materiały medyczne; CPV 33140000-3</t>
  </si>
  <si>
    <t>RAZEM pakiet nr 58</t>
  </si>
  <si>
    <t>PAKIET NR 58: Kasety, materiały do kontroli i kaseta wymienna do aparatu Rotem Sigma będącego własnością Szpitala; CPV 3310000</t>
  </si>
  <si>
    <t>Materiał do kontroli jakości do aparatu Rotem Sigma będącego własnością Szpitala, przeznaczony do monitorowania dokładności i precyzji testów prowadzonych z użyciem systemu do oceny hemostazy krwi pełnej. System zawiera ludzkie liofilizowane osocze kontrolne 1 poziomu. 5 sztuk w opakowaniu.</t>
  </si>
  <si>
    <t>Materiał do kontroli jakości do aparatu Rotem Sigma będącego własnością Szpitala, przeznaczony do monitorowania dokładności i precyzji testów prowadzonych z użyciem systemu do oceny hemostazy krwi pełnej.  System zawiera ludzkie liofilizowane osocze kontrolne 2 poziomu. 5 sztuk w opakowaniu</t>
  </si>
  <si>
    <t>Kaseta wymienna do aparatu Rotem Sigma będącego własnością Szpitala</t>
  </si>
  <si>
    <t>RAZEM pakiet nr 59</t>
  </si>
  <si>
    <t>Jednorazowa końcówka do noża harmonicznego  - dł. ramienia 23 cm, śr 5 mm o uchwycie pistoletowym, z możliwością cięcia i koagulacji. Zakrzywiona bransza aktywna pokryta czarną, matową powłoką minimalizującą przywieranie tkanki. Końcówka z przyciskami aktywującymi MIN i MAX. Urządzenie posiadające wbudowaną technologię adaptacyji do tkanki umożliwiającą generatorowi identyfikowanie i monitorowanie instrumentu podczas jego pracy  i automatycznie modulowanie wartości wyjściowej drgań harmonicznych, a także generowamie zwrotnego sygnału dźwiękowego dla użytkownika.</t>
  </si>
  <si>
    <t>Jednorazowa końcówka do noża harmonicznego  - dł. ramienia 36 cm, śr 5 mm o uchwycie pistoletowym, z możliwością cięcia i koagulacji. Zakrzywiona bransza aktywna pokryta czarną, matową powłoką minimalizującą przywieranie tkanki. Końcówka z przyciskami aktywującymi MIN i MAX. Urządzenie posiadające wbudowaną technologię adaptacyji do tkanki umożliwiającą generatorowi identyfikowanie i monitorowanie instrumentu podczas jego pracy  i automatycznie modulowanie wartości wyjściowej drgań harmonicznych, a także generowanie zwrotnego sygnału dźwiękowego dla użytkownika.</t>
  </si>
  <si>
    <t>Przetwornik piezoelektryczny zaopatrzony w ceramiczny transducer - zakres częstotliwości pracy 55,5 kH</t>
  </si>
  <si>
    <t>RAZEM pakiet nr 60</t>
  </si>
  <si>
    <t>PAKIET NR 60: Koszulki dostępowe, prowadnica, zestawy do szynowania moczowodów; CPV 33140000-3</t>
  </si>
  <si>
    <t>Koszulka dostępowa moczowodowa, pokryta hydrożelem, umieszczona w specjalnym aplikatorze ułatwiającym nawilżenie przed użyciem, z możliwością użycia jednej prowadnicy, która utrzymuje stały dostęp do nerki, a nie zajmuje kanału roboczego koszulki. Na końcu koszulki ring RTG – ułatwiający lokalizację koszulki. Wewnątrz mandrynu koszulki 2 kanały, w tym jeden zakończony w części dystalnej 3 otworami. Rozmiary 10-12CH oraz 12-14CH, długości 28/35/45/55cm do wyboru przez Zamawiającego.</t>
  </si>
  <si>
    <t xml:space="preserve">Prowadnica Seldingera a z nitinolowym rdzeniem, hydrofilna na całej długości, rozmiar 
0,035” dł. 150cm z miękkim, atraumatycznym końcem. 
</t>
  </si>
  <si>
    <t xml:space="preserve">PAKIET NR 55: Zestaw do irygacji; CPV 33140000-3 </t>
  </si>
  <si>
    <t>RAZEM pakiet nr 61</t>
  </si>
  <si>
    <t xml:space="preserve">PAKIET NR 61: Testy kontroli pozostałości białkowych;  CPV 33140000-3 </t>
  </si>
  <si>
    <t>Gotowe do użycia testy do wykrywania pozostałości zanieczyszczeń białkowych  w jednoelementowym przyrządzie do pobrania próby. Nie dopuszcza się testów gdzie substancja testowa jest umieszczana w oddzielnej fiolce. W przypadku obecności białek, substancja testowa zmienia kolor w czasie 5-10 sekund. Intensywność przebarwienia wzrasta wraz ze stopniem zanieczyszczenia. Test nie wymaga inkubacji, wykrywa pozostałości białkowe na poziomie 1µg. W opakowaniu 25 testów.</t>
  </si>
  <si>
    <t>Gotowy zestaw testów do wykrywania pozostałości zanieczyszczeń białkowych. W zestawie pojedyńczo zapakowane wymazówki, fiolki do wykrywania pozostałości białkowych,  fiolki proteinowe umożliwiające wykonanie kontroli pozytywnej. W przypadku obecności białek (aminokwasy, peptydy) roztwór zmienia kolor w czasie 5-10 sekund. Intensywność przebarwienia wzrasta wraz ze stopniem zanieczyszczenia. Test nie wymaga inkubacji, wykrywa pozostałości białkowe na poziomie 1µg.  W opakowaniu 25 testów.</t>
  </si>
  <si>
    <t>RAZEM pakiet nr 62</t>
  </si>
  <si>
    <t xml:space="preserve">PAKIET NR 62: Piłka drutowa Gigli; CPV 33140000 </t>
  </si>
  <si>
    <t xml:space="preserve">Piłka drutowa Gigli dł. 50 cm </t>
  </si>
  <si>
    <t>RAZEM pakiet nr 63</t>
  </si>
  <si>
    <t>Cewnik do odsysania w systemie zamkniętym na 72 godziny do rurek intubacyjnych o długości 54 cm, do rurek tracheotomijnych o długości 34 cm, skalowany co 1 cm, rozmiar kodowany kolorystycznie oraz numerycznie na cewniku, z jednym otworem centralnym i 2 bocznymi, z blokadą próżni wyposażoną w zatyczkę na uwięzi, pozbawiony DEHP w rozmiarach: 10 ; 12 ; 14 i 16 Fr, kompatybilny z adapterem do dróg oddechowych.</t>
  </si>
  <si>
    <t>Uniwersalny adapter dla dorosłych do dróg oddechowych z obrotowym portem do połączenia obwodu oddechowego z obrotowym portem do połączenia z rurką intubacyjną/  lub tracheotomijną, z potwierdzoną w instrukcji użycia możliwością stosowania przez 7 dni, z portem dostępu w osi adaptera i rurki pozwalającym bez rozłączania  obwodu oddechowego oraz bez rozłączania adaptera od rurki intubacyjnej/tracheostomijnej na odsysanie w systemie zamkniętym lub otwartym, wykonanie procedury bronchoskopii, mini-Bal, rozgałęziony pod kątem 45 stopni, z jednokierunkowym portem luer do przepłukiwania cewnika umożliwiającym także podanie leku, z silikonową, bezobsługową, samouszczelniającą się, dwudzielną zastawką oddzielającą całkowicie komorę płukania od dróg oddechowych pacjenta.</t>
  </si>
  <si>
    <t xml:space="preserve">Jednorazowy system do kontrolowanej zbiórki luźnego stolca wyposażony w: silikonowy rękaw o długości 167 cm z wbudowaną w strukturę silikonu na całej długości substancją neutralizującą nieprzyjemne zapachy;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 portem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oraz z filtrem węglowym.
</t>
  </si>
  <si>
    <t>Worki wymienne kompatybilne z zestawem do kontrolowanej zbiórki stolca pojemności 1000 ml, skalowane co 25 ml w tym numerycznie co 100 ml, z zastawką zabezpieczającą przed wylaniem zawartości i filtrem węglowym pochłaniającym nieprzyjemne zapachy i zapobiegającym balonowaniu worka, biologicznie czyste.</t>
  </si>
  <si>
    <t>Worek synergiczny ileostomijny bez filtra Do 48mm Do 61mm</t>
  </si>
  <si>
    <t>RAZEM pakiet nr 64</t>
  </si>
  <si>
    <t>PAKIET NR 64: Akcesoria do urządzenia Askir 30 będącego własnością Szpitala; CPV 33141600-6</t>
  </si>
  <si>
    <t>Wkłady workowe jednorazowe typu Flovac, pojemność 1 l</t>
  </si>
  <si>
    <t>Zbiornik do wkładów jednorazowych typu Flovac, pojemność 1 l</t>
  </si>
  <si>
    <t>RAZEM pakiet nr 65</t>
  </si>
  <si>
    <t>PAKIET NR 65: Akcesoria do systemu THOPAZ będącego własnością Szpitala; CPV 33141600</t>
  </si>
  <si>
    <t>Kanister sterylny, 0,3 l,  z żelem</t>
  </si>
  <si>
    <t>Kanister sterylny, 0,8 l,  z żelem</t>
  </si>
  <si>
    <t>Kanister sterylny, 2 l,  z żelem</t>
  </si>
  <si>
    <t>Dren sterylny  z pojedynczym łącznikiem</t>
  </si>
  <si>
    <t>Dren sterylny  z podwójnym łącznikiem</t>
  </si>
  <si>
    <t>Zatyczka sterylna do drenu</t>
  </si>
  <si>
    <t>RAZEM pakiet nr 66</t>
  </si>
  <si>
    <t xml:space="preserve">PAKIET NR 66: Worki do zbiórki moczu; CPV 33140000-3 </t>
  </si>
  <si>
    <t>Jałowy, sterylny worek do dobowej zbiórki moczu,  2L, dren 90 cm, skalowanie co 100 ml, bezzwrotny zawór w kształcie litery T, zastawka antyrefluksyjna.</t>
  </si>
  <si>
    <t>Sterylny worek do długoterminowej zbiórki moczu, 2L, szeroki, miękki dren antyzałamaniowy 120cm, komora kroplowa (Pasteura), 2 antybakteryjne filtry hydrofobowe, zastawka antyzwrotna, ze zintegrowanym wieszakiem, szczegółowa skala co 25ml do 100ml, biała tylna ściana worka do łatwej wizualizacji moczu, poprzeczny kranik spustowy, nadrukowana instrukcja opróżniania worka, wentylowana zakładka na kranik spustowy, podwójne, wzmocnione zgrzewy, port bezigłowy do pobierania próbek z okienkiem do kontroli procesu, klamra zaciskowa, użycie do 14 dni</t>
  </si>
  <si>
    <t>Zestaw do pomiaru diurezy godzinowej, sterylny. Dwuświatłowy dren łączący 150 cm, łącznik do cewnika foley wyposażony w płaski, łatwy do zdezynfekowania bezigłowy port do pobierania próbek z przeźroczystym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t>
  </si>
  <si>
    <t>Wieszak do worka na mocz. Plastikowy</t>
  </si>
  <si>
    <t>RAZEM pakiet nr 67</t>
  </si>
  <si>
    <t>PAKIET NR 67: ROŻNE MATERIAŁY MEDYCZNE; CPV 33140000-3</t>
  </si>
  <si>
    <t>Dren Ulmera z trokarem stalowym, długość drenu 750 mm, długość perforacji 120 mm, nitka radiocieniująca na całej długości, wyraźne znacznik głębokości. Podwójnie pakowany w worek foliowy i zewnętrzne opakowanie typu folia -papier. CH 14, 16, 18.</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</si>
  <si>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zapobiegająca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</si>
  <si>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Magnetyczna mata antypoślizgowa. Sterylna, jednorazowa, miękka mata magnetyczna, 48 sztuk magnesów zatopionych w piance PU, antypoślizgowy piankowy spód, kolor zielony, pakowana pojedynczo w opakowanie typu folia-papier 41 X 51 cm</t>
  </si>
  <si>
    <t>RAZEM pakiet nr 68</t>
  </si>
  <si>
    <t xml:space="preserve">PAKIET NR 68: Cewniki SILIKONOWE I SILIKONOWANE, ewakuator; CPV 33140000-3 </t>
  </si>
  <si>
    <t>Cewnik FOLEYA z końcówką TIEMANNA. Wykonane z lateksu silikonowanego. Długość 40- 44 cm z balonem 10 ml. Rozmiar: 14, 16,18, 20, 22. Opakowanie folia-papier.</t>
  </si>
  <si>
    <t>Cewnik Couvelaira. Rozmiar: 22, 24; dł. 40cm.</t>
  </si>
  <si>
    <t>Cewnik Dufoura. Silikonowy. Rozmiar: 20,22 F.</t>
  </si>
  <si>
    <t>Cewnik  FOLEYA dwudrożny z dwiema końcówkami. Silikonowy. Długość 40- 42 cm z balonem Rozmiar : 12, 14, 16, 18, 20, 22.</t>
  </si>
  <si>
    <t>Cewnik FOLEYA z końcówką TIEMANNA. Silikonowy. długość 40- 44 cm z balonem. Rozmiar : 12, 14, 16,18, 20, 22</t>
  </si>
  <si>
    <t>Cewnik Dufour, balon 50ml, pooperacyjny, trójdrożny, zagięte zakończenie, wykonany w 100% z silikonu z powłoką hydrożelową, z zaworem Luer, sterylny, rozm. Ch 18- Ch 24, opakowanie jednostkowe typu blister folia/folia-papier, oznaczenie rozmiaru na cewniku, data ważności na opakowaniu. W zestawie dołączona zatyczka pakowana osobno. Rozmiar: 20,22 F.</t>
  </si>
  <si>
    <t xml:space="preserve">Jednorazowy, sterylny ewakuator zawierający filtr – sitko z zastawką antyzwrotną, pojemnik na próbki do badania histopatologicznego z naklejkami, niebieską gruszkę do przepłukiwania pozbawioną lateksu. Łącznik do wyboru, kompatybilny z aparatem typu Storz i aparatem typu Wolf będących własnością Szpitala. </t>
  </si>
  <si>
    <r>
      <t xml:space="preserve">Cewnik Couvelaira. Silikonowy. </t>
    </r>
    <r>
      <rPr>
        <b/>
        <sz val="9"/>
        <color theme="1"/>
        <rFont val="Arial"/>
        <family val="2"/>
        <charset val="238"/>
      </rPr>
      <t>Balon 50 ml.</t>
    </r>
    <r>
      <rPr>
        <sz val="9"/>
        <color theme="1"/>
        <rFont val="Arial"/>
        <family val="2"/>
        <charset val="238"/>
      </rPr>
      <t xml:space="preserve"> Rozmiar: </t>
    </r>
    <r>
      <rPr>
        <b/>
        <sz val="9"/>
        <color theme="1"/>
        <rFont val="Arial"/>
        <family val="2"/>
        <charset val="238"/>
      </rPr>
      <t>20</t>
    </r>
    <r>
      <rPr>
        <sz val="9"/>
        <color theme="1"/>
        <rFont val="Arial"/>
        <family val="2"/>
        <charset val="238"/>
      </rPr>
      <t xml:space="preserve">, 22, 24 dł. 40cm - </t>
    </r>
    <r>
      <rPr>
        <b/>
        <sz val="9"/>
        <color theme="1"/>
        <rFont val="Arial"/>
        <family val="2"/>
        <charset val="238"/>
      </rPr>
      <t>42 cm</t>
    </r>
  </si>
  <si>
    <t>RAZEM pakiet nr 69</t>
  </si>
  <si>
    <t xml:space="preserve">PAKIET NR 69: Pozostałe materiały medyczne; CPV 33140000-3  </t>
  </si>
  <si>
    <t>Kranik odcinający do terapii dożylnej, trójdrożny z przedłużaczem 25cm, z dodatkowym bezigłowym portem iniekcyjnym, wykonany z poliwęglanu - tworzywa odpornego na mechaniczne pęknięcia oraz na wszystkie leki w tym również na działanie lipidów i leków do chemioterapii. Trójramienne pokrętło  umożliwiające swobodną i precyzyjną obsługę kraników i podwójny: optyczny i wyczuwalny identyfikator pozycji otwarty/zamknięty, każde wyjście kranika fabrycznie zabezpieczone koreczkiem, jałowy, jednorazowego użytku, objętość wypełnienia max. 1,5 ml, sterylizowany radiacyjnie. Przedłużacz w kranikach wykonany z PCV nie zawierającego ftalanów di (2-etyloheksylowych) DEHP.</t>
  </si>
  <si>
    <t>Filtr elektrostatyczny o skuteczności przeciwbakteryjnej  99,9999 %, p/wirusowej 99,999 %, bez wymiennika ciepła i wilgoci, medium filtracyjne hydrofobowe, przestrzeń martwa 35 ml, objętość  oddechowa Vt 120-1000 ml, waga 16 g, filtr  ze złączem prostym, biologicznie czysty, z portem kapno z zatyczką na uwięzi.</t>
  </si>
  <si>
    <t>Układ oddechowy dwururowy karbowany do respiratora dla dorosłych, do użycia w warunkach MRI, średnica rur 22mm, rury długości 6 m wykonane z polietylenu, łącznik Y z kolankiem z portem kapno, kolanko odłączalne od  łącznika Y. Jednorazowy, mikrobiologicznie czysty, bez ftalanów, czas użycia do 7 dni, opakowanie foliowe.</t>
  </si>
  <si>
    <t>RAZEM pakiet nr 70</t>
  </si>
  <si>
    <t>PAKIET NR 70: Przenośny system infuzyjny; CPV 33140000-3</t>
  </si>
  <si>
    <t xml:space="preserve">Przenośny system infuzyjny wykorzystujący zbiornik elastomerowy oraz ogranicznik przepływu, zapewniający ciągły przepływ leku przez określony czas przy nominalnej prędkości przepływu. Urządzenie gwarantujące dostarczenie żądanej, nominalnej objętości w zakresie +/- 10-15% nominalnego czasu wlewu. Urządzenie wyposażone jest w filtr cząstek stałych i powietrza przez, który podawana jest zawartość. Dren łączący długość min. 125 cm z klamrą i zatyczką z filtrem hydrofobowym.
Urządzenie pakowane pojedynczo, jałowe. W torze przepływu w kontakcie z podawanym lekiem nie zawiera DEHP. Zbiornik z elastomeru silikonowego umieszczony w obudowie PC w kształcie płaskiego dysku, wygodnego do przenoszenia i układania na powierzchni w trakcie napełniania. Obudowa zapewnia możliwość wizualnej kontroli postępu wlewu oraz ochronę zbiornika elastomerowego. Napełnianie systemu odbywa się przez centralnie umieszczony port wyposażony w: połączenie Luer Lock,  przykręcaną pokrywę z wygodnym uchwytem, zawór uniemożliwiający cofanie się/wyciek płynu po odłączeniu strzykawki.
Przyrząd posiada badania potwierdzające, że system infuzyjny jest sprawdzony pod względem stabilności z 5-FU
Nominalna prędkość infuzji: 5ml/godz; Nominalna objętość: 275ml ml, objętość minimalna: 215 ml i objętość maksymalna 335 ml. Obudowa i dren bursztynowe dla ochrony leków przez promieniowaniem UV. 
</t>
  </si>
  <si>
    <t>RAZEM pakiet nr 71</t>
  </si>
  <si>
    <t xml:space="preserve">PAKIET NR 71: Ostrza chirurgiczne, skalpele; CPV 33141411-4 </t>
  </si>
  <si>
    <t>Ostrza chirurgiczne ze stali węglowej lub nierdzewnej, jałowe, pakowane pojedynczo, schemat ostrza w skali 1:1 na opakowaniu jednostkowym, oznaczenie numeru i producenta bezpośrednio na ostrzu (w celu pełnej identyfikacji także po rozpakowaniu)  Nr 10,10A, 11, E11, 12, 15,15A, 18, 20, 22,23, 24 W opakowanie 100 sztuk</t>
  </si>
  <si>
    <t xml:space="preserve">Jednorazowe jałowe urządzenie do zdejmowania ostrzy skalpeli klasycznych we wszystkich rozmiarach od #10 do E11 , jałowe, samoprzylepna podstawa w kontrastowym kolorze w komplecie, graficzne oznaczenie kierunku układania ostrza, zabezpieczanie ostrza wymaga użycia tylko jednej ręki </t>
  </si>
  <si>
    <t>Skalpele jednorazowe sterylne wykonane ze stali nierdzewnej dostarczane razem z uchwytami nr 3 i 4 pakowane pojedynczo, w sterylnych pakietach z konstrukcją typu bezpiecznego z mechanizmem zabezpieczającym przed zranieniem czy zakłuciem po wykonanej procedurze, wyposażone przesuwane kciukiem zabezpieczenie, posiadające wbudowaną dźwignię do bezpiecznego zdejmowania możliwość zdjęcia i ponownego założenia w trakcie zabiegu, kształt i rozmiar ostrza widoczne przez osłonę bezpieczną.  Nr 10, 11,  15, 20, 22, 24. W opakowaniu 25 sztuk</t>
  </si>
  <si>
    <t>RAZEM pakiet nr 72</t>
  </si>
  <si>
    <t xml:space="preserve">PAKIET NR 72: Strzykawki do pomp PERFUSOR FM Nr seryjny: 391665 będących własnością 4WSK , czarne, wkręcane; CPV 33140000-3 </t>
  </si>
  <si>
    <t>Strzykawka do pomp strzykawkowych BRAUN Perfusor FM bez igły z końcówką luer-lock, pojemność 20 ml, tłok i cylinder wykonane z polipropylenu, tłok niekontrastujący, przeźroczysty, całkowita długość skali na cylindrze do 20 ml, bez zawartości lateksu, PCV, DEHP, kompatybilne z lekami cytostatycznymi (przeznaczone do bezpiecznego podawania i przygotowywania cytostatyków, niezmywalna skala co 1ml.</t>
  </si>
  <si>
    <t>Strzykawka do pomp strzykawkowych BRAUN Perfusor FM z końcówką luer-lock, pojemność 50/60  ml, tłok i cylinder wykonane z polipropylenu, bez zawartości lateksu, PCV, DEHP,  kompatybilne z lekami cytostatycznymi (przeznaczone do bezpiecznego podawania i przygotowywania cytostatyków, niezmywalna skala co 1ml, skala nominalna wyróżniona graficznie, skala poza skalą nominalną co 1 ml.</t>
  </si>
  <si>
    <t>Strzykawka do pomp infuzyjnych 3-częściowa, światłoodporna; uszczelnienie z gumy syntetycznej bez lateksu z podwójnym pierścieniem uszczelniającym minimalizującym kontakt uszczelnienia z lekami, za uszczelnieniem pierścień zabezpieczający tłok przed wypadaniem, stożkowe zakończenie tłoka umożliwiające wypchniecie leku do końca, zewnętrzna część tłoka zakończona podwójnym pierścieniem z prostopadłym wycięciem umożliwiającym właściwe umocowanie w pompach Perfusor FM, płynny przesuw tłoka, przezroczysty cylinder, skala strzykawek precyzyjna, wyraźna nieścieralna, logo i typ strzykawki na cylindrze w celu poprawnej identyfikacji w menu pompy, końcówka cylindra umieszczona koncentrycznie typu Luer-Lock z kołnierzem, opakowanie sterylne. Pojemność 50ml.</t>
  </si>
  <si>
    <t xml:space="preserve"> Strzykawka czarna do pomp BRAUN Perfusor FM z igłą i zintegrowanym filtrem cząsteczkowym 15 mikromtetrów do leków światłoczułych, wykonana z polipropylenu z minimalną objętością zalegającą, końcówka tłoka wykonana z materiału bezlateksowego z podwójnym uszczelnieniem, czytelna i trwała skala, końcówka luer-lock. 50 ml, w kolorze żółtym.</t>
  </si>
  <si>
    <t>RAZEM pakiet nr 73</t>
  </si>
  <si>
    <t xml:space="preserve">PAKIET NR 73: Strzykawki igła, sonda moczowodowa;  CPV - 33140000-3 </t>
  </si>
  <si>
    <t>Strzykawka jednorazowego użytku dwuczęściowa 2ml. W opakowaniu 100 sztuk.</t>
  </si>
  <si>
    <t>Strzykawka jednorazowego użytku dwuczęściowa 5ml. W opakowaniu 100 sztuk.</t>
  </si>
  <si>
    <t>Igła iniekcyjna ze stali nierdzewnej pokryta powłoką silikonową, wyraźne rozróżnienie kolorystyczne średnicy igieł. Pakowana w papier folia. Przeźroczysta nasadka igły wykonana z polipropyelnu ułatwia wizualizację przepływu i potwierdzenie prawidłowości wkłucia. rozm. 0,6 mm 0,7 mm. W opakowaniu 100 sztuk.</t>
  </si>
  <si>
    <t>Igła do iniekcji pozagałkowych, sterylna, typ ATKINSON, 0,6 x 38mm 23G.</t>
  </si>
  <si>
    <t>Sonda moczowodowa Chevassu wykonana z poliuretanu, skalowana co 1 cm, widoczna w RTG z metalowym mandrynem i łącznikiem luer do podawania kontrastu, jednorazowego użytku, jałowa. Rozmiary: 3/5,4/6, 5/8 długość cewnika 70 cm.</t>
  </si>
  <si>
    <t>Zgłębnik żołądkowy. Długość: 100 - 120 cm. Rozmiary: Ch 18; 20; 22; 24.</t>
  </si>
  <si>
    <t>Dreny Pezzera, minimum 3 otwory przelewowe w odcinku dystalnym zewnętrzne, opakowanie folia-papier nr 24 nr 28 nr 30 nr 32 nr 36.</t>
  </si>
  <si>
    <t>Koszyk Dormia jednorazowy do usuwania złogów z moczowodu lub równoważny wykonany ze stali chirurgicznej lub nitinolu (nikiel-tytan), z rozbieralną rączkę z pętlowym uchwytem na kciuk lub uchwytem na 3 palce, tip-less lub zakończenie atraumatyczne Ch/ Fr 2,6-3,0; długość 90 cm; rozmiar koszyka 12-15 mm.</t>
  </si>
  <si>
    <t>Zestaw do drenażu dróg żółciowych z miękkiego lateksu lub lateksu silikonowanego DREN - T -KEHR zewnętrzne opakowanie folia-papier, długość dłuższego ramienia min 80cm, a krótszego min. 10cm Rozmiary : CH 8 lub 9, 10, 12, 14, 16 , 18,20, 22, 24.</t>
  </si>
  <si>
    <t>RAZEM pakiet nr 74</t>
  </si>
  <si>
    <t xml:space="preserve">PAKIET NR 74: Zestawy i materiały medyczne do podawania cytostatyków; CPV 33194000-6 </t>
  </si>
  <si>
    <t>Przyrząd do pobierania i podawania leków cytotoksycznych, kompatybilny z opakowaniami będącymi na wyposażeniu szpitala, w tym do worka Viaflo . Port dostępu z zaworem beziglowym (do wielokrotnego użycia 100 podań lub 72 h - po dezynfekcji, szczelne, bezpieczne połączenie - potwierdzone w instrukcji obsługi). uniwersalny adapter o długości 9,6 cm, zakończona złączem luer- lock oraz zapobiegająca wyciekowi przed pierwszym nakłuciem iglicą zestawu infuzyjnego. Objętość wypełnienia 0.61 ml, bez zawartości DEHP, lateksu. Produkt sterylny. Apirogenny.</t>
  </si>
  <si>
    <t>Urządzenie do pobierania leku z fiolki - zamknięty  system umożliwiający rozpuszczenie liofilizowanego leku oraz pobranie roztworu z fiolki do strzykawki . Mocowany na fiolkę o średnicy 20 mm , zabezpiecza przed wyciekiem oraz uwalnianiem aerozoli, oparów niebezpiecznych substancji, wyrównuje różnicę ciśnień do bańki do 20 ml -w fiolce w trakcie rozpuszczania leku, podwójna membrana gwarantuje szczelność i suchość połączeń, posiadające złącze luer lock. Kolec wykonany ze stali nierdzewnej. Kompatybilne z Injectorem. Jałowe, pakowane oddzielnie (pojedynczo), kompatybilne z lekami cytotoksycznymi(cytostatycznymi), wolne od PCV.</t>
  </si>
  <si>
    <t>Urządzenie do pobierania leku z fiolki - zamknięty system umożliwiający rozpuszczenie liofilizowanego leku oraz pobranie roztworu z fiolki do strzykawki . Mocowany na fiolkę o średnicy 20 mm , zabezpiecza przed wyciekiem oraz uwalnianiem aerozoli, oparów niebezpiecznych substancji, wyrównuje różnicę ciśnień do bańki do 50 ml -w fiolce w trakcie rozpuszczania leku, podwójna membrana gwarantuje szczelność i suchość połączeń, posiadające złącze luer lock. Kolec wykonany ze stali nierdzewnej. Kompatybilne z Injectorem. Jałowe, pakowane oddzielnie (pojedynczo), kompatybilne z lekami cytotoksycznymi(cytostatycznymi), wolne od PCV.</t>
  </si>
  <si>
    <t>Osłonka foliowa (zielona) do leków światłoczułych z polietylenu LDPE - 200 x 300mm ( 500 - 1000ml)</t>
  </si>
  <si>
    <t>Strzykawka trzyczęściowa, jednorazowa, sterylna, z poliwęglanu, bezigłowa, z końcówką Luer Lock Wnętrzne strzykawki zawierająca silikonową powłokę. Strzykawka zawierająca pierścień zabezpieczający przed przypadkowym wycofaniem się tłoka. Uszczelniacz tłoka nie zwierający lateksu. Sterylizowana tlenkiem etylenu. Rozmiar strzykawki 1 ml, średnica cylindra odpowiadająca średnicy strzykawki 3 ml.</t>
  </si>
  <si>
    <t>Jednorazowa 3-częściowa, jałowa, końcówka luer-lock 5 ml, tłok i cylinder z  polipropylenu, długość skali na cylindrze odpowiadająca pojemności nominalnej strzykawki, logo  marki strzykawki  na cylindrze, sterylne, jednorazowego użytku, sterylizacja radiacyjna lub tlenkiem etylenu.</t>
  </si>
  <si>
    <t>Strzykawka jednorazowego użytku o pojemności 10ml, 3-częściowa typu Luer-Lock, sterylna. Strzykawka ze stożkiem usytuowanym centralnie, przeźroczystym cylindrem, pierścieniem ograniczającym wysuwanie się tłoka, podziałką skali rozszerzoną do 12 ml, nieścieralną, dobrze czytelną, wycechowaną w mililitrach, bezlateksowym gumowym tłokiem.</t>
  </si>
  <si>
    <t>Jałowa strzykawka trzyczęściowa z końcówką luer-lock, pojemność 50/60 ml 1 .,tłok i cylinder wykonane z polipropylenu, bez zawartości lateksu, PCV, DEHP, kompatybilne z lekami cytostatycznymi (przeznaczone do bezpiecznego podawania i przygotowywania cytostatyków - potwierdzone oświadczeniem producenta), czarna niezmywalna skala co 1ml , skala nominalna wyróżniona graficznie (obwiedzenie, otoczenie kółkiem liczby określajacej liczbę pojemności nominalnej ), skala poza skalą nominalną co 1 ml, logo producenta i typ strzykawki na cylindrze</t>
  </si>
  <si>
    <t>Bezigłowy przyrząd do przygotowywania i pobierania roztworów z fiolek i butelek, umożliwiający wielokrotne aseptyczne pobieranie z pojemnika zbiorczego z kolcem micro. Posiada mechanizm odpowietrzający z filtrem hydrofobowym bakteryjnym 0,2 mikrona zapewniający wyrównywanie ciśnienia w fiolce w trakcie dodawania do niej rozpuszczalnika oraz w trakcie pobierania z niej roztworu leku, a także eliminujący powstawanie aerozolu roztworu leku. Konstrukcja pozwalającą na łatwą i skuteczną dezynfekcję płaskiej powierzchni styku złącza ze strzykawką, oraz łatwe i skuteczne usunięcie pozostałości pobieranego roztworu z powierzchni styku złącza ze strzykawką po odkręceniu strzykawki oraz uniemożliwiająca cofanie się zawartości fiolki po odkręceniu strzykawki od złącza, nawet w przypadku powstania nadciśnienia w fiolce. Filtr na całej długości części chwytnej przyrządu, nie wystający poza przekrój poprzeczny i podłużny korpusu przyrządu, co umożliwia ergonomiczną pracę z przyrządem. Czas stosowania do 7 dni lub 140 aktywacji w zależności co nastąpi pierwsze, przy zachowaniu zasad prawidłowej dezynfekcji.  Objętość wypełnienia całego systemu 0,28ml. Kolec mikro tj. kolec wzdłużnie ścięty do połowy swojej długości, posiadający rynienkę która umożliwiający maksymalne pobranie leku z fiolki, bez strat. Kolec z dwoma przeciwlegle umieszczonymi otworami, jednym na szczycie kolca, drugim w połowie jego długości. Konstrukcja wykluczającą kontakt leku z PCV i aluminium, wolne od lateksu. Kompatybilny z fiolkami o dowolnej średnicy.</t>
  </si>
  <si>
    <t>Bezigłowy przyrząd do przygotowywania i pobierania roztworów z fiolek i butelek, przystosowany do podaży cytostatyków i przeciwciał monoklonalnych umożliwiający wielokrotne aseptyczne pobieranie z pojemnika zbiorczego z kolcem micro ( otwór biorczy do połowy kolca). Posiada filtr hydrofobowy bakteryjny 0,2 pm i filtr cząsteczkowy 5pm oraz samouszczelniający się i samodomykający zawór bezigłowy zapobiegający wyciekowi leku po odłączeniu strzykawki. Filtr odpowietrzeniowy wbudowany na całej długości w część chwytną przyrządu, nie wystający poza przekrój poprzeczny i podłużny korpusu przyrządu, co umożliwia ergonomiczną pracę z przyrządem Czas stosowania do 7 dni lub 140 aktywacji w zależności co nastąpi pierwsze przy zachowaniu zasad prawidłowej dezynfekcji. Powierzchnia filtra cząsteczkowego 1cm2. Wolny od lateksu i PCV. Objętość wypełnienia 0,28ml, sterylny, pakowany pojedynczo.Kompatybilny z fiolkami o dowolnej średnicy.</t>
  </si>
  <si>
    <r>
      <t xml:space="preserve">Urządzenie typu Connector tworzące dostęp do miejsca wkłucia dożylnego, pracujący w systemie zamkniętym </t>
    </r>
    <r>
      <rPr>
        <b/>
        <sz val="10"/>
        <color theme="1"/>
        <rFont val="Arial"/>
        <family val="2"/>
        <charset val="238"/>
      </rPr>
      <t>kompatybilny z przyrządem na strzykawkę w systemie zamkniętym</t>
    </r>
    <r>
      <rPr>
        <sz val="10"/>
        <color theme="1"/>
        <rFont val="Arial"/>
        <family val="2"/>
        <charset val="238"/>
      </rPr>
      <t xml:space="preserve">. Stwarza bezpieczną drogę dla bezpiecznej podaży leków przy pomocy iniekcji lub infuzji. </t>
    </r>
    <r>
      <rPr>
        <b/>
        <sz val="10"/>
        <color theme="1"/>
        <rFont val="Arial"/>
        <family val="2"/>
        <charset val="238"/>
      </rPr>
      <t xml:space="preserve">Elastomerowe membrany gwarantują suche połaczenia. </t>
    </r>
    <r>
      <rPr>
        <b/>
        <strike/>
        <sz val="10"/>
        <color theme="1"/>
        <rFont val="Arial"/>
        <family val="2"/>
        <charset val="238"/>
      </rPr>
      <t xml:space="preserve">. </t>
    </r>
    <r>
      <rPr>
        <b/>
        <sz val="10"/>
        <color theme="1"/>
        <rFont val="Arial"/>
        <family val="2"/>
        <charset val="238"/>
      </rPr>
      <t xml:space="preserve">Przyrząd bez PCV. </t>
    </r>
  </si>
  <si>
    <r>
      <t>Urządzenie (łącznik) typu Injector Luer Lock -</t>
    </r>
    <r>
      <rPr>
        <b/>
        <sz val="10"/>
        <color theme="1"/>
        <rFont val="Arial"/>
        <family val="2"/>
        <charset val="238"/>
      </rPr>
      <t xml:space="preserve">na strzykawkę </t>
    </r>
    <r>
      <rPr>
        <sz val="10"/>
        <color theme="1"/>
        <rFont val="Arial"/>
        <family val="2"/>
        <charset val="238"/>
      </rPr>
      <t>umożliwiające pobranie leku z fiolki, przeniesienie do strzykawki i dodanie do pojemnika (worka) z płynem infuzyjnym lub miejsce wkłucia dożylnego tworząc zamknięty system. Połączenie luer lock ze strzykawką, kompatybilny z lekami cytotoksycznymi, pakowany oddzielnie, jałowy. Bez PCV</t>
    </r>
  </si>
  <si>
    <r>
      <t>Strzykawka 3 cześciowa 1 ml do tuberkuliny, końcówka luer-lock , skalowana co 0,01 ml</t>
    </r>
    <r>
      <rPr>
        <b/>
        <sz val="10"/>
        <color theme="1"/>
        <rFont val="Arial"/>
        <family val="2"/>
        <charset val="238"/>
      </rPr>
      <t>,</t>
    </r>
    <r>
      <rPr>
        <sz val="10"/>
        <color theme="1"/>
        <rFont val="Arial"/>
        <family val="2"/>
        <charset val="238"/>
      </rPr>
      <t xml:space="preserve"> wykonana z polipropylenu, logo producenta i typ strzykawki na cylindrze, sterylna, pakowana pojedynczo </t>
    </r>
    <r>
      <rPr>
        <b/>
        <sz val="10"/>
        <color theme="1"/>
        <rFont val="Arial"/>
        <family val="2"/>
        <charset val="238"/>
      </rPr>
      <t>z wyrażnie zaznaczonym miejscem otwarcia (optycznym i wyczuwalnym).</t>
    </r>
  </si>
  <si>
    <t>RAZEM pakiet nr 75</t>
  </si>
  <si>
    <t xml:space="preserve">Wkład jednorazowy, dedykowany dla jednego pacjenta, sterylny, do ogrzewacza EnFlow będącego własnością 4WSK. Pakowany pojedynczo folia-papier z zestawem przedłużającym długości 7,5cm. Możliwość podłączenia do dowolnego zestawu infuzyjnego ze standardowym łącznikiem luer. Wkład można pozostawiać w obwodzie i być transportowany razem z pacjentem przez 24 godziny. Objętość wstępnego wypełnienia 4ml. Sterylizowany radiacyjnie, niepirogenny, wykonany z materiałów niezawierających lateksu, kauczuku naturalnego, ftalanu DEHP. Wymiary wkładu: 11,4x3,8cmx1,0cm. Waga bez zestawu przedłużającego 33g. Waga zestawu przedłużającego 2g. </t>
  </si>
  <si>
    <t>RAZEM pakiet nr 76</t>
  </si>
  <si>
    <t xml:space="preserve">PAKIET NR 76: Zestawy do podawania tlenu, maska, nebulizator, zestaw infuzyjny;  CPV 33140000-3 </t>
  </si>
  <si>
    <t>Zestaw do podawania tlenu z nebulizatorem z rurką T  i ustnikiem</t>
  </si>
  <si>
    <t>Zestaw do podawania tlenu  nebulizator  maska tlenowa z zaciskiem na nos i przewodem tlenowym</t>
  </si>
  <si>
    <t>Maska tlenowa dla dorosłych z przewodem tlenowym o długości min. 1,8 m, bez PCV, bez ftalanów, z elastomerowym termoplastycznym, anatomicznie wyprofilowanym mankietem</t>
  </si>
  <si>
    <t>Układ oddechowy : - jednorazowy ,  rozciągliwy anestetyczny dla dorosłych w skład którego wchodzą 2 rury rozciągalne do 2m z łącznikiem Y, dodatkowa gałąź rozciągalna do 1,5m ,  bezlateksowy worek oddechowy  - łącznik prosty 22m/22mm pojemność 2 litry,3 litry do wyboru</t>
  </si>
  <si>
    <t>Zestaw Venturiego Maska do tlenoterapii dla dorosłych przeźroczysta z 2 regulatorami koncentracji tlenu (24,28,31,35,40,60%) oraz możliwością podłączania układu do aerozoloterapii wraz z drenem dł.210cm.</t>
  </si>
  <si>
    <t>Aparat do przetoczeń  płynów infuzyjnych z precyzyjnym regulatorem szybkości przepływu. Długość całkowita linii +- 190 cm, pojemność wypełnienia linii 19 ml, Komora kroplowa z filtrem 15 mikronów i odpowietrznikiem. Aparat jednorazowy, pakowany pojedynczo , sterylny.</t>
  </si>
  <si>
    <t>Zestaw do szybkiego przetaczania krwi: biureta 20kr/ml, filtr minimum 170  mikronów, zacisk rolkowy do regulacji szybkości przepływu, 1 port do igły, długość 203cm, końcówka drenu Luer-Lock</t>
  </si>
  <si>
    <t>Zestaw do spirometrii: linia próbkująca, dł. 3 m, czujnik D-lite żółty transparentny, linia do spirometrii, dł. 3m, łącznik kolankowy, wszystkie części fabrycznie połączone.</t>
  </si>
  <si>
    <t>RAZEM pakiet nr 77</t>
  </si>
  <si>
    <t>papier do EKG składanka, termiczny, perforowany do MAC 5500 HD, 12,7 cm x 27,94 cm ryza</t>
  </si>
  <si>
    <t>papier do EKG składanka, termiczny, do MAC 800, 144 mm x 110 mm ryza</t>
  </si>
  <si>
    <t>ryza</t>
  </si>
  <si>
    <t>Linia do pomiaru ciśnienia metodą krwawą z podwójnym przetwornikiem i płuczką 3ml/h wyposażona w zestaw do bezpiecznego pobierania krwi  Linia tętnicza, o  długości  min. 170cm,  ze zintegrowaną strzykawką 10ml  i dwoma portami bezigłowym  Strzykawka zabezpieczona przed przypadkowym odciągnięciem tłoka poprzez zatrzaskowe skrzydełka. Konstrukcja tłoka zapewnia dokładne płukanie strzykawki i zapobiega pozostawaniu krwi w strzykawce. Linia żylna, o  długości min.150 cm wyposażona w kranik trójdrożny. Linia i jej elementy wykonane z materiału apirogennego i nietrombogennego; Stałe płukanie z szybkością 3ml/h przy 300mmHg, szybkie płukanie z szybkością &gt; 70 ml/h poprzez pociągnięcie za wypustek. Biureta zabezpieczona filtrem.   Przetwornik wstępnie, fabrycznie wykalibrowany ze zdejmowanym koreczkiem do odpowietrzenia linii. Bezpinowe, zatrzaskowe połączenie przetwornika z kablem interfejsowym zabezpieczone wodoszczelnym, przezroczystym kołnierzem. W zestawie wymienne 4 żółte koreczki i kolorowe naklejki do oznaczenia linii. Produkt sterylny, jednorazowy, opakowanie w kształcie wyprofilowanej tacki</t>
  </si>
  <si>
    <t>Kaniula dożylna teflonowa  o powierzchni pokrytej  silikonem. Rozmiar : 20 G Długości :30 - 35mm.</t>
  </si>
  <si>
    <t>Maska krtaniowa jednorazowego użytku (urządzenie nadkrtaniowe z bezciśnieniowym żelowym mankietem z blokadą nagłośni z kanałem żołądkowym). Rozmiary : 3, 4 , 5.</t>
  </si>
  <si>
    <t>Dwuportowa maska CPAP dla dorosłych</t>
  </si>
  <si>
    <t>Zastawka C-PEEP o ustalonej wartości ustawionej na poziomie 2.5cm, 5 cm, 7.5cm, 10 cm, 12.5 cm, 15 cm , 20 cm H2O  do CPAP</t>
  </si>
  <si>
    <t>Linie próbkujące gazów anestetycznych do znieczulenia ogólnego do kardiomonitorów produkcji GE Healthcare długość 3 m</t>
  </si>
  <si>
    <t>Linie do pomiaru spirometrii do kardiomonitorów produkcji GE Healthcare</t>
  </si>
  <si>
    <t>Elektrody do pomiaru entropii</t>
  </si>
  <si>
    <t>linia wylotowa z połączeniem Colder’a 1 m/ 41inch. Jednopacjentowe</t>
  </si>
  <si>
    <t>RAZEM pakiet nr 78</t>
  </si>
  <si>
    <t>PAKIET NR 78: Pojemniki na próbki i odpady; CPV 33140000-3</t>
  </si>
  <si>
    <t>Pojemniki na próbki histopatologiczne (przeznaczone do dalszych badań) z przykrywkami (o średnicy pojemnika), odporne na formalinę, szczelne, łatwe do ponownego otwarcia w pracowni histopatologicznej nadające się do spalenia</t>
  </si>
  <si>
    <t>RAZEM pakiet nr 79</t>
  </si>
  <si>
    <t>PAKIET NR 79: Elektroda igłowa; CPV  33140000-3</t>
  </si>
  <si>
    <t>Jednorazowe powlekane elektrody igłowe EDGE, kompatybilne z trójprzyciskowym uchwytem Force Triverse oraz platformą elektrochirurgiczną Force Triad będącą własnością Szpitala. Długość całkowita 7,2 cm, długość robocza 2,8 cm, promień końcówki 0,864 mm. Opakowanie 50 szt.</t>
  </si>
  <si>
    <t>RAZEM pakiet nr 80</t>
  </si>
  <si>
    <t>Worek na wymiociny z żelem zestalającym</t>
  </si>
  <si>
    <t xml:space="preserve">PAKIET NR 80: Worek na wymiociny; CPV 33140000-3 </t>
  </si>
  <si>
    <t>PAKIET NR 45: Maski ochronne Pracownia Cytostatyków; CPV 33141000-0, 33140000-3</t>
  </si>
  <si>
    <t xml:space="preserve">PAKIET NR 73: Strzykawki igła, sonda moczowodowa; CPV - 33140000-3 </t>
  </si>
  <si>
    <t xml:space="preserve">PAKIET NR 76: Zestawy do podawania tlenu, maska, nebulizator, zestaw infuzyjny;   CPV 33140000-3 </t>
  </si>
  <si>
    <t>PAKIET NR 24: Wosk kostny; CPV 33140000-3</t>
  </si>
  <si>
    <t xml:space="preserve">PAKIET NR 34: Cewniki do infiltracji; CPV 33140000-3 </t>
  </si>
  <si>
    <t>PAKIET NR 1: Zestaw laryngologiczny do badań; CPV 33140000-3</t>
  </si>
  <si>
    <t xml:space="preserve">Zestaw do infiltracji ran składający się z:
- cewnik do infiltracji ran: 19G x 425mm z otworami na pierwszych 75mm. Widoczny w USG i RTG. Pozbawiony jakichiwkiek metalowych elementów, celem możliwości wykonania badania w rezonansie magnetycznym (MRI).                                                                                                                                                                                                                                                                                              - rozrywalna igła wprowadzająca
- przezroczysty opatrunek 7cm x 8,5cm - typu Tegaderm                                                                                                                                                                                                                                                                                                       - opatrunek mocujący cewnik - GRIP-LOK 9cm x 3,5cm  
</t>
  </si>
  <si>
    <t xml:space="preserve">Kaseta systemowa do aparatu Rotem Sigma będącego własnością Szpitala,  zawierająca odczynniki do oceny układu krzepnięcia oraz jego interakcji z trombocytami we krwi pobranej na cytrynian.
Z wykorzystaniem jednej kasety wykonywane są 4 testy:
- rekalcynacja próbki i łagodna aktywacja wewnątrzpochodnego szlaku krzepnięcia.
- rekalcynacja próbki i aktywacja zewnątrzpochodnego szlaku krzepnięcia.
- rekalcynacja próbki, aktywacja zewnątrzpochodnego szlaku krzepnięcia oraz blokowanie aktywności trombocytów w warunkach in vitro za pośrednictwem cytochalazyny D.
- rekalcynacja próbki, łagodna aktywacja wewnątrzpochodnego szlaku krzepnięcia oraz blokowanie aktywności heparyny w warunkach in vitro za pośrednictwem heparynazy. 20 szt. w opakowaniu
</t>
  </si>
  <si>
    <r>
      <rPr>
        <b/>
        <sz val="9"/>
        <rFont val="Arial"/>
        <family val="2"/>
        <charset val="238"/>
      </rPr>
      <t>Najem</t>
    </r>
    <r>
      <rPr>
        <sz val="9"/>
        <rFont val="Arial"/>
        <family val="2"/>
        <charset val="238"/>
      </rPr>
      <t xml:space="preserve"> generatora do cięcia tkanek i koagulacji tkanek miękkich opartego na technologii bipolarnej zaawansowanej do termofuzji tkanek wraz z konektorem kompatybilnym z przetwornikiem.</t>
    </r>
  </si>
  <si>
    <t xml:space="preserve">Zestawy do szynowania moczowodów do URS rozmiar 4,8F, zawierający: cewnik wykonany z wysokiej klasy poliuretanu skalowany co 1 cm z linią pozycjonującą, popychacz sterowalny o długości min.80cm, prowadnica Seldingera dł. 150cm z ruchomym rdzeniem. Cewnik połączony z popychaczem 
sterowalnym nawet po usunięciu prowadnicy. Zestaw pre-conected – cewnik fabrycznie połączony z popychaczem i gotowy do użycia. Cewnik otwarty/zamknięty i otwarty/otwarty Dostępne dł. 24cm/26cm /28cm/30cm.
</t>
  </si>
  <si>
    <t>Zestawy do szynowania moczowodów rozmiary 6Fi 7F. Zawierający: cewnik wykonany z wysokiej klasy poliuretanu skalowany co 1 cm z linią pozycjonującą, popychacz sterowalny długość min 40 cm, prowadnica Seldingera. Cewnik połączony z popychaczem nawet po usunięciu prowadnicy. Zestaw pre-conected –cewnik fabrycznie połączony z popychaczem gotowy do użycia . Cewnik otwarty/zamknięty i otwarty/otwarty. Dostępne dł. 24cm/26cm /28cm/30cm</t>
  </si>
  <si>
    <r>
      <t>Strzykawka  3-częściowa , jałowa, końcówka luer-lock  - 20 ml, tłok i cylinder z  polipropylenu, długość skali na cylindrze odpowiadająca pojemności nominalnej strzykawki, skalowanie co 1 ml, logo producenta  na cylindrze, sterylne, opakowanie jednostkowe strzykawki z wyraźnie zaznaczonym  miejscem otwarcia (optyczne i wyczuwalne), jednorazowego użytku, kompatybilność z lekami cytostatycznymi</t>
    </r>
    <r>
      <rPr>
        <sz val="10"/>
        <color theme="1"/>
        <rFont val="Arial"/>
        <family val="2"/>
        <charset val="238"/>
      </rPr>
      <t xml:space="preserve">, sterylizacja radiacyjna lub tlenkiem etylenu, </t>
    </r>
  </si>
  <si>
    <r>
      <t>Strzykawka  3-częściowa , jałowa, końcówka luer-lock, 30 ml, tłok i cylinder z  polipropylenu, długość skali na cylindrze odpowiadająca pojemności nominalnej strzykawki, skalowanie co 1 ml, logo producenta  na cylindrze , sterylne,opakowanie jednostkowe strzykawki z wyraźnie zaznaczonym  miejscem otwarcia (optyczne i wyczuwalne), jednorazowego użytku , kompatybilność z lekami cytostatycznymi</t>
    </r>
    <r>
      <rPr>
        <sz val="9"/>
        <color theme="1"/>
        <rFont val="Arial"/>
        <family val="2"/>
        <charset val="238"/>
      </rPr>
      <t>, sterylizacja radiacyjna lub tlenkiem etylenu</t>
    </r>
  </si>
  <si>
    <t>Linia do pomiaru ciśnienia metoda krwawą z pojedynczym przetwornikiem i płuczką 3ml/h wyposażona w zestaw do bezpiecznego pobierania krwi  Linia tętnicza, o długości min. 150cm, oznaczona kolorem czerwonym, ze zintegrowaną strzykawką o pojemności 10ml  i dwoma portami bezigłowym do poboru próbek.  Strzykawka zabezpieczona przed przypadkowym odciągnięciem tłoka poprzez zatrzaskowe skrzydełka.  Linia i jej elementy wykonane z materiału apirogennego i nietrombogennego; Stałe płukanie z szybkością 3ml/h przy 300mmHg, szybkie płukanie z szybkością &gt; 70 ml/h poprzez pociągnięcie za wypustek. Biureta zabezpieczona filtrem. Przetwornik wstępnie, fabrycznie wykalibrowany ze zdejmowanym koreczkiem do odpowietrzenia linii. Bezpinowe, zatrzaskowe połączenie przetwornika z kablem interfejsowym zabezpieczone wodoszczelnym, przezroczystym kołnierzem. W zestawie wymienne 4 żółte koreczki i kolorowe naklejki do oznaczenia linii. Produkt sterylny, jednorazowy, opakowanie w kształcie wyprofilowanej tacki</t>
  </si>
  <si>
    <t>Zestaw do nadłonoweo drenażu pęcherza moczowego: rozdzieralna kaniula punkcyjna, długość 12 cm, cewnik wykonany z poliuretany dł. 65 cm z kolorowym trwałym oznakowaniem długości , z otworami bocznymi, zawiniętym końcem i zaciskiem, płytka mocująca, worek na mocz 1,5 l. Ch 10 i Ch 15</t>
  </si>
  <si>
    <t>Kaseta systemowa do aparatu Rotem Sigma będącego własnością Szpitala, zawierająca odczynniki do oceny układu krzepnięcia oraz jego interakcji z trombocytami we krwi pobranej na cytrynian.
Z wykorzystaniem jednej kasety wykonywane są 4 testy:
- rekalcynacja próbki i łagodna aktywacja wewnątrzpochodnego szlaku krzepnięcia.
- rekalcynacja próbki i aktywacja zewnątrzpochodnego szlaku krzepnięcia.  
- rekalcynacja próbki, aktywacja zewnątrzpochodnego szlaku krzepnięcia oraz blokowanie aktywności trombocytów w warunkach in vitro za pośrednictwem cytochalazyny D.
- rekalcynacja próbki, aktywacja zewnątrzpochodnego szlaku krzepnięcia oraz blokowanie fibrynolizy w warunkach in vitro za pośrednictwem kwasu traneksamowego.
20 szt. w opakowaniu</t>
  </si>
  <si>
    <t>parametry wymagane</t>
  </si>
  <si>
    <t>PAKIET NR 11: Urządzenia i akcesoria do urządzeń do odsysania z przestrzeni podgłośniowej; CPV 33140000-3  PA01-7 Wynajem</t>
  </si>
  <si>
    <t>PAKIET NR 59: Akcesoria do ultradźwiękowego noża wraz z najmem generatora do cięcia i koagulacji; CPV 33140000-3, PA01-7 Wynajem</t>
  </si>
  <si>
    <t>PAKIET NR 59: Akcesoria do ultradźwiękowego noża wraz z najmem generatora do cięcia i koagulacji; CPV  33140000-3, PA01-7 Wynajem</t>
  </si>
  <si>
    <t>Urządzenie próżniowe ssące prowadzi ciągłe lub przerywane odsysanie wydzieliny z przestrzeni podgłośniowej po podłączeniu do drenu Evac rurki intubacyjnej/tracheotomijnej.</t>
  </si>
  <si>
    <t>PARAMETRY BEZWGLĘDNIE WYMAGANE   (opis)</t>
  </si>
  <si>
    <t xml:space="preserve">Potwierdzenie parametrów/ Spełnienie warunku
(opis ) TAK/NIE * nr strony w materiałach informacyjnych
</t>
  </si>
  <si>
    <t>x</t>
  </si>
  <si>
    <t>Nazwa własna: ……………………</t>
  </si>
  <si>
    <t>Kraj pochodzenia: ………………………………………</t>
  </si>
  <si>
    <t>Producent: ………………………………………….</t>
  </si>
  <si>
    <t>Rok produkcji: …………………………..</t>
  </si>
  <si>
    <t xml:space="preserve">Przedmiot zamówienia: .....................                                                                </t>
  </si>
  <si>
    <t>Oferowany typ/model: ……………………</t>
  </si>
  <si>
    <t>Cena brutto:  ................................... (do celów księgowych)</t>
  </si>
  <si>
    <t>uwagi wykonawcy</t>
  </si>
  <si>
    <r>
      <rPr>
        <b/>
        <sz val="9"/>
        <color rgb="FF000000"/>
        <rFont val="Arial"/>
        <family val="2"/>
        <charset val="238"/>
      </rPr>
      <t xml:space="preserve">Najem </t>
    </r>
    <r>
      <rPr>
        <sz val="9"/>
        <color rgb="FF000000"/>
        <rFont val="Arial"/>
        <family val="2"/>
        <charset val="238"/>
      </rPr>
      <t xml:space="preserve">5 urządzeń do odsysania wydzieliny z przestrzeni podgłośniowej – parametry wymagane określone poniżej.               </t>
    </r>
  </si>
  <si>
    <t>PAKIET NR 63: Cewnik do odsysania, adapter; CPV 33141000-0, 33141220-8</t>
  </si>
  <si>
    <t xml:space="preserve">PAKIET NR 77: Zestawy do cewnikowania żył centralnych, maski, kaniule, linie,   papiery do aparatów MAC; CPV 33140000-3;  33141000-0 </t>
  </si>
  <si>
    <t>PAKIET NR 75: Podgrzewacze do systemu ENFlow Nr seryjny: 6515-01-543-66-18 będącego własnością 4 WSK; CPV 33140000-3</t>
  </si>
  <si>
    <t>PAKIET NR 15: Różne materiały medyczne; CPV 33140000-3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</si>
</sst>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_ ;[Red]\-#,##0.00\ "/>
    <numFmt numFmtId="165" formatCode="#,##0_ ;\-#,##0\ "/>
  </numFmts>
  <fonts count="37" x14ac:knownFonts="1">
    <font>
      <sz val="11"/>
      <color theme="1"/>
      <name val="Calibri"/>
      <family val="2"/>
      <charset val="238"/>
      <scheme val="minor"/>
    </font>
    <font>
      <sz val="11"/>
      <color theme="1"/>
      <name val="Calibri"/>
      <family val="2"/>
      <charset val="238"/>
      <scheme val="minor"/>
    </font>
    <font>
      <sz val="8"/>
      <color theme="1"/>
      <name val="Arial"/>
      <family val="2"/>
      <charset val="238"/>
    </font>
    <font>
      <b/>
      <sz val="8"/>
      <color rgb="FF000000"/>
      <name val="Arial"/>
      <family val="2"/>
      <charset val="238"/>
    </font>
    <font>
      <b/>
      <sz val="8"/>
      <color theme="1"/>
      <name val="Arial"/>
      <family val="2"/>
      <charset val="238"/>
    </font>
    <font>
      <sz val="8"/>
      <color rgb="FF000000"/>
      <name val="Arial"/>
      <family val="2"/>
      <charset val="238"/>
    </font>
    <font>
      <b/>
      <sz val="8"/>
      <name val="Arial"/>
      <family val="2"/>
      <charset val="238"/>
    </font>
    <font>
      <sz val="8"/>
      <name val="Arial"/>
      <family val="2"/>
      <charset val="238"/>
    </font>
    <font>
      <b/>
      <sz val="9"/>
      <color rgb="FF000000"/>
      <name val="Arial"/>
      <family val="2"/>
      <charset val="238"/>
    </font>
    <font>
      <sz val="9"/>
      <color rgb="FF000000"/>
      <name val="Arial"/>
      <family val="2"/>
      <charset val="238"/>
    </font>
    <font>
      <sz val="8"/>
      <color theme="1"/>
      <name val="Calibri"/>
      <family val="2"/>
      <charset val="238"/>
      <scheme val="minor"/>
    </font>
    <font>
      <b/>
      <sz val="9"/>
      <color theme="1"/>
      <name val="Calibri"/>
      <family val="2"/>
      <charset val="238"/>
      <scheme val="minor"/>
    </font>
    <font>
      <sz val="9"/>
      <color theme="1"/>
      <name val="Calibri"/>
      <family val="2"/>
      <charset val="238"/>
      <scheme val="minor"/>
    </font>
    <font>
      <b/>
      <sz val="9"/>
      <color theme="1"/>
      <name val="Arial"/>
      <family val="2"/>
      <charset val="238"/>
    </font>
    <font>
      <b/>
      <sz val="9"/>
      <name val="Arial"/>
      <family val="2"/>
      <charset val="238"/>
    </font>
    <font>
      <sz val="9"/>
      <color theme="1"/>
      <name val="Arial"/>
      <family val="2"/>
      <charset val="238"/>
    </font>
    <font>
      <sz val="11"/>
      <color theme="1"/>
      <name val="Arial"/>
      <family val="2"/>
      <charset val="238"/>
    </font>
    <font>
      <u/>
      <sz val="11"/>
      <color theme="10"/>
      <name val="Calibri"/>
      <family val="2"/>
      <charset val="238"/>
      <scheme val="minor"/>
    </font>
    <font>
      <u/>
      <sz val="8"/>
      <color theme="10"/>
      <name val="Arial"/>
      <family val="2"/>
      <charset val="238"/>
    </font>
    <font>
      <b/>
      <sz val="10"/>
      <color rgb="FF00B050"/>
      <name val="Calibri"/>
      <family val="2"/>
      <charset val="238"/>
      <scheme val="minor"/>
    </font>
    <font>
      <b/>
      <sz val="9"/>
      <name val="Calibri"/>
      <family val="2"/>
      <charset val="238"/>
      <scheme val="minor"/>
    </font>
    <font>
      <i/>
      <sz val="8"/>
      <color theme="1"/>
      <name val="Arial"/>
      <family val="2"/>
      <charset val="238"/>
    </font>
    <font>
      <b/>
      <sz val="10"/>
      <color rgb="FF0070C0"/>
      <name val="Arial"/>
      <family val="2"/>
      <charset val="238"/>
    </font>
    <font>
      <b/>
      <sz val="10"/>
      <color theme="1"/>
      <name val="Arial"/>
      <family val="2"/>
      <charset val="238"/>
    </font>
    <font>
      <b/>
      <sz val="12"/>
      <color theme="1"/>
      <name val="Arial"/>
      <family val="2"/>
      <charset val="238"/>
    </font>
    <font>
      <sz val="10"/>
      <color rgb="FF000000"/>
      <name val="Arial"/>
      <family val="2"/>
      <charset val="238"/>
    </font>
    <font>
      <sz val="10"/>
      <color theme="1"/>
      <name val="Arial"/>
      <family val="2"/>
      <charset val="238"/>
    </font>
    <font>
      <sz val="10"/>
      <color theme="1"/>
      <name val="Calibri"/>
      <family val="2"/>
      <charset val="238"/>
      <scheme val="minor"/>
    </font>
    <font>
      <b/>
      <sz val="10"/>
      <color theme="1"/>
      <name val="Calibri"/>
      <family val="2"/>
      <charset val="238"/>
      <scheme val="minor"/>
    </font>
    <font>
      <i/>
      <sz val="10"/>
      <color theme="1"/>
      <name val="Arial"/>
      <family val="2"/>
      <charset val="238"/>
    </font>
    <font>
      <sz val="9"/>
      <name val="Arial"/>
      <family val="2"/>
      <charset val="238"/>
    </font>
    <font>
      <u/>
      <sz val="9"/>
      <color theme="10"/>
      <name val="Arial"/>
      <family val="2"/>
      <charset val="238"/>
    </font>
    <font>
      <vertAlign val="superscript"/>
      <sz val="9"/>
      <color theme="1"/>
      <name val="Arial"/>
      <family val="2"/>
      <charset val="238"/>
    </font>
    <font>
      <b/>
      <strike/>
      <sz val="10"/>
      <color theme="1"/>
      <name val="Arial"/>
      <family val="2"/>
      <charset val="238"/>
    </font>
    <font>
      <b/>
      <sz val="10"/>
      <color rgb="FF000000"/>
      <name val="Arial"/>
      <family val="2"/>
      <charset val="238"/>
    </font>
    <font>
      <sz val="10"/>
      <name val="Arial"/>
      <family val="2"/>
      <charset val="238"/>
    </font>
    <font>
      <b/>
      <u/>
      <sz val="10"/>
      <color theme="1"/>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FF"/>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0" fontId="17" fillId="0" borderId="0" applyNumberFormat="0" applyFill="0" applyBorder="0" applyAlignment="0" applyProtection="0"/>
  </cellStyleXfs>
  <cellXfs count="235">
    <xf numFmtId="0" fontId="0" fillId="0" borderId="0" xfId="0"/>
    <xf numFmtId="0" fontId="2" fillId="0" borderId="0" xfId="0" applyFont="1"/>
    <xf numFmtId="0" fontId="4" fillId="0" borderId="0" xfId="0" applyFont="1"/>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0" fillId="0" borderId="0" xfId="0" applyFont="1"/>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xf numFmtId="0" fontId="12" fillId="0" borderId="0" xfId="0" applyFont="1"/>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3" fillId="0" borderId="1" xfId="1"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4" fontId="4"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4" fontId="2" fillId="0" borderId="1" xfId="0" applyNumberFormat="1" applyFont="1" applyBorder="1" applyAlignment="1">
      <alignment horizontal="center" vertical="center"/>
    </xf>
    <xf numFmtId="0" fontId="5" fillId="0"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4" fontId="13" fillId="0" borderId="1" xfId="0" applyNumberFormat="1" applyFont="1" applyBorder="1" applyAlignment="1">
      <alignment horizontal="center" vertical="center"/>
    </xf>
    <xf numFmtId="0" fontId="15" fillId="0" borderId="0" xfId="0" applyFont="1"/>
    <xf numFmtId="0" fontId="8" fillId="0" borderId="1" xfId="0" applyFont="1" applyBorder="1" applyAlignment="1">
      <alignment horizontal="center" vertical="center" wrapText="1"/>
    </xf>
    <xf numFmtId="4" fontId="13"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16"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1" xfId="0" applyFont="1" applyBorder="1" applyAlignment="1">
      <alignment vertical="center" wrapText="1"/>
    </xf>
    <xf numFmtId="0" fontId="18" fillId="4" borderId="0" xfId="2" applyFont="1" applyFill="1" applyAlignment="1">
      <alignment vertical="center" wrapText="1"/>
    </xf>
    <xf numFmtId="0" fontId="6" fillId="3" borderId="1" xfId="0" applyFont="1" applyFill="1" applyBorder="1" applyAlignment="1">
      <alignment horizontal="center" vertical="center" wrapText="1"/>
    </xf>
    <xf numFmtId="0" fontId="20" fillId="2" borderId="0" xfId="0" applyFont="1" applyFill="1" applyAlignment="1">
      <alignment horizontal="center"/>
    </xf>
    <xf numFmtId="0" fontId="0" fillId="2" borderId="0" xfId="0" applyFill="1"/>
    <xf numFmtId="0" fontId="12" fillId="2" borderId="0" xfId="0" applyFont="1" applyFill="1" applyAlignment="1">
      <alignment horizontal="center"/>
    </xf>
    <xf numFmtId="0" fontId="12" fillId="2" borderId="0" xfId="0" applyFont="1" applyFill="1"/>
    <xf numFmtId="0" fontId="19" fillId="2" borderId="0" xfId="0" applyFont="1" applyFill="1"/>
    <xf numFmtId="0" fontId="19" fillId="2" borderId="0" xfId="0" applyFont="1" applyFill="1" applyBorder="1" applyAlignment="1">
      <alignment horizontal="center" vertical="center"/>
    </xf>
    <xf numFmtId="0" fontId="13" fillId="0" borderId="0" xfId="0" applyFont="1" applyBorder="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0" fontId="19" fillId="3" borderId="0" xfId="0" applyFont="1" applyFill="1"/>
    <xf numFmtId="0" fontId="2" fillId="0" borderId="0" xfId="0" applyFont="1" applyAlignment="1">
      <alignment horizontal="justify" vertical="center"/>
    </xf>
    <xf numFmtId="0" fontId="21" fillId="0" borderId="0" xfId="0" applyFont="1" applyAlignment="1">
      <alignment vertical="center"/>
    </xf>
    <xf numFmtId="0" fontId="2" fillId="0" borderId="0" xfId="0" applyFont="1" applyAlignment="1">
      <alignment vertical="center"/>
    </xf>
    <xf numFmtId="0" fontId="21" fillId="0" borderId="0" xfId="0" applyFont="1" applyAlignment="1"/>
    <xf numFmtId="0" fontId="21" fillId="0" borderId="0" xfId="0" applyFont="1" applyAlignment="1">
      <alignment vertical="center" wrapText="1"/>
    </xf>
    <xf numFmtId="0" fontId="22" fillId="2" borderId="0" xfId="0" applyFont="1" applyFill="1" applyAlignment="1">
      <alignment horizontal="center" wrapText="1"/>
    </xf>
    <xf numFmtId="0" fontId="21" fillId="0" borderId="0" xfId="0" applyFont="1" applyBorder="1" applyAlignment="1">
      <alignment horizontal="justify" vertical="center"/>
    </xf>
    <xf numFmtId="4" fontId="5"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4"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3" borderId="2" xfId="0" applyFont="1" applyFill="1" applyBorder="1" applyAlignment="1">
      <alignment horizontal="center" vertical="center" wrapText="1"/>
    </xf>
    <xf numFmtId="4" fontId="5" fillId="0" borderId="5" xfId="0" applyNumberFormat="1" applyFont="1" applyBorder="1" applyAlignment="1">
      <alignment horizontal="center" vertical="center" wrapText="1"/>
    </xf>
    <xf numFmtId="0" fontId="3" fillId="3" borderId="2"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5" fillId="0"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5" fillId="0" borderId="1" xfId="0" applyFont="1" applyBorder="1" applyAlignment="1">
      <alignment vertical="center" wrapText="1"/>
    </xf>
    <xf numFmtId="0" fontId="7" fillId="0"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0" borderId="4" xfId="0" applyFont="1" applyBorder="1" applyAlignment="1">
      <alignment horizontal="left" vertical="center" wrapText="1"/>
    </xf>
    <xf numFmtId="0" fontId="3" fillId="3" borderId="2" xfId="0" applyFont="1" applyFill="1" applyBorder="1" applyAlignment="1">
      <alignment horizontal="center" vertical="center" wrapText="1"/>
    </xf>
    <xf numFmtId="0" fontId="5" fillId="0" borderId="1" xfId="0" applyFont="1" applyBorder="1" applyAlignment="1">
      <alignment vertical="center" wrapText="1"/>
    </xf>
    <xf numFmtId="0" fontId="2" fillId="3" borderId="0" xfId="0" applyFont="1" applyFill="1"/>
    <xf numFmtId="0" fontId="24" fillId="3" borderId="0" xfId="0" applyFont="1" applyFill="1" applyAlignment="1">
      <alignment horizontal="center"/>
    </xf>
    <xf numFmtId="0" fontId="3" fillId="3" borderId="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0" borderId="6" xfId="0" applyFont="1" applyBorder="1" applyAlignment="1">
      <alignment horizontal="center" vertical="center" wrapText="1"/>
    </xf>
    <xf numFmtId="0" fontId="5" fillId="0" borderId="6" xfId="0"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0" xfId="0" applyFont="1" applyFill="1"/>
    <xf numFmtId="0" fontId="5" fillId="0" borderId="6" xfId="0" applyFont="1" applyFill="1" applyBorder="1" applyAlignment="1">
      <alignment horizontal="center" vertical="center" wrapText="1"/>
    </xf>
    <xf numFmtId="0" fontId="25" fillId="0" borderId="1" xfId="0" applyFont="1" applyBorder="1" applyAlignment="1">
      <alignment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9" fillId="0" borderId="3" xfId="0" applyFont="1" applyBorder="1" applyAlignment="1">
      <alignment vertical="center" wrapText="1"/>
    </xf>
    <xf numFmtId="164" fontId="5" fillId="0" borderId="6" xfId="0" applyNumberFormat="1" applyFont="1" applyBorder="1" applyAlignment="1">
      <alignment horizontal="center" vertical="center" wrapText="1"/>
    </xf>
    <xf numFmtId="0" fontId="15" fillId="0" borderId="6" xfId="0" applyFont="1" applyBorder="1" applyAlignment="1">
      <alignment horizontal="center" vertical="center" wrapText="1"/>
    </xf>
    <xf numFmtId="4" fontId="3" fillId="0" borderId="6" xfId="0" applyNumberFormat="1" applyFont="1" applyFill="1" applyBorder="1" applyAlignment="1">
      <alignment horizontal="center" vertical="center" wrapText="1"/>
    </xf>
    <xf numFmtId="0" fontId="27" fillId="2" borderId="0" xfId="0" applyFont="1" applyFill="1"/>
    <xf numFmtId="0" fontId="28" fillId="2" borderId="0" xfId="0" applyFont="1" applyFill="1" applyBorder="1" applyAlignment="1">
      <alignment horizontal="center" vertical="center"/>
    </xf>
    <xf numFmtId="0" fontId="2"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0" borderId="1" xfId="0" applyFont="1" applyBorder="1" applyAlignment="1">
      <alignment horizontal="left" wrapText="1"/>
    </xf>
    <xf numFmtId="0" fontId="15" fillId="0" borderId="6" xfId="0" applyFont="1" applyBorder="1" applyAlignment="1">
      <alignment vertical="center" wrapText="1"/>
    </xf>
    <xf numFmtId="0" fontId="9" fillId="0" borderId="6" xfId="0" applyFont="1" applyBorder="1" applyAlignment="1">
      <alignment vertical="center" wrapText="1"/>
    </xf>
    <xf numFmtId="0" fontId="2"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5" fillId="5" borderId="1" xfId="0" applyFont="1" applyFill="1" applyBorder="1" applyAlignment="1">
      <alignment vertical="center" wrapText="1"/>
    </xf>
    <xf numFmtId="0" fontId="13" fillId="5" borderId="1" xfId="0" applyFont="1" applyFill="1" applyBorder="1" applyAlignment="1">
      <alignment horizontal="center" vertical="center"/>
    </xf>
    <xf numFmtId="0" fontId="13" fillId="0" borderId="1" xfId="0" applyFont="1" applyBorder="1" applyAlignment="1">
      <alignment horizontal="center" vertical="center"/>
    </xf>
    <xf numFmtId="3" fontId="13" fillId="5" borderId="1" xfId="0" applyNumberFormat="1" applyFont="1" applyFill="1" applyBorder="1" applyAlignment="1">
      <alignment horizontal="center" vertical="center"/>
    </xf>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xf>
    <xf numFmtId="0" fontId="9" fillId="0" borderId="1" xfId="0" applyFont="1" applyBorder="1" applyAlignment="1">
      <alignment wrapText="1"/>
    </xf>
    <xf numFmtId="3" fontId="3"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25" fillId="0" borderId="6" xfId="0" applyFont="1" applyBorder="1" applyAlignment="1">
      <alignment vertical="center" wrapText="1"/>
    </xf>
    <xf numFmtId="0" fontId="3" fillId="3" borderId="6" xfId="0" applyFont="1" applyFill="1" applyBorder="1" applyAlignment="1">
      <alignment horizontal="center" vertical="center" wrapText="1"/>
    </xf>
    <xf numFmtId="0" fontId="15" fillId="0" borderId="0" xfId="0" applyFont="1" applyAlignment="1">
      <alignment horizontal="center" vertical="center"/>
    </xf>
    <xf numFmtId="0" fontId="12" fillId="0" borderId="0" xfId="0" applyFont="1" applyAlignment="1">
      <alignment horizontal="center" vertical="center"/>
    </xf>
    <xf numFmtId="0" fontId="3" fillId="3" borderId="1" xfId="0" applyFont="1" applyFill="1" applyBorder="1" applyAlignment="1">
      <alignment horizontal="center" vertical="center" wrapText="1"/>
    </xf>
    <xf numFmtId="0" fontId="8" fillId="0" borderId="0" xfId="0" applyFont="1" applyBorder="1" applyAlignment="1">
      <alignment horizontal="right" vertical="center" wrapText="1"/>
    </xf>
    <xf numFmtId="4" fontId="13"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Alignment="1">
      <alignment vertical="center" wrapText="1"/>
    </xf>
    <xf numFmtId="0" fontId="5" fillId="0" borderId="4" xfId="0" applyFont="1" applyFill="1" applyBorder="1" applyAlignment="1">
      <alignment horizontal="left" vertical="center" wrapText="1"/>
    </xf>
    <xf numFmtId="4" fontId="2" fillId="0" borderId="6" xfId="0" applyNumberFormat="1" applyFont="1" applyBorder="1" applyAlignment="1">
      <alignment horizontal="center" vertical="center" wrapText="1"/>
    </xf>
    <xf numFmtId="4" fontId="2" fillId="0" borderId="6" xfId="0" applyNumberFormat="1" applyFont="1" applyBorder="1" applyAlignment="1">
      <alignment horizontal="center" vertical="center"/>
    </xf>
    <xf numFmtId="0" fontId="15" fillId="0" borderId="1" xfId="0" applyFont="1" applyBorder="1" applyAlignment="1">
      <alignment horizontal="justify" vertical="center" wrapText="1"/>
    </xf>
    <xf numFmtId="0" fontId="9" fillId="0" borderId="11" xfId="0" applyFont="1" applyBorder="1" applyAlignment="1">
      <alignment vertical="center" wrapText="1"/>
    </xf>
    <xf numFmtId="0" fontId="5" fillId="0" borderId="3" xfId="0"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15" fillId="0" borderId="6" xfId="0" applyFont="1" applyBorder="1" applyAlignment="1">
      <alignment horizontal="justify" vertical="center" wrapText="1"/>
    </xf>
    <xf numFmtId="0" fontId="15" fillId="0" borderId="11" xfId="0" applyFont="1" applyBorder="1" applyAlignment="1">
      <alignment horizontal="justify" vertical="center" wrapText="1"/>
    </xf>
    <xf numFmtId="4" fontId="3" fillId="0" borderId="1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6" xfId="0" applyFont="1" applyFill="1" applyBorder="1" applyAlignment="1">
      <alignment vertical="center" wrapText="1"/>
    </xf>
    <xf numFmtId="0" fontId="15" fillId="0" borderId="6" xfId="0" applyFont="1" applyFill="1" applyBorder="1" applyAlignment="1">
      <alignment vertical="center" wrapText="1"/>
    </xf>
    <xf numFmtId="4" fontId="2" fillId="0" borderId="6" xfId="0" applyNumberFormat="1" applyFont="1" applyFill="1" applyBorder="1" applyAlignment="1">
      <alignment horizontal="center" vertical="center"/>
    </xf>
    <xf numFmtId="4" fontId="8"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26" fillId="0" borderId="1" xfId="0" applyFont="1" applyBorder="1" applyAlignment="1">
      <alignment horizontal="center" vertical="center"/>
    </xf>
    <xf numFmtId="0" fontId="23" fillId="0" borderId="1" xfId="0" applyFont="1" applyBorder="1" applyAlignment="1">
      <alignment horizontal="center" vertical="center"/>
    </xf>
    <xf numFmtId="4" fontId="8" fillId="0" borderId="1"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4" fontId="8" fillId="0" borderId="6"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1" xfId="0" applyFont="1" applyBorder="1" applyAlignment="1">
      <alignment wrapText="1"/>
    </xf>
    <xf numFmtId="0" fontId="31" fillId="6" borderId="0" xfId="2" applyFont="1" applyFill="1" applyAlignment="1">
      <alignment wrapText="1"/>
    </xf>
    <xf numFmtId="4" fontId="13" fillId="0" borderId="3" xfId="0" applyNumberFormat="1" applyFont="1" applyBorder="1" applyAlignment="1">
      <alignment horizontal="center" vertical="center"/>
    </xf>
    <xf numFmtId="0" fontId="15" fillId="0" borderId="3" xfId="0" applyFont="1" applyBorder="1" applyAlignment="1">
      <alignment horizontal="center" vertical="center"/>
    </xf>
    <xf numFmtId="4" fontId="15" fillId="0" borderId="1" xfId="0" applyNumberFormat="1" applyFont="1" applyBorder="1" applyAlignment="1">
      <alignment horizontal="center" vertical="center"/>
    </xf>
    <xf numFmtId="4" fontId="15"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wrapText="1"/>
    </xf>
    <xf numFmtId="0" fontId="26" fillId="0" borderId="1" xfId="0" applyFont="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3" fontId="23" fillId="0" borderId="1" xfId="0" applyNumberFormat="1"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justify" vertical="center" wrapText="1"/>
    </xf>
    <xf numFmtId="4" fontId="34" fillId="0" borderId="1" xfId="0" applyNumberFormat="1" applyFont="1" applyFill="1" applyBorder="1" applyAlignment="1">
      <alignment horizontal="center" vertical="center" wrapText="1"/>
    </xf>
    <xf numFmtId="0" fontId="14" fillId="2" borderId="0" xfId="0" applyFont="1" applyFill="1"/>
    <xf numFmtId="0" fontId="13" fillId="2" borderId="0" xfId="0" applyFont="1" applyFill="1" applyBorder="1" applyAlignment="1">
      <alignment horizontal="center" vertical="center"/>
    </xf>
    <xf numFmtId="0" fontId="31" fillId="0" borderId="0" xfId="2" applyFont="1"/>
    <xf numFmtId="0" fontId="31" fillId="2" borderId="0" xfId="2" applyFont="1" applyFill="1" applyAlignment="1">
      <alignment horizontal="left"/>
    </xf>
    <xf numFmtId="0" fontId="15"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30" fillId="0" borderId="1" xfId="0" applyFont="1" applyBorder="1" applyAlignment="1">
      <alignment horizontal="justify" vertical="center" wrapText="1"/>
    </xf>
    <xf numFmtId="0" fontId="30" fillId="0" borderId="1" xfId="0" applyFont="1" applyFill="1" applyBorder="1" applyAlignment="1">
      <alignment vertical="center" wrapText="1"/>
    </xf>
    <xf numFmtId="0" fontId="0" fillId="0" borderId="0" xfId="0" applyFill="1"/>
    <xf numFmtId="0" fontId="30" fillId="0" borderId="1" xfId="0" applyFont="1" applyFill="1" applyBorder="1" applyAlignment="1">
      <alignment horizontal="justify" vertical="center" wrapText="1"/>
    </xf>
    <xf numFmtId="0" fontId="30" fillId="0" borderId="1" xfId="0" applyFont="1" applyFill="1" applyBorder="1" applyAlignment="1">
      <alignment horizontal="center" vertical="center" wrapText="1"/>
    </xf>
    <xf numFmtId="0" fontId="30" fillId="0" borderId="6" xfId="0" applyFont="1" applyFill="1" applyBorder="1" applyAlignment="1">
      <alignment horizontal="justify" vertical="center" wrapText="1"/>
    </xf>
    <xf numFmtId="0" fontId="35" fillId="0" borderId="1" xfId="0" applyFont="1" applyFill="1" applyBorder="1" applyAlignment="1">
      <alignment vertical="center" wrapText="1"/>
    </xf>
    <xf numFmtId="0" fontId="26" fillId="0" borderId="1" xfId="0" applyFont="1" applyFill="1" applyBorder="1" applyAlignment="1">
      <alignment vertical="center" wrapText="1"/>
    </xf>
    <xf numFmtId="0" fontId="2" fillId="0" borderId="6" xfId="0" applyFont="1" applyFill="1" applyBorder="1" applyAlignment="1">
      <alignment horizontal="center" vertical="center"/>
    </xf>
    <xf numFmtId="0" fontId="31" fillId="2" borderId="0" xfId="2" applyFont="1" applyFill="1"/>
    <xf numFmtId="0" fontId="31" fillId="2" borderId="0" xfId="2" applyFont="1" applyFill="1" applyBorder="1" applyAlignment="1">
      <alignment horizontal="left" vertical="center" wrapText="1"/>
    </xf>
    <xf numFmtId="0" fontId="25" fillId="0" borderId="1" xfId="0" applyFont="1" applyFill="1" applyBorder="1" applyAlignment="1">
      <alignment vertical="center" wrapText="1"/>
    </xf>
    <xf numFmtId="0" fontId="31" fillId="4" borderId="0" xfId="2" applyFont="1" applyFill="1" applyAlignment="1">
      <alignment vertical="center" wrapText="1"/>
    </xf>
    <xf numFmtId="0" fontId="30" fillId="0" borderId="6" xfId="0" applyFont="1" applyFill="1" applyBorder="1" applyAlignment="1">
      <alignment vertical="center" wrapText="1"/>
    </xf>
    <xf numFmtId="0" fontId="7" fillId="0" borderId="6" xfId="0" applyFont="1" applyFill="1" applyBorder="1" applyAlignment="1">
      <alignment horizontal="center" vertical="center"/>
    </xf>
    <xf numFmtId="0" fontId="36" fillId="2" borderId="0" xfId="0" applyFont="1" applyFill="1"/>
    <xf numFmtId="0" fontId="23" fillId="2" borderId="0" xfId="0" applyFont="1" applyFill="1"/>
    <xf numFmtId="0" fontId="4" fillId="2" borderId="0" xfId="0" applyFont="1" applyFill="1"/>
    <xf numFmtId="0" fontId="0" fillId="0" borderId="0" xfId="0" applyBorder="1"/>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wrapText="1"/>
    </xf>
    <xf numFmtId="0" fontId="2" fillId="0" borderId="3" xfId="0" applyFont="1" applyFill="1" applyBorder="1" applyAlignment="1">
      <alignment horizontal="center" vertical="center"/>
    </xf>
    <xf numFmtId="0" fontId="25" fillId="0" borderId="3" xfId="0" applyFont="1" applyFill="1" applyBorder="1" applyAlignment="1">
      <alignment vertical="center" wrapText="1"/>
    </xf>
    <xf numFmtId="0" fontId="2" fillId="0" borderId="10" xfId="0" applyFont="1" applyFill="1" applyBorder="1"/>
    <xf numFmtId="0" fontId="2" fillId="0" borderId="1" xfId="0" applyFont="1" applyFill="1" applyBorder="1" applyAlignment="1">
      <alignment horizontal="center" vertical="center"/>
    </xf>
    <xf numFmtId="0" fontId="2" fillId="0" borderId="5" xfId="0" applyFont="1" applyFill="1" applyBorder="1"/>
    <xf numFmtId="0" fontId="2" fillId="0" borderId="1" xfId="0" applyFont="1" applyFill="1" applyBorder="1"/>
    <xf numFmtId="0" fontId="2" fillId="2" borderId="9" xfId="0" applyFont="1" applyFill="1" applyBorder="1"/>
    <xf numFmtId="0" fontId="8" fillId="0" borderId="1" xfId="0" applyFont="1" applyBorder="1" applyAlignment="1">
      <alignment horizontal="right" vertical="center" wrapText="1"/>
    </xf>
    <xf numFmtId="0" fontId="8" fillId="0" borderId="3" xfId="0" applyFont="1" applyBorder="1" applyAlignment="1">
      <alignment horizontal="right" vertical="center" wrapText="1"/>
    </xf>
    <xf numFmtId="0" fontId="8" fillId="0" borderId="1" xfId="0" applyFont="1" applyFill="1" applyBorder="1" applyAlignment="1">
      <alignment horizontal="left" vertical="center" wrapText="1"/>
    </xf>
    <xf numFmtId="0" fontId="8" fillId="0" borderId="1" xfId="0" applyFont="1" applyBorder="1" applyAlignment="1">
      <alignment vertical="center" wrapText="1"/>
    </xf>
    <xf numFmtId="0" fontId="8" fillId="0" borderId="4" xfId="0" applyFont="1" applyBorder="1" applyAlignment="1">
      <alignment horizontal="right" vertical="center" wrapText="1"/>
    </xf>
    <xf numFmtId="0" fontId="8" fillId="0" borderId="5" xfId="0" applyFont="1" applyBorder="1" applyAlignment="1">
      <alignment horizontal="right" vertical="center" wrapText="1"/>
    </xf>
    <xf numFmtId="0" fontId="8" fillId="0" borderId="6" xfId="0" applyFont="1" applyBorder="1" applyAlignment="1">
      <alignment horizontal="right" vertical="center" wrapText="1"/>
    </xf>
    <xf numFmtId="0" fontId="14" fillId="0" borderId="1" xfId="0" applyFont="1" applyBorder="1" applyAlignment="1">
      <alignment vertical="center" wrapText="1"/>
    </xf>
    <xf numFmtId="0" fontId="8" fillId="0" borderId="1" xfId="0" applyFont="1" applyBorder="1" applyAlignment="1">
      <alignment horizontal="left" vertical="center" wrapText="1"/>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3" fillId="2" borderId="7" xfId="0" applyFont="1" applyFill="1" applyBorder="1" applyAlignment="1">
      <alignment horizontal="center"/>
    </xf>
    <xf numFmtId="0" fontId="13" fillId="2" borderId="8" xfId="0" applyFont="1" applyFill="1" applyBorder="1" applyAlignment="1">
      <alignment horizontal="center"/>
    </xf>
    <xf numFmtId="0" fontId="13" fillId="2" borderId="12" xfId="0" applyFont="1" applyFill="1" applyBorder="1" applyAlignment="1">
      <alignment horizontal="center"/>
    </xf>
    <xf numFmtId="0" fontId="25" fillId="0" borderId="1" xfId="0" applyFont="1" applyFill="1" applyBorder="1" applyAlignment="1">
      <alignment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0" applyFont="1" applyFill="1" applyBorder="1" applyAlignment="1">
      <alignment horizontal="center"/>
    </xf>
    <xf numFmtId="0" fontId="2" fillId="0" borderId="9" xfId="0"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Border="1" applyAlignment="1">
      <alignment horizontal="right" vertical="center" wrapText="1"/>
    </xf>
    <xf numFmtId="0" fontId="3" fillId="0" borderId="3" xfId="0" applyFont="1" applyBorder="1" applyAlignment="1">
      <alignment horizontal="right" vertical="center" wrapText="1"/>
    </xf>
    <xf numFmtId="0" fontId="13" fillId="0" borderId="1" xfId="0" applyFont="1" applyBorder="1" applyAlignment="1">
      <alignment vertical="center" wrapText="1"/>
    </xf>
    <xf numFmtId="0" fontId="13" fillId="0" borderId="1" xfId="0" applyFont="1" applyBorder="1" applyAlignment="1">
      <alignment horizontal="right" vertical="center"/>
    </xf>
    <xf numFmtId="0" fontId="13" fillId="0" borderId="3" xfId="0" applyFont="1" applyBorder="1" applyAlignment="1">
      <alignment horizontal="right" vertical="center"/>
    </xf>
    <xf numFmtId="0" fontId="13" fillId="0" borderId="1" xfId="0" applyFont="1" applyBorder="1" applyAlignment="1">
      <alignment horizontal="right" vertical="center" wrapText="1"/>
    </xf>
    <xf numFmtId="0" fontId="13" fillId="0" borderId="3" xfId="0" applyFont="1" applyBorder="1" applyAlignment="1">
      <alignment horizontal="right" vertical="center" wrapText="1"/>
    </xf>
    <xf numFmtId="0" fontId="29" fillId="0" borderId="4" xfId="0" applyFont="1" applyBorder="1" applyAlignment="1">
      <alignment horizontal="center" wrapText="1"/>
    </xf>
    <xf numFmtId="0" fontId="29" fillId="0" borderId="5" xfId="0" applyFont="1" applyBorder="1" applyAlignment="1">
      <alignment horizontal="center" wrapText="1"/>
    </xf>
    <xf numFmtId="0" fontId="29" fillId="0" borderId="6" xfId="0" applyFont="1" applyBorder="1" applyAlignment="1">
      <alignment horizontal="center" wrapText="1"/>
    </xf>
    <xf numFmtId="0" fontId="3" fillId="3"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3">
    <cellStyle name="Dziesiętny" xfId="1" builtinId="3"/>
    <cellStyle name="Hiperłącze" xfId="2"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3"/>
  <sheetViews>
    <sheetView topLeftCell="A23" zoomScaleNormal="100" workbookViewId="0">
      <selection activeCell="C24" sqref="C24"/>
    </sheetView>
  </sheetViews>
  <sheetFormatPr defaultRowHeight="15" x14ac:dyDescent="0.25"/>
  <cols>
    <col min="1" max="1" width="9.140625" style="42"/>
    <col min="2" max="2" width="11" style="43" customWidth="1"/>
    <col min="3" max="3" width="115.85546875" style="44" customWidth="1"/>
    <col min="4" max="4" width="9.140625" style="45"/>
    <col min="5" max="16384" width="9.140625" style="42"/>
  </cols>
  <sheetData>
    <row r="2" spans="2:4" ht="54.75" customHeight="1" x14ac:dyDescent="0.25">
      <c r="C2" s="56" t="s">
        <v>49</v>
      </c>
    </row>
    <row r="3" spans="2:4" x14ac:dyDescent="0.25">
      <c r="B3" s="41"/>
      <c r="C3" s="161" t="s">
        <v>50</v>
      </c>
    </row>
    <row r="5" spans="2:4" ht="23.25" customHeight="1" x14ac:dyDescent="0.25">
      <c r="C5" s="47" t="s">
        <v>39</v>
      </c>
    </row>
    <row r="6" spans="2:4" ht="22.5" x14ac:dyDescent="0.25">
      <c r="C6" s="57" t="s">
        <v>40</v>
      </c>
    </row>
    <row r="8" spans="2:4" x14ac:dyDescent="0.25">
      <c r="B8" s="49"/>
      <c r="C8" s="48" t="s">
        <v>35</v>
      </c>
      <c r="D8" s="50"/>
    </row>
    <row r="9" spans="2:4" s="96" customFormat="1" ht="31.5" customHeight="1" x14ac:dyDescent="0.2">
      <c r="B9" s="97" t="s">
        <v>29</v>
      </c>
      <c r="C9" s="162" t="s">
        <v>30</v>
      </c>
      <c r="D9" s="46" t="s">
        <v>31</v>
      </c>
    </row>
    <row r="10" spans="2:4" x14ac:dyDescent="0.25">
      <c r="B10" s="43">
        <v>1</v>
      </c>
      <c r="C10" s="163" t="s">
        <v>51</v>
      </c>
      <c r="D10" s="45">
        <v>1</v>
      </c>
    </row>
    <row r="11" spans="2:4" x14ac:dyDescent="0.25">
      <c r="B11" s="43">
        <v>2</v>
      </c>
      <c r="C11" s="164" t="s">
        <v>59</v>
      </c>
      <c r="D11" s="45">
        <v>2</v>
      </c>
    </row>
    <row r="12" spans="2:4" x14ac:dyDescent="0.25">
      <c r="B12" s="43">
        <v>3</v>
      </c>
      <c r="C12" s="164" t="s">
        <v>60</v>
      </c>
      <c r="D12" s="45">
        <v>3</v>
      </c>
    </row>
    <row r="13" spans="2:4" x14ac:dyDescent="0.25">
      <c r="B13" s="43">
        <v>4</v>
      </c>
      <c r="C13" s="164" t="s">
        <v>61</v>
      </c>
      <c r="D13" s="45">
        <v>4</v>
      </c>
    </row>
    <row r="14" spans="2:4" x14ac:dyDescent="0.25">
      <c r="B14" s="43">
        <v>5</v>
      </c>
      <c r="C14" s="164" t="s">
        <v>62</v>
      </c>
      <c r="D14" s="45">
        <v>5</v>
      </c>
    </row>
    <row r="15" spans="2:4" x14ac:dyDescent="0.25">
      <c r="B15" s="43">
        <v>6</v>
      </c>
      <c r="C15" s="164" t="s">
        <v>63</v>
      </c>
      <c r="D15" s="45">
        <v>6</v>
      </c>
    </row>
    <row r="16" spans="2:4" x14ac:dyDescent="0.25">
      <c r="B16" s="43">
        <v>7</v>
      </c>
      <c r="C16" s="164" t="s">
        <v>64</v>
      </c>
      <c r="D16" s="45">
        <v>7</v>
      </c>
    </row>
    <row r="17" spans="2:5" x14ac:dyDescent="0.25">
      <c r="B17" s="43">
        <v>8</v>
      </c>
      <c r="C17" s="164" t="s">
        <v>65</v>
      </c>
      <c r="D17" s="45">
        <v>8</v>
      </c>
    </row>
    <row r="18" spans="2:5" x14ac:dyDescent="0.25">
      <c r="B18" s="43">
        <v>9</v>
      </c>
      <c r="C18" s="164" t="s">
        <v>200</v>
      </c>
      <c r="D18" s="45">
        <v>9</v>
      </c>
    </row>
    <row r="19" spans="2:5" x14ac:dyDescent="0.25">
      <c r="B19" s="43">
        <v>10</v>
      </c>
      <c r="C19" s="164" t="s">
        <v>201</v>
      </c>
      <c r="D19" s="45">
        <v>10</v>
      </c>
    </row>
    <row r="20" spans="2:5" x14ac:dyDescent="0.25">
      <c r="B20" s="43">
        <v>11</v>
      </c>
      <c r="C20" s="164" t="s">
        <v>620</v>
      </c>
      <c r="D20" s="45">
        <v>11</v>
      </c>
      <c r="E20" s="184" t="s">
        <v>619</v>
      </c>
    </row>
    <row r="21" spans="2:5" x14ac:dyDescent="0.25">
      <c r="B21" s="43">
        <v>12</v>
      </c>
      <c r="C21" s="164" t="s">
        <v>131</v>
      </c>
      <c r="D21" s="45">
        <v>12</v>
      </c>
    </row>
    <row r="22" spans="2:5" x14ac:dyDescent="0.25">
      <c r="B22" s="43">
        <v>13</v>
      </c>
      <c r="C22" s="164" t="s">
        <v>133</v>
      </c>
      <c r="D22" s="45">
        <v>13</v>
      </c>
    </row>
    <row r="23" spans="2:5" x14ac:dyDescent="0.25">
      <c r="B23" s="43">
        <v>14</v>
      </c>
      <c r="C23" s="176" t="s">
        <v>137</v>
      </c>
      <c r="D23" s="45">
        <v>14</v>
      </c>
    </row>
    <row r="24" spans="2:5" x14ac:dyDescent="0.25">
      <c r="B24" s="43">
        <v>15</v>
      </c>
      <c r="C24" s="164" t="s">
        <v>639</v>
      </c>
      <c r="D24" s="45">
        <v>15</v>
      </c>
    </row>
    <row r="25" spans="2:5" x14ac:dyDescent="0.25">
      <c r="B25" s="43">
        <v>16</v>
      </c>
      <c r="C25" s="164" t="s">
        <v>146</v>
      </c>
      <c r="D25" s="45">
        <v>16</v>
      </c>
    </row>
    <row r="26" spans="2:5" x14ac:dyDescent="0.25">
      <c r="B26" s="43">
        <v>17</v>
      </c>
      <c r="C26" s="164" t="s">
        <v>167</v>
      </c>
      <c r="D26" s="45">
        <v>17</v>
      </c>
    </row>
    <row r="27" spans="2:5" x14ac:dyDescent="0.25">
      <c r="B27" s="43">
        <v>18</v>
      </c>
      <c r="C27" s="177" t="s">
        <v>176</v>
      </c>
      <c r="D27" s="45">
        <v>18</v>
      </c>
    </row>
    <row r="28" spans="2:5" x14ac:dyDescent="0.25">
      <c r="B28" s="43">
        <v>19</v>
      </c>
      <c r="C28" s="177" t="s">
        <v>188</v>
      </c>
      <c r="D28" s="45">
        <v>19</v>
      </c>
    </row>
    <row r="29" spans="2:5" x14ac:dyDescent="0.25">
      <c r="B29" s="43">
        <v>20</v>
      </c>
      <c r="C29" s="177" t="s">
        <v>190</v>
      </c>
      <c r="D29" s="45">
        <v>20</v>
      </c>
    </row>
    <row r="30" spans="2:5" x14ac:dyDescent="0.25">
      <c r="B30" s="43">
        <v>21</v>
      </c>
      <c r="C30" s="176" t="s">
        <v>192</v>
      </c>
      <c r="D30" s="45">
        <v>21</v>
      </c>
    </row>
    <row r="31" spans="2:5" x14ac:dyDescent="0.25">
      <c r="B31" s="43">
        <v>22</v>
      </c>
      <c r="C31" s="176" t="s">
        <v>195</v>
      </c>
      <c r="D31" s="45">
        <v>22</v>
      </c>
    </row>
    <row r="32" spans="2:5" x14ac:dyDescent="0.25">
      <c r="B32" s="43">
        <v>23</v>
      </c>
      <c r="C32" s="177" t="s">
        <v>203</v>
      </c>
      <c r="D32" s="45">
        <v>23</v>
      </c>
    </row>
    <row r="33" spans="2:4" x14ac:dyDescent="0.25">
      <c r="B33" s="43">
        <v>24</v>
      </c>
      <c r="C33" s="177" t="s">
        <v>606</v>
      </c>
      <c r="D33" s="45">
        <v>24</v>
      </c>
    </row>
    <row r="34" spans="2:4" x14ac:dyDescent="0.25">
      <c r="B34" s="43">
        <v>25</v>
      </c>
      <c r="C34" s="177" t="s">
        <v>212</v>
      </c>
      <c r="D34" s="45">
        <v>25</v>
      </c>
    </row>
    <row r="35" spans="2:4" x14ac:dyDescent="0.25">
      <c r="B35" s="43">
        <v>26</v>
      </c>
      <c r="C35" s="177" t="s">
        <v>238</v>
      </c>
      <c r="D35" s="45">
        <v>26</v>
      </c>
    </row>
    <row r="36" spans="2:4" x14ac:dyDescent="0.25">
      <c r="B36" s="43">
        <v>27</v>
      </c>
      <c r="C36" s="177" t="s">
        <v>243</v>
      </c>
      <c r="D36" s="45">
        <v>27</v>
      </c>
    </row>
    <row r="37" spans="2:4" x14ac:dyDescent="0.25">
      <c r="B37" s="43">
        <v>28</v>
      </c>
      <c r="C37" s="164" t="s">
        <v>252</v>
      </c>
      <c r="D37" s="45">
        <v>28</v>
      </c>
    </row>
    <row r="38" spans="2:4" x14ac:dyDescent="0.25">
      <c r="B38" s="43">
        <v>29</v>
      </c>
      <c r="C38" s="164" t="s">
        <v>260</v>
      </c>
      <c r="D38" s="45">
        <v>29</v>
      </c>
    </row>
    <row r="39" spans="2:4" x14ac:dyDescent="0.25">
      <c r="B39" s="43">
        <v>30</v>
      </c>
      <c r="C39" s="164" t="s">
        <v>266</v>
      </c>
      <c r="D39" s="45">
        <v>30</v>
      </c>
    </row>
    <row r="40" spans="2:4" x14ac:dyDescent="0.25">
      <c r="B40" s="43">
        <v>31</v>
      </c>
      <c r="C40" s="164" t="s">
        <v>270</v>
      </c>
      <c r="D40" s="45">
        <v>31</v>
      </c>
    </row>
    <row r="41" spans="2:4" x14ac:dyDescent="0.25">
      <c r="B41" s="43">
        <v>32</v>
      </c>
      <c r="C41" s="164" t="s">
        <v>300</v>
      </c>
      <c r="D41" s="45">
        <v>32</v>
      </c>
    </row>
    <row r="42" spans="2:4" x14ac:dyDescent="0.25">
      <c r="B42" s="43">
        <v>33</v>
      </c>
      <c r="C42" s="164" t="s">
        <v>294</v>
      </c>
      <c r="D42" s="45">
        <v>33</v>
      </c>
    </row>
    <row r="43" spans="2:4" x14ac:dyDescent="0.25">
      <c r="B43" s="43">
        <v>34</v>
      </c>
      <c r="C43" s="164" t="s">
        <v>607</v>
      </c>
      <c r="D43" s="45">
        <v>34</v>
      </c>
    </row>
    <row r="44" spans="2:4" x14ac:dyDescent="0.25">
      <c r="B44" s="43">
        <v>35</v>
      </c>
      <c r="C44" s="164" t="s">
        <v>302</v>
      </c>
      <c r="D44" s="45">
        <v>35</v>
      </c>
    </row>
    <row r="45" spans="2:4" x14ac:dyDescent="0.25">
      <c r="B45" s="43">
        <v>36</v>
      </c>
      <c r="C45" s="164" t="s">
        <v>309</v>
      </c>
      <c r="D45" s="45">
        <v>36</v>
      </c>
    </row>
    <row r="46" spans="2:4" x14ac:dyDescent="0.25">
      <c r="B46" s="43">
        <v>37</v>
      </c>
      <c r="C46" s="164" t="s">
        <v>319</v>
      </c>
      <c r="D46" s="45">
        <v>37</v>
      </c>
    </row>
    <row r="47" spans="2:4" x14ac:dyDescent="0.25">
      <c r="B47" s="43">
        <v>38</v>
      </c>
      <c r="C47" s="164" t="s">
        <v>325</v>
      </c>
      <c r="D47" s="45">
        <v>38</v>
      </c>
    </row>
    <row r="48" spans="2:4" x14ac:dyDescent="0.25">
      <c r="B48" s="43">
        <v>39</v>
      </c>
      <c r="C48" s="164" t="s">
        <v>333</v>
      </c>
      <c r="D48" s="45">
        <v>39</v>
      </c>
    </row>
    <row r="49" spans="2:4" x14ac:dyDescent="0.25">
      <c r="B49" s="43">
        <v>40</v>
      </c>
      <c r="C49" s="164" t="s">
        <v>339</v>
      </c>
      <c r="D49" s="45">
        <v>40</v>
      </c>
    </row>
    <row r="50" spans="2:4" x14ac:dyDescent="0.25">
      <c r="B50" s="43">
        <v>41</v>
      </c>
      <c r="C50" s="164" t="s">
        <v>383</v>
      </c>
      <c r="D50" s="45">
        <v>41</v>
      </c>
    </row>
    <row r="51" spans="2:4" x14ac:dyDescent="0.25">
      <c r="B51" s="43">
        <v>42</v>
      </c>
      <c r="C51" s="164" t="s">
        <v>388</v>
      </c>
      <c r="D51" s="45">
        <v>42</v>
      </c>
    </row>
    <row r="52" spans="2:4" x14ac:dyDescent="0.25">
      <c r="B52" s="43">
        <v>43</v>
      </c>
      <c r="C52" s="164" t="s">
        <v>392</v>
      </c>
      <c r="D52" s="45">
        <v>43</v>
      </c>
    </row>
    <row r="53" spans="2:4" x14ac:dyDescent="0.25">
      <c r="B53" s="43">
        <v>44</v>
      </c>
      <c r="C53" s="164" t="s">
        <v>397</v>
      </c>
      <c r="D53" s="45">
        <v>44</v>
      </c>
    </row>
    <row r="54" spans="2:4" x14ac:dyDescent="0.25">
      <c r="B54" s="43">
        <v>45</v>
      </c>
      <c r="C54" s="164" t="s">
        <v>603</v>
      </c>
      <c r="D54" s="45">
        <v>45</v>
      </c>
    </row>
    <row r="55" spans="2:4" x14ac:dyDescent="0.25">
      <c r="B55" s="43">
        <v>46</v>
      </c>
      <c r="C55" s="164" t="s">
        <v>404</v>
      </c>
      <c r="D55" s="45">
        <v>46</v>
      </c>
    </row>
    <row r="56" spans="2:4" x14ac:dyDescent="0.25">
      <c r="B56" s="43">
        <v>47</v>
      </c>
      <c r="C56" s="164" t="s">
        <v>407</v>
      </c>
      <c r="D56" s="45">
        <v>47</v>
      </c>
    </row>
    <row r="57" spans="2:4" x14ac:dyDescent="0.25">
      <c r="B57" s="43">
        <v>48</v>
      </c>
      <c r="C57" s="164" t="s">
        <v>414</v>
      </c>
      <c r="D57" s="45">
        <v>48</v>
      </c>
    </row>
    <row r="58" spans="2:4" x14ac:dyDescent="0.25">
      <c r="B58" s="43">
        <v>49</v>
      </c>
      <c r="C58" s="164" t="s">
        <v>423</v>
      </c>
      <c r="D58" s="45">
        <v>49</v>
      </c>
    </row>
    <row r="59" spans="2:4" x14ac:dyDescent="0.25">
      <c r="B59" s="43">
        <v>50</v>
      </c>
      <c r="C59" s="163" t="s">
        <v>429</v>
      </c>
      <c r="D59" s="45">
        <v>50</v>
      </c>
    </row>
    <row r="60" spans="2:4" x14ac:dyDescent="0.25">
      <c r="B60" s="43">
        <v>51</v>
      </c>
      <c r="C60" s="164" t="s">
        <v>433</v>
      </c>
      <c r="D60" s="45">
        <v>51</v>
      </c>
    </row>
    <row r="61" spans="2:4" x14ac:dyDescent="0.25">
      <c r="B61" s="43">
        <v>52</v>
      </c>
      <c r="C61" s="164" t="s">
        <v>443</v>
      </c>
      <c r="D61" s="45">
        <v>52</v>
      </c>
    </row>
    <row r="62" spans="2:4" x14ac:dyDescent="0.25">
      <c r="B62" s="43">
        <v>53</v>
      </c>
      <c r="C62" s="164" t="s">
        <v>448</v>
      </c>
      <c r="D62" s="45">
        <v>53</v>
      </c>
    </row>
    <row r="63" spans="2:4" x14ac:dyDescent="0.25">
      <c r="B63" s="43">
        <v>54</v>
      </c>
      <c r="C63" s="164" t="s">
        <v>450</v>
      </c>
      <c r="D63" s="45">
        <v>54</v>
      </c>
    </row>
    <row r="64" spans="2:4" x14ac:dyDescent="0.25">
      <c r="B64" s="43">
        <v>55</v>
      </c>
      <c r="C64" s="164" t="s">
        <v>477</v>
      </c>
      <c r="D64" s="45">
        <v>55</v>
      </c>
    </row>
    <row r="65" spans="2:4" x14ac:dyDescent="0.25">
      <c r="B65" s="43">
        <v>56</v>
      </c>
      <c r="C65" s="164" t="s">
        <v>456</v>
      </c>
      <c r="D65" s="45">
        <v>56</v>
      </c>
    </row>
    <row r="66" spans="2:4" x14ac:dyDescent="0.25">
      <c r="B66" s="43">
        <v>57</v>
      </c>
      <c r="C66" s="164" t="s">
        <v>463</v>
      </c>
      <c r="D66" s="45">
        <v>57</v>
      </c>
    </row>
    <row r="67" spans="2:4" x14ac:dyDescent="0.25">
      <c r="B67" s="43">
        <v>58</v>
      </c>
      <c r="C67" s="164" t="s">
        <v>465</v>
      </c>
      <c r="D67" s="45">
        <v>58</v>
      </c>
    </row>
    <row r="68" spans="2:4" x14ac:dyDescent="0.25">
      <c r="B68" s="43">
        <v>59</v>
      </c>
      <c r="C68" s="164" t="s">
        <v>621</v>
      </c>
      <c r="D68" s="45">
        <v>59</v>
      </c>
    </row>
    <row r="69" spans="2:4" x14ac:dyDescent="0.25">
      <c r="B69" s="43">
        <v>60</v>
      </c>
      <c r="C69" s="164" t="s">
        <v>474</v>
      </c>
      <c r="D69" s="45">
        <v>60</v>
      </c>
    </row>
    <row r="70" spans="2:4" x14ac:dyDescent="0.25">
      <c r="B70" s="43">
        <v>61</v>
      </c>
      <c r="C70" s="164" t="s">
        <v>479</v>
      </c>
      <c r="D70" s="45">
        <v>61</v>
      </c>
    </row>
    <row r="71" spans="2:4" x14ac:dyDescent="0.25">
      <c r="B71" s="43">
        <v>62</v>
      </c>
      <c r="C71" s="164" t="s">
        <v>483</v>
      </c>
      <c r="D71" s="45">
        <v>62</v>
      </c>
    </row>
    <row r="72" spans="2:4" x14ac:dyDescent="0.25">
      <c r="B72" s="43">
        <v>63</v>
      </c>
      <c r="C72" s="164" t="s">
        <v>636</v>
      </c>
      <c r="D72" s="45">
        <v>63</v>
      </c>
    </row>
    <row r="73" spans="2:4" x14ac:dyDescent="0.25">
      <c r="B73" s="43">
        <v>64</v>
      </c>
      <c r="C73" s="164" t="s">
        <v>492</v>
      </c>
      <c r="D73" s="45">
        <v>64</v>
      </c>
    </row>
    <row r="74" spans="2:4" x14ac:dyDescent="0.25">
      <c r="B74" s="43">
        <v>65</v>
      </c>
      <c r="C74" s="164" t="s">
        <v>496</v>
      </c>
      <c r="D74" s="45">
        <v>65</v>
      </c>
    </row>
    <row r="75" spans="2:4" x14ac:dyDescent="0.25">
      <c r="B75" s="43">
        <v>66</v>
      </c>
      <c r="C75" s="164" t="s">
        <v>504</v>
      </c>
      <c r="D75" s="45">
        <v>66</v>
      </c>
    </row>
    <row r="76" spans="2:4" x14ac:dyDescent="0.25">
      <c r="B76" s="43">
        <v>67</v>
      </c>
      <c r="C76" s="164" t="s">
        <v>510</v>
      </c>
      <c r="D76" s="45">
        <v>67</v>
      </c>
    </row>
    <row r="77" spans="2:4" x14ac:dyDescent="0.25">
      <c r="B77" s="43">
        <v>68</v>
      </c>
      <c r="C77" s="164" t="s">
        <v>515</v>
      </c>
      <c r="D77" s="45">
        <v>68</v>
      </c>
    </row>
    <row r="78" spans="2:4" x14ac:dyDescent="0.25">
      <c r="B78" s="43">
        <v>69</v>
      </c>
      <c r="C78" s="164" t="s">
        <v>525</v>
      </c>
      <c r="D78" s="45">
        <v>69</v>
      </c>
    </row>
    <row r="79" spans="2:4" x14ac:dyDescent="0.25">
      <c r="B79" s="43">
        <v>70</v>
      </c>
      <c r="C79" s="164" t="s">
        <v>530</v>
      </c>
      <c r="D79" s="45">
        <v>70</v>
      </c>
    </row>
    <row r="80" spans="2:4" x14ac:dyDescent="0.25">
      <c r="B80" s="43">
        <v>71</v>
      </c>
      <c r="C80" s="164" t="s">
        <v>533</v>
      </c>
      <c r="D80" s="45">
        <v>71</v>
      </c>
    </row>
    <row r="81" spans="2:4" x14ac:dyDescent="0.25">
      <c r="B81" s="43">
        <v>72</v>
      </c>
      <c r="C81" s="164" t="s">
        <v>538</v>
      </c>
      <c r="D81" s="45">
        <v>72</v>
      </c>
    </row>
    <row r="82" spans="2:4" x14ac:dyDescent="0.25">
      <c r="B82" s="43">
        <v>73</v>
      </c>
      <c r="C82" s="164" t="s">
        <v>604</v>
      </c>
      <c r="D82" s="45">
        <v>73</v>
      </c>
    </row>
    <row r="83" spans="2:4" x14ac:dyDescent="0.25">
      <c r="B83" s="43">
        <v>74</v>
      </c>
      <c r="C83" s="164" t="s">
        <v>555</v>
      </c>
      <c r="D83" s="45">
        <v>74</v>
      </c>
    </row>
    <row r="84" spans="2:4" x14ac:dyDescent="0.25">
      <c r="B84" s="43">
        <v>75</v>
      </c>
      <c r="C84" s="164" t="s">
        <v>638</v>
      </c>
      <c r="D84" s="45">
        <v>75</v>
      </c>
    </row>
    <row r="85" spans="2:4" x14ac:dyDescent="0.25">
      <c r="B85" s="43">
        <v>76</v>
      </c>
      <c r="C85" s="164" t="s">
        <v>605</v>
      </c>
      <c r="D85" s="45">
        <v>76</v>
      </c>
    </row>
    <row r="86" spans="2:4" x14ac:dyDescent="0.25">
      <c r="B86" s="43">
        <v>77</v>
      </c>
      <c r="C86" s="164" t="s">
        <v>637</v>
      </c>
      <c r="D86" s="45">
        <v>77</v>
      </c>
    </row>
    <row r="87" spans="2:4" x14ac:dyDescent="0.25">
      <c r="B87" s="43">
        <v>78</v>
      </c>
      <c r="C87" s="164" t="s">
        <v>595</v>
      </c>
      <c r="D87" s="45">
        <v>78</v>
      </c>
    </row>
    <row r="88" spans="2:4" x14ac:dyDescent="0.25">
      <c r="B88" s="43">
        <v>79</v>
      </c>
      <c r="C88" s="164" t="s">
        <v>598</v>
      </c>
      <c r="D88" s="45">
        <v>79</v>
      </c>
    </row>
    <row r="89" spans="2:4" x14ac:dyDescent="0.25">
      <c r="B89" s="43">
        <v>80</v>
      </c>
      <c r="C89" s="164" t="s">
        <v>602</v>
      </c>
      <c r="D89" s="45">
        <v>80</v>
      </c>
    </row>
    <row r="92" spans="2:4" x14ac:dyDescent="0.25">
      <c r="C92" s="182" t="s">
        <v>41</v>
      </c>
    </row>
    <row r="93" spans="2:4" x14ac:dyDescent="0.25">
      <c r="C93" s="183" t="s">
        <v>130</v>
      </c>
    </row>
  </sheetData>
  <hyperlinks>
    <hyperlink ref="C11" location="'2'!A1" display="PAKIET NR 2: Infuzory Oddział Onkologii,  CPV 33194000-6"/>
    <hyperlink ref="C10" location="'1'!A1" display="PAKIET NR 1: Zestaw laryngologiczny do badań, CPV 33140000-3"/>
    <hyperlink ref="C12" location="'3'!A1" display="PAKIET NR 3: Rampy, uchwyt CPV 33140000-3 "/>
    <hyperlink ref="C13" location="'4'!A1" display="PAKIET NR 4: Zestawy i igły do blokady nerwów, igły do znieczuleń podpajęczynówkowych, CPV 33140000-3 "/>
    <hyperlink ref="C14" location="'5'!A1" display="PAKIET NR 5: Aparat do treningu oddechowego CPV 33141000-0"/>
    <hyperlink ref="C15" location="'6'!A1" display="PAKIET NR 6: Łyżki do VIDEOLARYNGOSKOP-ÓW King Vision będących własnością Szpitala CPV 33140000-3 "/>
    <hyperlink ref="C16" location="'7'!A1" display="PAKIET NR 7: Cewniki SWANA GANZA, zestawy wprowadzające, linie, wkładki CPV 33141200-2, 33141000-0"/>
    <hyperlink ref="C17" location="'8'!A1" display="PAKIET NR 8: Elektroda bipolarna do resektoskopu CPV 33161000-6 "/>
    <hyperlink ref="C18" location="'9'!A1" display="PAKIET NR 9 KOCE DO POWIERZCHNIOWEGO OGRZEWNIA PACJENTA  do aparatów Warm Touch 5800 rok produkcji 2003,Warm Touch 5900 rok produkcji 2006, 2008 Warm Touch 6000 rok produkcji 2015 będących własnością Szpitala CPV  33140000-3"/>
    <hyperlink ref="C19" location="'10'!A1" display="PAKIET NR 10 Filtry i akcesoria jednorazowe do respiratorów Bennett 980 Bennett 840, defibrylatorów LIFEPACK15 będących własnością Szpitala CPV 33140000-3 "/>
    <hyperlink ref="C49" location="'40'!A1" display="PAKIET NR 40: Papiery; CPV 33141000-0, 22993000-7 "/>
    <hyperlink ref="C59" location="'50'!A1" display="PAKIET NR 50: Elektroda bipolarna pętlowa; CPV 33161000-6 "/>
    <hyperlink ref="C69" location="'60'!A1" display="PAKIET NR 60: Koszulki dostępowe, prowadnica, zestawy do szynowania moczowodów; CPV 33140000-3"/>
    <hyperlink ref="C79" location="'70'!A1" display="PAKIET NR 70: Przenośny system infuzyjny; CPV 33140000-3"/>
    <hyperlink ref="C20" location="'11'!A1" display="PAKIET NR 11: Urządzenia i akcesoria do urząrzdzeń do odsysania z przestrzeni podgłośniowej; CPV 33140000-3  PA01-7 Wynajem"/>
    <hyperlink ref="C21" location="'12'!A1" display="PAKIET NR 12: Protezy głosowe OTOLARYNGOLOGIA; CPV 33140000-3"/>
    <hyperlink ref="C22" location="'13'!A1" display="PAKIET NR 13: Przyrządy do transferu leków; CPV 33194000-6"/>
    <hyperlink ref="C23" location="'14'!A1" display="PAKIET NR 14: Układ oddechowy, rurka intubacyjna, żel; CPV 33140000-3"/>
    <hyperlink ref="C24" location="'15'!A1" display="PAKIET NR 15: Różne materiały medyczne; CPV 33141000-0, 33141220-8, 33141320-9"/>
    <hyperlink ref="C25" location="'16'!A1" display="PAKIET NR 16: Pozostałe materiały medyczne; CPV 33141000-0, 33141220-8, 33141320-9"/>
    <hyperlink ref="C26" location="'17'!A1" display="PAKIET NR 17: Katetery, igły, zestawy; CPV 33140000-3"/>
    <hyperlink ref="C27" location="'18'!A1" display="PAKIET NR 18: Narzędzia jednorazowe ze stali nierdzewnej; CPV 33140000-3 "/>
    <hyperlink ref="C28" location="'19'!A1" display="PAKIET NR 19: Zamknięty system obsługi centralnych dostępów żylnych; CP 33141000-0"/>
    <hyperlink ref="C29" location="'20'!A1" display="PAKIET NR 20: Cewnik; CPV 33140000-3 "/>
    <hyperlink ref="C30" location="'21'!A1" display="PAKIET NR 21: Łączniki; CPV 33140000-3 "/>
    <hyperlink ref="C31" location="'22'!A1" display="PAKIET NR 22: Przedłużacze do pomp infuzyjnych; CPV 33140000-3 "/>
    <hyperlink ref="C32" location="'23'!A1" display="PAKIET NR 23: PRZYRZĄDY DO PRZETACZANIA; CPV 33140000-3 "/>
    <hyperlink ref="C33" location="'24'!A1" display="PAKIET NR 24: Wosk kostny; CPV 33140000-3"/>
    <hyperlink ref="C34" location="'25'!A1" display="PAKIET NR 25: RÓŻNE MATERIAŁY MEDYCZNE; CPV 33140000-3 "/>
    <hyperlink ref="C35" location="'26'!A1" display="PAKIET NR 26: Żele EKG, USG; CPV 33141000-0 "/>
    <hyperlink ref="C36" location="'27'!A1" display="PAKIET NR 27: Naczynia plastikowe i tekturowe; CPV 33140000-3 "/>
    <hyperlink ref="C37" location="'28'!A1" display="PAKIET NR 28: Błony rentgenowskie, koperty, materiały do czyszczenia kaset; CPV 32354110-3, 30199230-1, 33631600-8 "/>
    <hyperlink ref="C38" location="'29'!A1" display="PAKIET NR 29: Sprzęt zużywalny do strzykawki automatycznej CT będącej własnością Szpitala; CPV 33140000-3"/>
    <hyperlink ref="C39" location="'30'!A1" display="PAKIET NR 30: Igła doszpikowa BIG; CPV 33140000-3 "/>
    <hyperlink ref="C40" location="'31'!A1" display="PAKIET NR 31: Papiery; CPV 33141000-0, 22993000-7 "/>
    <hyperlink ref="C41" location="'32'!A1" display="PAKIET NR 32: Strzykawki; CPV 33141310-6 "/>
    <hyperlink ref="C42" location="'33'!A1" display="PAKIET NR 33: Maska ochronna; CPV 33140000-3 "/>
    <hyperlink ref="C43" location="'34'!A1" display="PAKIET NR 34: Cewniki do infiltracji; CPV 33140000-3 "/>
    <hyperlink ref="C44" location="'35'!A1" display="PAKIET NR 35: Wzierniki jednorazowe ginekologiczne, osłonki do USG; CPV 33140000-3 "/>
    <hyperlink ref="C45" location="'36'!A1" display="PAKIET NR 36: Pojemniki wielorazowego użytku, wkłady workowe, proszek żelujący; CPV 33141600-6 "/>
    <hyperlink ref="C46" location="'37'!A1" display="PAKIET NR 37: Dreny, butla szklana; CPV 33141000-0 "/>
    <hyperlink ref="C47" location="'38'!A1" display="PAKIET NR 38: Igły i zestawy do biopsji i punkcji; CPV 33141000-0 "/>
    <hyperlink ref="C48" location="'39'!A1" display="PAKIET NR 39: Pudry hemostatyczne; CPV 33140000-3 "/>
    <hyperlink ref="C50" location="'41'!A1" display="PAKIET NR 41: Elektrody EKG; CPV 33140000-3 "/>
    <hyperlink ref="C51" location="'42'!A1" display="PAKIET NR 42: Elektrody do LIFEPAK 20; CPV 33140000-3 "/>
    <hyperlink ref="C52" location="'43'!A1" display="PAKIET NR 43: Zestawy do resuscytacji; CPV 33140000-3"/>
    <hyperlink ref="C53" location="'44'!A1" display="PAKIET NR 44: Kaniula arterialna; CPV 33141000-0 "/>
    <hyperlink ref="C54" location="'45'!A1" display="PAKIET NR 45: Maski ochronne Pracownia Cytostatyków; CPV 33141000-0, 33140000-3"/>
    <hyperlink ref="C55" location="'46'!A1" display="PAKIET NR 46: Nakłuwacz hematologiczny; CPV 33140000-3"/>
    <hyperlink ref="C56" location="'47'!A1" display="PAKIET NR 47: Mankiety do pneumatycznego ucisku sekwencyjnego kończyn dolnych kompatybilne z KENDALL SCD 700 będącego własnością Szpitala; CPV 33140000-3"/>
    <hyperlink ref="C57" location="'48'!A1" display="PAKIET NR 48: Przyrządy do przetaczania cytostatyków, dreny; CPV 33140000-3 "/>
    <hyperlink ref="C58" location="'49'!A1" display="PAKIET NR 49: Wymienniki ciepła, pojemniki do nebulizatora; CPV 33140000-3"/>
    <hyperlink ref="C60" location="'51'!A1" display="PAKIET NR 51: Rękojeści i łyżki do laryngoskopów; CPV 33140000-3"/>
    <hyperlink ref="C61" location="'52'!A1" display="PAKIET NR 52: Różne materiały medyczne do urządzeń laryngologicznych będących własnością Szpitala; CPV 33140000 "/>
    <hyperlink ref="C62" location="'53'!A1" display="PAKIET NR 53: Akcesoria jednorazowe do neuromonitoringu do aparatu c2 nerve monitor będącego własnością Szpitala dla Bloku Otolaryngologii i Chirurgii Szczękowo Twarzowej, CPV 33141000-0"/>
    <hyperlink ref="C63" location="'54'!A1" display="PAKIET NR 54: Jednorazowy pistolet do biopsji stercza, przystawka do biopsji dla głowicy rektalnej typ E14C4t BK Medical będącej własnością Szpitala; CPV 33140000-3"/>
    <hyperlink ref="C64" location="'55'!A1" display="PAKIET NR 55: Zestaw do irygacji; CPV 33140000-3 "/>
    <hyperlink ref="C65" location="'56'!A1" display="PAKIET NR 56: Rurki intubacyjne do zabiegów torakochirurgicznych; CPV  33140000-3"/>
    <hyperlink ref="C66" location="'57'!A1" display="PAKIET NR 57: Różne materiały medyczne; CPV 33140000-3"/>
    <hyperlink ref="C67" location="'58'!A1" display="PAKIET NR 58: Kasety, materiały do kontroli i kaseta wymienna do aparatu Rotem Sigma będącego własnością Szpitala; CPV 3310000"/>
    <hyperlink ref="C68" location="'59'!A1" display="PAKIET NR 59: Akcesoria do ultadźwiękowego noża wraz z najmem generatora do cięcia i koagulacji; CPV 33140000-3, PA01-7 Wynajem"/>
    <hyperlink ref="C70" location="'61'!A1" display="PAKIET NR 61: Testy kontroli pozostałości białkowych;  CPV 33140000-3 "/>
    <hyperlink ref="C71" location="'62'!A1" display="PAKIET NR 62: Piłka drutowa Gigli; CPV 33140000 "/>
    <hyperlink ref="C72" location="'63'!A1" display="PAKIET NR 63: Cewnik do do odsysania, adapter; CPV 33141000-0, 33141220-8"/>
    <hyperlink ref="C73" location="'64'!A1" display="PAKIET NR 64: Akcesoria do urządzenia Askir 30 będącego własnością Szpitala; CPV 33141600-6"/>
    <hyperlink ref="C74" location="'65'!A1" display="PAKIET NR 65: Akcesoria do systemu THOPAZ będącego własnością Szpitala; CPV 33141600"/>
    <hyperlink ref="C75" location="'66'!A1" display="PAKIET NR 66: Worki do zbiórki moczu; CPV 33140000-3 "/>
    <hyperlink ref="C76" location="'67'!A1" display="PAKIET NR 67: ROŻNE MATERIAŁY MEDYCZNE; CPV 33140000-3"/>
    <hyperlink ref="C77" location="'68'!A1" display="PAKIET NR 68: Cewniki SILIKONOWE I SILIKONOWANE, ewakuator; CPV 33140000-3 "/>
    <hyperlink ref="C78" location="'69'!A1" display="PAKIET NR 69: Pozostałe materiały medyczne; CPV 33140000-3  "/>
    <hyperlink ref="C80" location="'71'!A1" display="PAKIET NR 71: Ostrza chirurgiczne, skalpele; CPV 33141411-4 "/>
    <hyperlink ref="C81" location="'72'!A1" display="PAKIET NR 72: Strzykawki do pomp PERFUSOR FM Nr seryjny: 391665 będących własnością 4WSK , czarne, wkręcane; CPV 33140000-3 "/>
    <hyperlink ref="C82" location="'73'!A1" display="PAKIET NR 73: Strzykawki igła, sonda moczowodowa; CPV - 33140000-3 "/>
    <hyperlink ref="C83" location="'74'!A1" display="PAKIET NR 74: Zestawy i materiały medyczne do podawania cytostatyków; CPV 33194000-6 "/>
    <hyperlink ref="C84" location="'75'!A1" display="PAKIET NR 75: Podgrzewacze do systemu ENFlow Nr seryjny: 6515-01-543-66-18 będącego własnością 4 WSK; CPV 33141320-9 "/>
    <hyperlink ref="C85" location="'76'!A1" display="PAKIET NR 76: Zestawy do podawania tlenu, maska, nebulizator, zestaw infuzyjny;   CPV 33140000-3 "/>
    <hyperlink ref="C86" location="'77'!A1" display="PAKIET NR 77: Zestawy do cewnikowania żył centralnych, maski, kaniule, linie;   CPV 33140000-3;  papiery do aparatów MAC 33141000-0 "/>
    <hyperlink ref="C87" location="'78'!A1" display="PAKIET NR 78: Pojemniki na próbki i odpady; CPV 33140000-3"/>
    <hyperlink ref="C88" location="'79'!A1" display="PAKIET NR 79: Elektroda igłowa; CPV  33140000-3"/>
    <hyperlink ref="C89" location="'80'!A1" display="PAKIET NR 80: Worek na wymiociny; CPV 33140000-3 "/>
  </hyperlinks>
  <pageMargins left="0.7" right="0.7" top="0.75" bottom="0.75" header="0.3" footer="0.3"/>
  <pageSetup paperSize="9" scale="80" orientation="landscape" r:id="rId1"/>
  <rowBreaks count="2" manualBreakCount="2">
    <brk id="29" max="5" man="1"/>
    <brk id="59"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B26" sqref="B26"/>
    </sheetView>
  </sheetViews>
  <sheetFormatPr defaultRowHeight="15" x14ac:dyDescent="0.25"/>
  <cols>
    <col min="1" max="1" width="5.85546875" customWidth="1"/>
    <col min="2" max="2" width="42.7109375" customWidth="1"/>
    <col min="3" max="3" width="14" customWidth="1"/>
    <col min="5" max="5" width="12.140625" customWidth="1"/>
    <col min="7" max="7" width="13" customWidth="1"/>
    <col min="9" max="9" width="11.85546875" customWidth="1"/>
    <col min="10" max="10" width="25.5703125" customWidth="1"/>
  </cols>
  <sheetData>
    <row r="1" spans="1:10" x14ac:dyDescent="0.25">
      <c r="A1" s="30" t="s">
        <v>54</v>
      </c>
    </row>
    <row r="2" spans="1:10" x14ac:dyDescent="0.25">
      <c r="A2" s="13" t="s">
        <v>36</v>
      </c>
    </row>
    <row r="4" spans="1:10" ht="32.25" customHeight="1" x14ac:dyDescent="0.25">
      <c r="A4" s="199" t="s">
        <v>105</v>
      </c>
      <c r="B4" s="199"/>
      <c r="C4" s="199"/>
      <c r="D4" s="199"/>
      <c r="E4" s="199"/>
      <c r="F4" s="199"/>
      <c r="G4" s="199"/>
      <c r="H4" s="199"/>
      <c r="I4" s="199"/>
      <c r="J4" s="199"/>
    </row>
    <row r="5" spans="1:10" ht="45" x14ac:dyDescent="0.25">
      <c r="A5" s="40" t="s">
        <v>0</v>
      </c>
      <c r="B5" s="73" t="s">
        <v>1</v>
      </c>
      <c r="C5" s="99" t="s">
        <v>52</v>
      </c>
      <c r="D5" s="40" t="s">
        <v>2</v>
      </c>
      <c r="E5" s="40" t="s">
        <v>3</v>
      </c>
      <c r="F5" s="40" t="s">
        <v>4</v>
      </c>
      <c r="G5" s="40" t="s">
        <v>5</v>
      </c>
      <c r="H5" s="9" t="s">
        <v>32</v>
      </c>
      <c r="I5" s="40" t="s">
        <v>6</v>
      </c>
      <c r="J5" s="40" t="s">
        <v>12</v>
      </c>
    </row>
    <row r="6" spans="1:10" ht="99" customHeight="1" x14ac:dyDescent="0.25">
      <c r="A6" s="72">
        <v>1</v>
      </c>
      <c r="B6" s="38" t="s">
        <v>106</v>
      </c>
      <c r="C6" s="103"/>
      <c r="D6" s="75"/>
      <c r="E6" s="71"/>
      <c r="F6" s="71">
        <v>25</v>
      </c>
      <c r="G6" s="71"/>
      <c r="H6" s="69"/>
      <c r="I6" s="71"/>
      <c r="J6" s="71"/>
    </row>
    <row r="7" spans="1:10" ht="22.5" customHeight="1" x14ac:dyDescent="0.25">
      <c r="A7" s="196" t="s">
        <v>17</v>
      </c>
      <c r="B7" s="197"/>
      <c r="C7" s="197"/>
      <c r="D7" s="196"/>
      <c r="E7" s="196"/>
      <c r="F7" s="196"/>
      <c r="G7" s="10">
        <f>SUM(G6:G6)</f>
        <v>0</v>
      </c>
      <c r="H7" s="10" t="s">
        <v>34</v>
      </c>
      <c r="I7" s="10">
        <f>SUM(I6:I6)</f>
        <v>0</v>
      </c>
      <c r="J7" s="11" t="s">
        <v>34</v>
      </c>
    </row>
  </sheetData>
  <mergeCells count="2">
    <mergeCell ref="A4:J4"/>
    <mergeCell ref="A7:F7"/>
  </mergeCells>
  <pageMargins left="0.7" right="0.7" top="0.75" bottom="0.75" header="0.3" footer="0.3"/>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13"/>
  <sheetViews>
    <sheetView zoomScaleNormal="100" workbookViewId="0">
      <selection activeCell="N7" sqref="N7"/>
    </sheetView>
  </sheetViews>
  <sheetFormatPr defaultRowHeight="11.25" x14ac:dyDescent="0.2"/>
  <cols>
    <col min="1" max="1" width="5.42578125" style="98" customWidth="1"/>
    <col min="2" max="2" width="51.5703125" style="1" customWidth="1"/>
    <col min="3" max="3" width="14.28515625" style="1" customWidth="1"/>
    <col min="4" max="4" width="9.140625" style="1"/>
    <col min="5" max="5" width="13" style="1" customWidth="1"/>
    <col min="6" max="6" width="6.85546875" style="1" customWidth="1"/>
    <col min="7" max="7" width="12.85546875" style="1" customWidth="1"/>
    <col min="8" max="8" width="9.140625" style="1"/>
    <col min="9" max="9" width="16" style="1" customWidth="1"/>
    <col min="10" max="10" width="23" style="1" customWidth="1"/>
    <col min="11" max="11" width="9.140625" style="1"/>
    <col min="12" max="12" width="10.28515625" style="1" customWidth="1"/>
    <col min="13" max="16384" width="9.140625" style="1"/>
  </cols>
  <sheetData>
    <row r="1" spans="1:12" ht="12" x14ac:dyDescent="0.2">
      <c r="A1" s="117" t="s">
        <v>54</v>
      </c>
    </row>
    <row r="2" spans="1:12" ht="12" x14ac:dyDescent="0.2">
      <c r="A2" s="118" t="s">
        <v>36</v>
      </c>
    </row>
    <row r="4" spans="1:12" ht="22.5" customHeight="1" x14ac:dyDescent="0.2">
      <c r="A4" s="199" t="s">
        <v>107</v>
      </c>
      <c r="B4" s="199"/>
      <c r="C4" s="199"/>
      <c r="D4" s="199"/>
      <c r="E4" s="199"/>
      <c r="F4" s="199"/>
      <c r="G4" s="199"/>
      <c r="H4" s="199"/>
      <c r="I4" s="199"/>
      <c r="J4" s="199"/>
      <c r="L4" s="179" t="s">
        <v>37</v>
      </c>
    </row>
    <row r="5" spans="1:12" ht="45" x14ac:dyDescent="0.2">
      <c r="A5" s="8" t="s">
        <v>0</v>
      </c>
      <c r="B5" s="99" t="s">
        <v>1</v>
      </c>
      <c r="C5" s="116" t="s">
        <v>52</v>
      </c>
      <c r="D5" s="7" t="s">
        <v>2</v>
      </c>
      <c r="E5" s="9" t="s">
        <v>3</v>
      </c>
      <c r="F5" s="7" t="s">
        <v>4</v>
      </c>
      <c r="G5" s="9" t="s">
        <v>5</v>
      </c>
      <c r="H5" s="9" t="s">
        <v>32</v>
      </c>
      <c r="I5" s="9" t="s">
        <v>6</v>
      </c>
      <c r="J5" s="7" t="s">
        <v>7</v>
      </c>
    </row>
    <row r="6" spans="1:12" ht="64.5" customHeight="1" x14ac:dyDescent="0.2">
      <c r="A6" s="62">
        <v>1</v>
      </c>
      <c r="B6" s="74" t="s">
        <v>108</v>
      </c>
      <c r="C6" s="103"/>
      <c r="D6" s="62" t="s">
        <v>8</v>
      </c>
      <c r="E6" s="22"/>
      <c r="F6" s="14">
        <v>600</v>
      </c>
      <c r="G6" s="22"/>
      <c r="H6" s="22"/>
      <c r="I6" s="22"/>
      <c r="J6" s="23"/>
    </row>
    <row r="7" spans="1:12" ht="78.75" customHeight="1" x14ac:dyDescent="0.2">
      <c r="A7" s="62">
        <v>2</v>
      </c>
      <c r="B7" s="106" t="s">
        <v>109</v>
      </c>
      <c r="C7" s="103"/>
      <c r="D7" s="62" t="s">
        <v>95</v>
      </c>
      <c r="E7" s="22"/>
      <c r="F7" s="14">
        <v>5</v>
      </c>
      <c r="G7" s="22"/>
      <c r="H7" s="22"/>
      <c r="I7" s="22"/>
      <c r="J7" s="23"/>
    </row>
    <row r="8" spans="1:12" ht="60" x14ac:dyDescent="0.2">
      <c r="A8" s="62">
        <v>3</v>
      </c>
      <c r="B8" s="106" t="s">
        <v>110</v>
      </c>
      <c r="C8" s="103"/>
      <c r="D8" s="62" t="s">
        <v>95</v>
      </c>
      <c r="E8" s="58"/>
      <c r="F8" s="63">
        <v>5</v>
      </c>
      <c r="G8" s="58"/>
      <c r="H8" s="58"/>
      <c r="I8" s="58"/>
      <c r="J8" s="79"/>
    </row>
    <row r="9" spans="1:12" ht="87" customHeight="1" x14ac:dyDescent="0.2">
      <c r="A9" s="62">
        <v>4</v>
      </c>
      <c r="B9" s="106" t="s">
        <v>111</v>
      </c>
      <c r="C9" s="103"/>
      <c r="D9" s="62" t="s">
        <v>95</v>
      </c>
      <c r="E9" s="58"/>
      <c r="F9" s="63">
        <v>10</v>
      </c>
      <c r="G9" s="58"/>
      <c r="H9" s="58"/>
      <c r="I9" s="58"/>
      <c r="J9" s="79"/>
    </row>
    <row r="10" spans="1:12" ht="104.25" customHeight="1" x14ac:dyDescent="0.2">
      <c r="A10" s="62">
        <v>5</v>
      </c>
      <c r="B10" s="38" t="s">
        <v>112</v>
      </c>
      <c r="C10" s="103"/>
      <c r="D10" s="62" t="s">
        <v>95</v>
      </c>
      <c r="E10" s="58"/>
      <c r="F10" s="63">
        <v>10</v>
      </c>
      <c r="G10" s="58"/>
      <c r="H10" s="58"/>
      <c r="I10" s="58"/>
      <c r="J10" s="79"/>
    </row>
    <row r="11" spans="1:12" ht="75" customHeight="1" x14ac:dyDescent="0.2">
      <c r="A11" s="64">
        <v>6</v>
      </c>
      <c r="B11" s="38" t="s">
        <v>113</v>
      </c>
      <c r="C11" s="38"/>
      <c r="D11" s="62" t="s">
        <v>95</v>
      </c>
      <c r="E11" s="58"/>
      <c r="F11" s="63">
        <v>3</v>
      </c>
      <c r="G11" s="58"/>
      <c r="H11" s="58"/>
      <c r="I11" s="58"/>
      <c r="J11" s="79"/>
    </row>
    <row r="12" spans="1:12" ht="72.75" customHeight="1" x14ac:dyDescent="0.2">
      <c r="A12" s="98">
        <v>7</v>
      </c>
      <c r="B12" s="38" t="s">
        <v>114</v>
      </c>
      <c r="C12" s="38"/>
      <c r="D12" s="62" t="s">
        <v>95</v>
      </c>
      <c r="E12" s="58"/>
      <c r="F12" s="63">
        <v>17</v>
      </c>
      <c r="G12" s="58"/>
      <c r="H12" s="58"/>
      <c r="I12" s="58"/>
      <c r="J12" s="79"/>
    </row>
    <row r="13" spans="1:12" s="30" customFormat="1" ht="22.5" customHeight="1" x14ac:dyDescent="0.2">
      <c r="A13" s="196" t="s">
        <v>18</v>
      </c>
      <c r="B13" s="196"/>
      <c r="C13" s="196"/>
      <c r="D13" s="196"/>
      <c r="E13" s="196"/>
      <c r="F13" s="196"/>
      <c r="G13" s="10">
        <f>SUM(G6:G12)</f>
        <v>0</v>
      </c>
      <c r="H13" s="10"/>
      <c r="I13" s="10">
        <f>SUM(I6:I12)</f>
        <v>0</v>
      </c>
      <c r="J13" s="38"/>
    </row>
  </sheetData>
  <mergeCells count="2">
    <mergeCell ref="A4:J4"/>
    <mergeCell ref="A13:F13"/>
  </mergeCells>
  <hyperlinks>
    <hyperlink ref="L4" location="'spis treści'!A1" display="powrót do spisu treści"/>
  </hyperlinks>
  <pageMargins left="0.7" right="0.7" top="0.75" bottom="0.75" header="0.3" footer="0.3"/>
  <pageSetup paperSize="9" scale="72" orientation="landscape" r:id="rId1"/>
  <rowBreaks count="1" manualBreakCount="1">
    <brk id="8"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opLeftCell="A13" zoomScaleNormal="100" workbookViewId="0">
      <selection activeCell="K25" sqref="K25"/>
    </sheetView>
  </sheetViews>
  <sheetFormatPr defaultRowHeight="11.25" x14ac:dyDescent="0.2"/>
  <cols>
    <col min="1" max="1" width="5" style="1" customWidth="1"/>
    <col min="2" max="2" width="51.85546875" style="1" customWidth="1"/>
    <col min="3" max="3" width="14.140625" style="1" customWidth="1"/>
    <col min="4" max="4" width="19.140625" style="1" customWidth="1"/>
    <col min="5" max="5" width="12.140625" style="1" customWidth="1"/>
    <col min="6" max="6" width="9.140625" style="1"/>
    <col min="7" max="7" width="12" style="1" customWidth="1"/>
    <col min="8" max="8" width="9.140625" style="1"/>
    <col min="9" max="9" width="15.140625" style="1" customWidth="1"/>
    <col min="10" max="10" width="21.7109375" style="1" customWidth="1"/>
    <col min="11" max="16384" width="9.140625" style="1"/>
  </cols>
  <sheetData>
    <row r="1" spans="1:10" ht="12" x14ac:dyDescent="0.2">
      <c r="A1" s="30" t="s">
        <v>54</v>
      </c>
    </row>
    <row r="2" spans="1:10" ht="12" x14ac:dyDescent="0.2">
      <c r="A2" s="13" t="s">
        <v>36</v>
      </c>
    </row>
    <row r="4" spans="1:10" ht="26.25" customHeight="1" x14ac:dyDescent="0.2">
      <c r="A4" s="199" t="s">
        <v>115</v>
      </c>
      <c r="B4" s="199"/>
      <c r="C4" s="199"/>
      <c r="D4" s="199"/>
      <c r="E4" s="199"/>
      <c r="F4" s="199"/>
      <c r="G4" s="199"/>
      <c r="H4" s="199"/>
      <c r="I4" s="199"/>
      <c r="J4" s="199"/>
    </row>
    <row r="5" spans="1:10" ht="45" x14ac:dyDescent="0.2">
      <c r="A5" s="7" t="s">
        <v>0</v>
      </c>
      <c r="B5" s="76" t="s">
        <v>1</v>
      </c>
      <c r="C5" s="100" t="s">
        <v>52</v>
      </c>
      <c r="D5" s="7" t="s">
        <v>2</v>
      </c>
      <c r="E5" s="9" t="s">
        <v>3</v>
      </c>
      <c r="F5" s="7" t="s">
        <v>4</v>
      </c>
      <c r="G5" s="9" t="s">
        <v>5</v>
      </c>
      <c r="H5" s="9" t="s">
        <v>32</v>
      </c>
      <c r="I5" s="9" t="s">
        <v>6</v>
      </c>
      <c r="J5" s="7" t="s">
        <v>7</v>
      </c>
    </row>
    <row r="6" spans="1:10" ht="189.75" customHeight="1" x14ac:dyDescent="0.2">
      <c r="A6" s="15">
        <v>1</v>
      </c>
      <c r="B6" s="38" t="s">
        <v>116</v>
      </c>
      <c r="C6" s="103"/>
      <c r="D6" s="85" t="s">
        <v>8</v>
      </c>
      <c r="E6" s="22"/>
      <c r="F6" s="108">
        <v>250</v>
      </c>
      <c r="G6" s="65"/>
      <c r="H6" s="22"/>
      <c r="I6" s="22"/>
      <c r="J6" s="15"/>
    </row>
    <row r="7" spans="1:10" ht="34.5" customHeight="1" x14ac:dyDescent="0.2">
      <c r="A7" s="62">
        <v>2</v>
      </c>
      <c r="B7" s="38" t="s">
        <v>117</v>
      </c>
      <c r="C7" s="103"/>
      <c r="D7" s="85" t="s">
        <v>8</v>
      </c>
      <c r="E7" s="58"/>
      <c r="F7" s="108">
        <v>100</v>
      </c>
      <c r="G7" s="65"/>
      <c r="H7" s="58"/>
      <c r="I7" s="58"/>
      <c r="J7" s="62"/>
    </row>
    <row r="8" spans="1:10" ht="29.25" customHeight="1" x14ac:dyDescent="0.2">
      <c r="A8" s="62">
        <v>3</v>
      </c>
      <c r="B8" s="38" t="s">
        <v>118</v>
      </c>
      <c r="C8" s="103"/>
      <c r="D8" s="85" t="s">
        <v>8</v>
      </c>
      <c r="E8" s="58"/>
      <c r="F8" s="108">
        <v>100</v>
      </c>
      <c r="G8" s="65"/>
      <c r="H8" s="58"/>
      <c r="I8" s="58"/>
      <c r="J8" s="62"/>
    </row>
    <row r="9" spans="1:10" ht="38.25" customHeight="1" x14ac:dyDescent="0.2">
      <c r="A9" s="62">
        <v>4</v>
      </c>
      <c r="B9" s="38" t="s">
        <v>119</v>
      </c>
      <c r="C9" s="103"/>
      <c r="D9" s="85" t="s">
        <v>8</v>
      </c>
      <c r="E9" s="58"/>
      <c r="F9" s="108">
        <v>100</v>
      </c>
      <c r="G9" s="65"/>
      <c r="H9" s="58"/>
      <c r="I9" s="58"/>
      <c r="J9" s="62"/>
    </row>
    <row r="10" spans="1:10" ht="72" x14ac:dyDescent="0.2">
      <c r="A10" s="62">
        <v>5</v>
      </c>
      <c r="B10" s="38" t="s">
        <v>120</v>
      </c>
      <c r="C10" s="103"/>
      <c r="D10" s="85" t="s">
        <v>8</v>
      </c>
      <c r="E10" s="58"/>
      <c r="F10" s="108">
        <v>500</v>
      </c>
      <c r="G10" s="65"/>
      <c r="H10" s="58"/>
      <c r="I10" s="58"/>
      <c r="J10" s="62"/>
    </row>
    <row r="11" spans="1:10" ht="98.25" customHeight="1" x14ac:dyDescent="0.2">
      <c r="A11" s="62">
        <v>6</v>
      </c>
      <c r="B11" s="38" t="s">
        <v>121</v>
      </c>
      <c r="C11" s="103"/>
      <c r="D11" s="85" t="s">
        <v>8</v>
      </c>
      <c r="E11" s="58"/>
      <c r="F11" s="111">
        <v>16000</v>
      </c>
      <c r="G11" s="65"/>
      <c r="H11" s="58"/>
      <c r="I11" s="58"/>
      <c r="J11" s="62"/>
    </row>
    <row r="12" spans="1:10" ht="153.75" customHeight="1" x14ac:dyDescent="0.2">
      <c r="A12" s="62">
        <v>7</v>
      </c>
      <c r="B12" s="38" t="s">
        <v>122</v>
      </c>
      <c r="C12" s="103"/>
      <c r="D12" s="85" t="s">
        <v>8</v>
      </c>
      <c r="E12" s="58"/>
      <c r="F12" s="108">
        <v>10</v>
      </c>
      <c r="G12" s="65"/>
      <c r="H12" s="58"/>
      <c r="I12" s="58"/>
      <c r="J12" s="62"/>
    </row>
    <row r="13" spans="1:10" ht="46.5" customHeight="1" x14ac:dyDescent="0.2">
      <c r="A13" s="62">
        <v>8</v>
      </c>
      <c r="B13" s="38" t="s">
        <v>635</v>
      </c>
      <c r="C13" s="103"/>
      <c r="D13" s="85" t="s">
        <v>43</v>
      </c>
      <c r="E13" s="58"/>
      <c r="F13" s="108">
        <v>12</v>
      </c>
      <c r="G13" s="65"/>
      <c r="H13" s="58"/>
      <c r="I13" s="58"/>
      <c r="J13" s="62"/>
    </row>
    <row r="14" spans="1:10" ht="27.75" customHeight="1" x14ac:dyDescent="0.2">
      <c r="A14" s="196" t="s">
        <v>19</v>
      </c>
      <c r="B14" s="197"/>
      <c r="C14" s="197"/>
      <c r="D14" s="196"/>
      <c r="E14" s="196"/>
      <c r="F14" s="196"/>
      <c r="G14" s="32">
        <f>SUM(G6:G13)</f>
        <v>0</v>
      </c>
      <c r="H14" s="32" t="s">
        <v>34</v>
      </c>
      <c r="I14" s="32">
        <f>SUM(I6:I13)</f>
        <v>0</v>
      </c>
      <c r="J14" s="11" t="s">
        <v>34</v>
      </c>
    </row>
    <row r="15" spans="1:10" ht="27.75" customHeight="1" x14ac:dyDescent="0.2">
      <c r="A15" s="120"/>
      <c r="B15" s="120"/>
      <c r="C15" s="120"/>
      <c r="D15" s="120"/>
      <c r="E15" s="120"/>
      <c r="F15" s="120"/>
      <c r="G15" s="121"/>
      <c r="H15" s="121"/>
      <c r="I15" s="121"/>
      <c r="J15" s="122"/>
    </row>
    <row r="16" spans="1:10" ht="27.75" customHeight="1" x14ac:dyDescent="0.25">
      <c r="A16" s="120"/>
      <c r="B16" s="80"/>
      <c r="C16" s="81" t="s">
        <v>47</v>
      </c>
      <c r="D16" s="80"/>
      <c r="E16" s="80"/>
      <c r="G16" s="121"/>
      <c r="H16" s="121"/>
      <c r="I16" s="121"/>
      <c r="J16" s="122"/>
    </row>
    <row r="19" spans="1:4" ht="151.5" customHeight="1" x14ac:dyDescent="0.2">
      <c r="A19" s="186" t="s">
        <v>29</v>
      </c>
      <c r="B19" s="187" t="s">
        <v>624</v>
      </c>
      <c r="C19" s="188" t="s">
        <v>625</v>
      </c>
      <c r="D19" s="187" t="s">
        <v>634</v>
      </c>
    </row>
    <row r="20" spans="1:4" ht="12" x14ac:dyDescent="0.2">
      <c r="A20" s="217" t="s">
        <v>626</v>
      </c>
      <c r="B20" s="207" t="s">
        <v>631</v>
      </c>
      <c r="C20" s="207"/>
      <c r="D20" s="207"/>
    </row>
    <row r="21" spans="1:4" ht="12" x14ac:dyDescent="0.2">
      <c r="A21" s="218"/>
      <c r="B21" s="207" t="s">
        <v>627</v>
      </c>
      <c r="C21" s="207"/>
      <c r="D21" s="207"/>
    </row>
    <row r="22" spans="1:4" ht="12" x14ac:dyDescent="0.2">
      <c r="A22" s="218"/>
      <c r="B22" s="207" t="s">
        <v>632</v>
      </c>
      <c r="C22" s="207"/>
      <c r="D22" s="207"/>
    </row>
    <row r="23" spans="1:4" ht="12" x14ac:dyDescent="0.2">
      <c r="A23" s="218"/>
      <c r="B23" s="207" t="s">
        <v>628</v>
      </c>
      <c r="C23" s="207"/>
      <c r="D23" s="207"/>
    </row>
    <row r="24" spans="1:4" ht="12" x14ac:dyDescent="0.2">
      <c r="A24" s="218"/>
      <c r="B24" s="207" t="s">
        <v>629</v>
      </c>
      <c r="C24" s="207"/>
      <c r="D24" s="207"/>
    </row>
    <row r="25" spans="1:4" ht="12" x14ac:dyDescent="0.2">
      <c r="A25" s="218"/>
      <c r="B25" s="207" t="s">
        <v>630</v>
      </c>
      <c r="C25" s="207"/>
      <c r="D25" s="207"/>
    </row>
    <row r="26" spans="1:4" ht="12" x14ac:dyDescent="0.2">
      <c r="A26" s="219"/>
      <c r="B26" s="207" t="s">
        <v>633</v>
      </c>
      <c r="C26" s="207"/>
      <c r="D26" s="207"/>
    </row>
    <row r="27" spans="1:4" ht="38.25" x14ac:dyDescent="0.2">
      <c r="A27" s="189">
        <v>1</v>
      </c>
      <c r="B27" s="190" t="s">
        <v>123</v>
      </c>
      <c r="C27" s="191"/>
      <c r="D27" s="194"/>
    </row>
    <row r="28" spans="1:4" ht="51" x14ac:dyDescent="0.2">
      <c r="A28" s="192">
        <v>2</v>
      </c>
      <c r="B28" s="178" t="s">
        <v>623</v>
      </c>
      <c r="C28" s="193"/>
      <c r="D28" s="194"/>
    </row>
    <row r="29" spans="1:4" ht="18.75" customHeight="1" x14ac:dyDescent="0.2">
      <c r="A29" s="192">
        <v>3</v>
      </c>
      <c r="B29" s="178" t="s">
        <v>124</v>
      </c>
      <c r="C29" s="193"/>
      <c r="D29" s="194"/>
    </row>
    <row r="30" spans="1:4" x14ac:dyDescent="0.2">
      <c r="A30" s="212">
        <v>4</v>
      </c>
      <c r="B30" s="211" t="s">
        <v>125</v>
      </c>
      <c r="C30" s="214"/>
      <c r="D30" s="216"/>
    </row>
    <row r="31" spans="1:4" ht="15" customHeight="1" x14ac:dyDescent="0.2">
      <c r="A31" s="213"/>
      <c r="B31" s="211"/>
      <c r="C31" s="215"/>
      <c r="D31" s="216"/>
    </row>
    <row r="32" spans="1:4" ht="25.5" x14ac:dyDescent="0.2">
      <c r="A32" s="192">
        <v>6</v>
      </c>
      <c r="B32" s="178" t="s">
        <v>126</v>
      </c>
      <c r="C32" s="193"/>
      <c r="D32" s="194"/>
    </row>
    <row r="33" spans="1:5" ht="51" x14ac:dyDescent="0.2">
      <c r="A33" s="192">
        <v>7</v>
      </c>
      <c r="B33" s="178" t="s">
        <v>127</v>
      </c>
      <c r="C33" s="193"/>
      <c r="D33" s="194"/>
      <c r="E33" s="123"/>
    </row>
    <row r="34" spans="1:5" ht="24" customHeight="1" x14ac:dyDescent="0.2">
      <c r="A34" s="192">
        <v>8</v>
      </c>
      <c r="B34" s="178" t="s">
        <v>128</v>
      </c>
      <c r="C34" s="193"/>
      <c r="D34" s="194"/>
      <c r="E34" s="123"/>
    </row>
    <row r="35" spans="1:5" ht="24.75" customHeight="1" x14ac:dyDescent="0.2">
      <c r="A35" s="192">
        <v>9</v>
      </c>
      <c r="B35" s="178" t="s">
        <v>129</v>
      </c>
      <c r="C35" s="193"/>
      <c r="D35" s="194"/>
      <c r="E35" s="123"/>
    </row>
    <row r="36" spans="1:5" ht="15" x14ac:dyDescent="0.2">
      <c r="A36" s="208" t="s">
        <v>45</v>
      </c>
      <c r="B36" s="209"/>
      <c r="C36" s="209"/>
      <c r="D36" s="210"/>
      <c r="E36" s="123"/>
    </row>
    <row r="37" spans="1:5" ht="24" customHeight="1" x14ac:dyDescent="0.2">
      <c r="A37" s="195"/>
      <c r="B37" s="205" t="s">
        <v>44</v>
      </c>
      <c r="C37" s="205"/>
      <c r="D37" s="206"/>
      <c r="E37" s="123"/>
    </row>
  </sheetData>
  <mergeCells count="16">
    <mergeCell ref="A4:J4"/>
    <mergeCell ref="A14:F14"/>
    <mergeCell ref="B24:D24"/>
    <mergeCell ref="B25:D25"/>
    <mergeCell ref="B26:D26"/>
    <mergeCell ref="A20:A26"/>
    <mergeCell ref="B37:D37"/>
    <mergeCell ref="B20:D20"/>
    <mergeCell ref="B21:D21"/>
    <mergeCell ref="B22:D22"/>
    <mergeCell ref="B23:D23"/>
    <mergeCell ref="A36:D36"/>
    <mergeCell ref="B30:B31"/>
    <mergeCell ref="A30:A31"/>
    <mergeCell ref="C30:C31"/>
    <mergeCell ref="D30:D31"/>
  </mergeCells>
  <pageMargins left="0.7" right="0.7" top="0.75" bottom="0.75" header="0.3" footer="0.3"/>
  <pageSetup paperSize="9" scale="77" orientation="landscape" r:id="rId1"/>
  <rowBreaks count="2" manualBreakCount="2">
    <brk id="9" max="9" man="1"/>
    <brk id="15"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topLeftCell="A2" zoomScaleNormal="100" workbookViewId="0">
      <selection activeCell="E21" sqref="E21"/>
    </sheetView>
  </sheetViews>
  <sheetFormatPr defaultRowHeight="11.25" x14ac:dyDescent="0.2"/>
  <cols>
    <col min="1" max="1" width="4.42578125" style="1" customWidth="1"/>
    <col min="2" max="2" width="47.140625" style="1" customWidth="1"/>
    <col min="3" max="3" width="11" style="1" customWidth="1"/>
    <col min="4" max="4" width="11.140625" style="1" customWidth="1"/>
    <col min="5" max="5" width="12.28515625" style="1" customWidth="1"/>
    <col min="6" max="6" width="9.140625" style="1"/>
    <col min="7" max="8" width="10.7109375" style="1" customWidth="1"/>
    <col min="9" max="9" width="12.85546875" style="1" customWidth="1"/>
    <col min="10" max="10" width="26.140625" style="1" customWidth="1"/>
    <col min="11" max="16384" width="9.140625" style="1"/>
  </cols>
  <sheetData>
    <row r="1" spans="1:10" ht="12" x14ac:dyDescent="0.2">
      <c r="A1" s="30" t="s">
        <v>54</v>
      </c>
    </row>
    <row r="2" spans="1:10" ht="12" x14ac:dyDescent="0.2">
      <c r="A2" s="13" t="s">
        <v>36</v>
      </c>
    </row>
    <row r="4" spans="1:10" ht="23.25" customHeight="1" x14ac:dyDescent="0.2">
      <c r="A4" s="199" t="s">
        <v>131</v>
      </c>
      <c r="B4" s="199"/>
      <c r="C4" s="199"/>
      <c r="D4" s="199"/>
      <c r="E4" s="199"/>
      <c r="F4" s="199"/>
      <c r="G4" s="199"/>
      <c r="H4" s="199"/>
      <c r="I4" s="199"/>
      <c r="J4" s="199"/>
    </row>
    <row r="5" spans="1:10" ht="45" x14ac:dyDescent="0.2">
      <c r="A5" s="7" t="s">
        <v>0</v>
      </c>
      <c r="B5" s="100" t="s">
        <v>1</v>
      </c>
      <c r="C5" s="100" t="s">
        <v>52</v>
      </c>
      <c r="D5" s="8" t="s">
        <v>2</v>
      </c>
      <c r="E5" s="9" t="s">
        <v>3</v>
      </c>
      <c r="F5" s="7" t="s">
        <v>4</v>
      </c>
      <c r="G5" s="9" t="s">
        <v>5</v>
      </c>
      <c r="H5" s="9" t="s">
        <v>32</v>
      </c>
      <c r="I5" s="9" t="s">
        <v>6</v>
      </c>
      <c r="J5" s="7" t="s">
        <v>7</v>
      </c>
    </row>
    <row r="6" spans="1:10" s="87" customFormat="1" ht="307.5" customHeight="1" x14ac:dyDescent="0.2">
      <c r="A6" s="25">
        <v>1</v>
      </c>
      <c r="B6" s="124" t="s">
        <v>132</v>
      </c>
      <c r="C6" s="28"/>
      <c r="D6" s="25" t="s">
        <v>8</v>
      </c>
      <c r="E6" s="69"/>
      <c r="F6" s="28">
        <v>30</v>
      </c>
      <c r="G6" s="69"/>
      <c r="H6" s="69"/>
      <c r="I6" s="69"/>
      <c r="J6" s="28"/>
    </row>
    <row r="7" spans="1:10" ht="25.5" customHeight="1" x14ac:dyDescent="0.2">
      <c r="A7" s="196" t="s">
        <v>20</v>
      </c>
      <c r="B7" s="196"/>
      <c r="C7" s="196"/>
      <c r="D7" s="196"/>
      <c r="E7" s="196"/>
      <c r="F7" s="196"/>
      <c r="G7" s="10">
        <f>G6</f>
        <v>0</v>
      </c>
      <c r="H7" s="10" t="s">
        <v>34</v>
      </c>
      <c r="I7" s="10">
        <f>I6</f>
        <v>0</v>
      </c>
      <c r="J7" s="35" t="s">
        <v>34</v>
      </c>
    </row>
  </sheetData>
  <mergeCells count="2">
    <mergeCell ref="A4:J4"/>
    <mergeCell ref="A7:F7"/>
  </mergeCells>
  <pageMargins left="0.7" right="0.7" top="0.75" bottom="0.75" header="0.3" footer="0.3"/>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heetViews>
  <sheetFormatPr defaultRowHeight="11.25" x14ac:dyDescent="0.2"/>
  <cols>
    <col min="1" max="1" width="4" style="2" customWidth="1"/>
    <col min="2" max="2" width="50.5703125" style="1" customWidth="1"/>
    <col min="3" max="3" width="11.85546875" style="1" customWidth="1"/>
    <col min="4" max="4" width="6" style="1" customWidth="1"/>
    <col min="5" max="6" width="9.140625" style="1"/>
    <col min="7" max="7" width="9.85546875" style="1" bestFit="1" customWidth="1"/>
    <col min="8" max="8" width="9.140625" style="1"/>
    <col min="9" max="9" width="11.42578125" style="1" customWidth="1"/>
    <col min="10" max="10" width="21.5703125" style="1" customWidth="1"/>
    <col min="11" max="16384" width="9.140625" style="1"/>
  </cols>
  <sheetData>
    <row r="1" spans="1:10" ht="12" x14ac:dyDescent="0.2">
      <c r="A1" s="30" t="s">
        <v>54</v>
      </c>
    </row>
    <row r="2" spans="1:10" ht="12" x14ac:dyDescent="0.2">
      <c r="A2" s="13" t="s">
        <v>36</v>
      </c>
    </row>
    <row r="4" spans="1:10" ht="24" customHeight="1" x14ac:dyDescent="0.2">
      <c r="A4" s="204" t="s">
        <v>133</v>
      </c>
      <c r="B4" s="204"/>
      <c r="C4" s="204"/>
      <c r="D4" s="204"/>
      <c r="E4" s="204"/>
      <c r="F4" s="204"/>
      <c r="G4" s="204"/>
      <c r="H4" s="204"/>
      <c r="I4" s="204"/>
      <c r="J4" s="204"/>
    </row>
    <row r="5" spans="1:10" ht="45" x14ac:dyDescent="0.2">
      <c r="A5" s="7" t="s">
        <v>0</v>
      </c>
      <c r="B5" s="76" t="s">
        <v>1</v>
      </c>
      <c r="C5" s="100" t="s">
        <v>52</v>
      </c>
      <c r="D5" s="7" t="s">
        <v>2</v>
      </c>
      <c r="E5" s="9" t="s">
        <v>3</v>
      </c>
      <c r="F5" s="7" t="s">
        <v>4</v>
      </c>
      <c r="G5" s="9" t="s">
        <v>5</v>
      </c>
      <c r="H5" s="9" t="s">
        <v>32</v>
      </c>
      <c r="I5" s="9" t="s">
        <v>6</v>
      </c>
      <c r="J5" s="7" t="s">
        <v>7</v>
      </c>
    </row>
    <row r="6" spans="1:10" ht="104.25" customHeight="1" x14ac:dyDescent="0.2">
      <c r="A6" s="25">
        <v>1</v>
      </c>
      <c r="B6" s="38" t="s">
        <v>134</v>
      </c>
      <c r="C6" s="38"/>
      <c r="D6" s="25" t="s">
        <v>8</v>
      </c>
      <c r="E6" s="69"/>
      <c r="F6" s="111">
        <v>15000</v>
      </c>
      <c r="G6" s="95"/>
      <c r="H6" s="69"/>
      <c r="I6" s="69"/>
      <c r="J6" s="28"/>
    </row>
    <row r="7" spans="1:10" ht="120" customHeight="1" x14ac:dyDescent="0.2">
      <c r="A7" s="25">
        <v>2</v>
      </c>
      <c r="B7" s="38" t="s">
        <v>135</v>
      </c>
      <c r="C7" s="38"/>
      <c r="D7" s="25" t="s">
        <v>8</v>
      </c>
      <c r="E7" s="69"/>
      <c r="F7" s="111">
        <v>9000</v>
      </c>
      <c r="G7" s="95"/>
      <c r="H7" s="69"/>
      <c r="I7" s="69"/>
      <c r="J7" s="28"/>
    </row>
    <row r="8" spans="1:10" ht="48" customHeight="1" x14ac:dyDescent="0.2">
      <c r="A8" s="25">
        <v>3</v>
      </c>
      <c r="B8" s="38" t="s">
        <v>136</v>
      </c>
      <c r="C8" s="38"/>
      <c r="D8" s="25" t="s">
        <v>8</v>
      </c>
      <c r="E8" s="69"/>
      <c r="F8" s="111">
        <v>2100</v>
      </c>
      <c r="G8" s="95"/>
      <c r="H8" s="69"/>
      <c r="I8" s="69"/>
      <c r="J8" s="28"/>
    </row>
    <row r="9" spans="1:10" s="30" customFormat="1" ht="20.25" customHeight="1" x14ac:dyDescent="0.2">
      <c r="A9" s="196" t="s">
        <v>21</v>
      </c>
      <c r="B9" s="197"/>
      <c r="C9" s="197"/>
      <c r="D9" s="196"/>
      <c r="E9" s="196"/>
      <c r="F9" s="197"/>
      <c r="G9" s="10">
        <f>SUM(G6:G8)</f>
        <v>0</v>
      </c>
      <c r="H9" s="10" t="s">
        <v>34</v>
      </c>
      <c r="I9" s="10">
        <f>SUM(I6:I8)</f>
        <v>0</v>
      </c>
      <c r="J9" s="37" t="s">
        <v>34</v>
      </c>
    </row>
  </sheetData>
  <mergeCells count="2">
    <mergeCell ref="A9:F9"/>
    <mergeCell ref="A4:J4"/>
  </mergeCells>
  <pageMargins left="0.7" right="0.7" top="0.75" bottom="0.75" header="0.3" footer="0.3"/>
  <pageSetup paperSize="9" scale="8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6" zoomScaleNormal="100" workbookViewId="0">
      <selection activeCell="F22" sqref="F22"/>
    </sheetView>
  </sheetViews>
  <sheetFormatPr defaultRowHeight="11.25" x14ac:dyDescent="0.2"/>
  <cols>
    <col min="1" max="1" width="3.85546875" style="1" bestFit="1" customWidth="1"/>
    <col min="2" max="2" width="54.140625" style="1" customWidth="1"/>
    <col min="3" max="3" width="11.7109375" style="1" customWidth="1"/>
    <col min="4" max="4" width="9.140625" style="1"/>
    <col min="5" max="5" width="11.5703125" style="1" customWidth="1"/>
    <col min="6" max="6" width="9.140625" style="1"/>
    <col min="7" max="7" width="13.28515625" style="1" customWidth="1"/>
    <col min="8" max="8" width="9.140625" style="1"/>
    <col min="9" max="9" width="13" style="1" customWidth="1"/>
    <col min="10" max="10" width="18.85546875" style="1" customWidth="1"/>
    <col min="11" max="16384" width="9.140625" style="1"/>
  </cols>
  <sheetData>
    <row r="1" spans="1:10" ht="12" x14ac:dyDescent="0.2">
      <c r="A1" s="30" t="s">
        <v>54</v>
      </c>
    </row>
    <row r="2" spans="1:10" ht="12" x14ac:dyDescent="0.2">
      <c r="A2" s="13" t="s">
        <v>36</v>
      </c>
    </row>
    <row r="4" spans="1:10" ht="27" customHeight="1" x14ac:dyDescent="0.2">
      <c r="A4" s="199" t="s">
        <v>137</v>
      </c>
      <c r="B4" s="199"/>
      <c r="C4" s="199"/>
      <c r="D4" s="199"/>
      <c r="E4" s="199"/>
      <c r="F4" s="199"/>
      <c r="G4" s="199"/>
      <c r="H4" s="199"/>
      <c r="I4" s="199"/>
      <c r="J4" s="199"/>
    </row>
    <row r="5" spans="1:10" ht="67.5" x14ac:dyDescent="0.2">
      <c r="A5" s="7" t="s">
        <v>0</v>
      </c>
      <c r="B5" s="76" t="s">
        <v>1</v>
      </c>
      <c r="C5" s="100" t="s">
        <v>52</v>
      </c>
      <c r="D5" s="7" t="s">
        <v>2</v>
      </c>
      <c r="E5" s="9" t="s">
        <v>3</v>
      </c>
      <c r="F5" s="7" t="s">
        <v>4</v>
      </c>
      <c r="G5" s="9" t="s">
        <v>5</v>
      </c>
      <c r="H5" s="9" t="s">
        <v>32</v>
      </c>
      <c r="I5" s="9" t="s">
        <v>6</v>
      </c>
      <c r="J5" s="7" t="s">
        <v>7</v>
      </c>
    </row>
    <row r="6" spans="1:10" ht="107.25" customHeight="1" x14ac:dyDescent="0.2">
      <c r="A6" s="64">
        <v>1</v>
      </c>
      <c r="B6" s="38" t="s">
        <v>138</v>
      </c>
      <c r="C6" s="103"/>
      <c r="D6" s="85" t="s">
        <v>8</v>
      </c>
      <c r="E6" s="22"/>
      <c r="F6" s="108">
        <v>700</v>
      </c>
      <c r="G6" s="65"/>
      <c r="H6" s="22"/>
      <c r="I6" s="22"/>
      <c r="J6" s="15"/>
    </row>
    <row r="7" spans="1:10" ht="113.25" customHeight="1" x14ac:dyDescent="0.2">
      <c r="A7" s="64">
        <v>2</v>
      </c>
      <c r="B7" s="38" t="s">
        <v>139</v>
      </c>
      <c r="C7" s="103"/>
      <c r="D7" s="85" t="s">
        <v>8</v>
      </c>
      <c r="E7" s="58"/>
      <c r="F7" s="111">
        <v>1000</v>
      </c>
      <c r="G7" s="65"/>
      <c r="H7" s="58"/>
      <c r="I7" s="58"/>
      <c r="J7" s="62"/>
    </row>
    <row r="8" spans="1:10" ht="109.5" customHeight="1" x14ac:dyDescent="0.2">
      <c r="A8" s="64">
        <v>3</v>
      </c>
      <c r="B8" s="38" t="s">
        <v>140</v>
      </c>
      <c r="C8" s="103"/>
      <c r="D8" s="85" t="s">
        <v>8</v>
      </c>
      <c r="E8" s="58"/>
      <c r="F8" s="111">
        <v>1000</v>
      </c>
      <c r="G8" s="65"/>
      <c r="H8" s="58"/>
      <c r="I8" s="58"/>
      <c r="J8" s="62"/>
    </row>
    <row r="9" spans="1:10" ht="81.75" customHeight="1" x14ac:dyDescent="0.2">
      <c r="A9" s="64">
        <v>4</v>
      </c>
      <c r="B9" s="38" t="s">
        <v>141</v>
      </c>
      <c r="C9" s="103"/>
      <c r="D9" s="85" t="s">
        <v>8</v>
      </c>
      <c r="E9" s="58"/>
      <c r="F9" s="111">
        <v>2000</v>
      </c>
      <c r="G9" s="65"/>
      <c r="H9" s="58"/>
      <c r="I9" s="58"/>
      <c r="J9" s="62"/>
    </row>
    <row r="10" spans="1:10" ht="36" customHeight="1" x14ac:dyDescent="0.2">
      <c r="A10" s="220" t="s">
        <v>22</v>
      </c>
      <c r="B10" s="220"/>
      <c r="C10" s="220"/>
      <c r="D10" s="220"/>
      <c r="E10" s="220"/>
      <c r="F10" s="221"/>
      <c r="G10" s="21">
        <f>SUM(G6:G9)</f>
        <v>0</v>
      </c>
      <c r="H10" s="21" t="s">
        <v>34</v>
      </c>
      <c r="I10" s="21">
        <f>SUM(I6:I9)</f>
        <v>0</v>
      </c>
      <c r="J10" s="15" t="s">
        <v>34</v>
      </c>
    </row>
  </sheetData>
  <mergeCells count="2">
    <mergeCell ref="A4:J4"/>
    <mergeCell ref="A10:F10"/>
  </mergeCells>
  <pageMargins left="0.7" right="0.7" top="0.75" bottom="0.75" header="0.3" footer="0.3"/>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election activeCell="F31" sqref="F31"/>
    </sheetView>
  </sheetViews>
  <sheetFormatPr defaultRowHeight="11.25" x14ac:dyDescent="0.2"/>
  <cols>
    <col min="1" max="1" width="5.42578125" style="1" customWidth="1"/>
    <col min="2" max="2" width="44.5703125" style="1" customWidth="1"/>
    <col min="3" max="3" width="10.7109375" style="1" customWidth="1"/>
    <col min="4" max="4" width="6.28515625" style="1" customWidth="1"/>
    <col min="5" max="5" width="12.28515625" style="1" customWidth="1"/>
    <col min="6" max="6" width="9.140625" style="1"/>
    <col min="7" max="7" width="11.28515625" style="1" customWidth="1"/>
    <col min="8" max="8" width="9.140625" style="1"/>
    <col min="9" max="9" width="13.85546875" style="1" customWidth="1"/>
    <col min="10" max="10" width="25.85546875" style="1" customWidth="1"/>
    <col min="11" max="16384" width="9.140625" style="1"/>
  </cols>
  <sheetData>
    <row r="1" spans="1:10" ht="12" x14ac:dyDescent="0.2">
      <c r="A1" s="30" t="s">
        <v>54</v>
      </c>
    </row>
    <row r="2" spans="1:10" ht="12" x14ac:dyDescent="0.2">
      <c r="A2" s="13" t="s">
        <v>36</v>
      </c>
    </row>
    <row r="4" spans="1:10" ht="26.25" customHeight="1" x14ac:dyDescent="0.2">
      <c r="A4" s="199" t="s">
        <v>639</v>
      </c>
      <c r="B4" s="199"/>
      <c r="C4" s="199"/>
      <c r="D4" s="199"/>
      <c r="E4" s="199"/>
      <c r="F4" s="199"/>
      <c r="G4" s="199"/>
      <c r="H4" s="199"/>
      <c r="I4" s="199"/>
      <c r="J4" s="199"/>
    </row>
    <row r="5" spans="1:10" ht="45" x14ac:dyDescent="0.2">
      <c r="A5" s="7" t="s">
        <v>0</v>
      </c>
      <c r="B5" s="76" t="s">
        <v>1</v>
      </c>
      <c r="C5" s="100" t="s">
        <v>52</v>
      </c>
      <c r="D5" s="7" t="s">
        <v>2</v>
      </c>
      <c r="E5" s="9" t="s">
        <v>3</v>
      </c>
      <c r="F5" s="7" t="s">
        <v>4</v>
      </c>
      <c r="G5" s="9" t="s">
        <v>5</v>
      </c>
      <c r="H5" s="9" t="s">
        <v>32</v>
      </c>
      <c r="I5" s="9" t="s">
        <v>6</v>
      </c>
      <c r="J5" s="7" t="s">
        <v>7</v>
      </c>
    </row>
    <row r="6" spans="1:10" ht="56.25" x14ac:dyDescent="0.2">
      <c r="A6" s="15">
        <v>1</v>
      </c>
      <c r="B6" s="77" t="s">
        <v>142</v>
      </c>
      <c r="C6" s="77"/>
      <c r="D6" s="62" t="s">
        <v>8</v>
      </c>
      <c r="E6" s="27"/>
      <c r="F6" s="108">
        <v>20</v>
      </c>
      <c r="G6" s="125"/>
      <c r="H6" s="27"/>
      <c r="I6" s="27"/>
      <c r="J6" s="20"/>
    </row>
    <row r="7" spans="1:10" ht="33.75" x14ac:dyDescent="0.2">
      <c r="A7" s="62">
        <v>2</v>
      </c>
      <c r="B7" s="77" t="s">
        <v>143</v>
      </c>
      <c r="C7" s="77"/>
      <c r="D7" s="62" t="s">
        <v>8</v>
      </c>
      <c r="E7" s="27"/>
      <c r="F7" s="111">
        <v>2200</v>
      </c>
      <c r="G7" s="125"/>
      <c r="H7" s="27"/>
      <c r="I7" s="27"/>
      <c r="J7" s="20"/>
    </row>
    <row r="8" spans="1:10" ht="45" x14ac:dyDescent="0.2">
      <c r="A8" s="62">
        <v>3</v>
      </c>
      <c r="B8" s="77" t="s">
        <v>144</v>
      </c>
      <c r="C8" s="77"/>
      <c r="D8" s="62" t="s">
        <v>8</v>
      </c>
      <c r="E8" s="27"/>
      <c r="F8" s="108">
        <v>20</v>
      </c>
      <c r="G8" s="125"/>
      <c r="H8" s="27"/>
      <c r="I8" s="27"/>
      <c r="J8" s="20"/>
    </row>
    <row r="9" spans="1:10" ht="45" x14ac:dyDescent="0.2">
      <c r="A9" s="15">
        <v>4</v>
      </c>
      <c r="B9" s="77" t="s">
        <v>145</v>
      </c>
      <c r="C9" s="77"/>
      <c r="D9" s="62" t="s">
        <v>8</v>
      </c>
      <c r="E9" s="27"/>
      <c r="F9" s="108">
        <v>60</v>
      </c>
      <c r="G9" s="125"/>
      <c r="H9" s="27"/>
      <c r="I9" s="27"/>
      <c r="J9" s="20"/>
    </row>
    <row r="10" spans="1:10" ht="24.75" customHeight="1" x14ac:dyDescent="0.2">
      <c r="A10" s="196" t="s">
        <v>23</v>
      </c>
      <c r="B10" s="196"/>
      <c r="C10" s="196"/>
      <c r="D10" s="196"/>
      <c r="E10" s="196"/>
      <c r="F10" s="197"/>
      <c r="G10" s="32">
        <f>SUM(G6:G9)</f>
        <v>0</v>
      </c>
      <c r="H10" s="32" t="s">
        <v>34</v>
      </c>
      <c r="I10" s="32">
        <f>SUM(I6:I9)</f>
        <v>0</v>
      </c>
      <c r="J10" s="11" t="s">
        <v>34</v>
      </c>
    </row>
  </sheetData>
  <mergeCells count="2">
    <mergeCell ref="A4:J4"/>
    <mergeCell ref="A10:F10"/>
  </mergeCells>
  <pageMargins left="0.7" right="0.7"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Normal="100" workbookViewId="0">
      <selection activeCell="L20" sqref="L20"/>
    </sheetView>
  </sheetViews>
  <sheetFormatPr defaultRowHeight="11.25" x14ac:dyDescent="0.2"/>
  <cols>
    <col min="1" max="1" width="3.85546875" style="1" customWidth="1"/>
    <col min="2" max="2" width="50.85546875" style="1" customWidth="1"/>
    <col min="3" max="3" width="13" style="1" customWidth="1"/>
    <col min="4" max="4" width="11" style="1" customWidth="1"/>
    <col min="5" max="5" width="14.5703125" style="1" customWidth="1"/>
    <col min="6" max="6" width="9.140625" style="1"/>
    <col min="7" max="7" width="15" style="1" customWidth="1"/>
    <col min="8" max="8" width="9.140625" style="1"/>
    <col min="9" max="9" width="13.140625" style="1" customWidth="1"/>
    <col min="10" max="10" width="24.28515625" style="1" customWidth="1"/>
    <col min="11" max="16384" width="9.140625" style="1"/>
  </cols>
  <sheetData>
    <row r="1" spans="1:10" ht="12" x14ac:dyDescent="0.2">
      <c r="A1" s="30" t="s">
        <v>54</v>
      </c>
    </row>
    <row r="2" spans="1:10" ht="12" x14ac:dyDescent="0.2">
      <c r="A2" s="13" t="s">
        <v>36</v>
      </c>
    </row>
    <row r="4" spans="1:10" ht="30" customHeight="1" x14ac:dyDescent="0.2">
      <c r="A4" s="222" t="s">
        <v>146</v>
      </c>
      <c r="B4" s="222"/>
      <c r="C4" s="222"/>
      <c r="D4" s="222"/>
      <c r="E4" s="222"/>
      <c r="F4" s="222"/>
      <c r="G4" s="222"/>
      <c r="H4" s="222"/>
      <c r="I4" s="222"/>
      <c r="J4" s="222"/>
    </row>
    <row r="5" spans="1:10" ht="45" x14ac:dyDescent="0.2">
      <c r="A5" s="7" t="s">
        <v>0</v>
      </c>
      <c r="B5" s="76" t="s">
        <v>1</v>
      </c>
      <c r="C5" s="100" t="s">
        <v>52</v>
      </c>
      <c r="D5" s="7" t="s">
        <v>2</v>
      </c>
      <c r="E5" s="9" t="s">
        <v>3</v>
      </c>
      <c r="F5" s="7" t="s">
        <v>4</v>
      </c>
      <c r="G5" s="9" t="s">
        <v>5</v>
      </c>
      <c r="H5" s="9" t="s">
        <v>32</v>
      </c>
      <c r="I5" s="9" t="s">
        <v>6</v>
      </c>
      <c r="J5" s="7" t="s">
        <v>7</v>
      </c>
    </row>
    <row r="6" spans="1:10" ht="63.75" customHeight="1" x14ac:dyDescent="0.2">
      <c r="A6" s="90">
        <v>1</v>
      </c>
      <c r="B6" s="38" t="s">
        <v>147</v>
      </c>
      <c r="C6" s="103"/>
      <c r="D6" s="91" t="s">
        <v>8</v>
      </c>
      <c r="E6" s="24"/>
      <c r="F6" s="111">
        <v>1550</v>
      </c>
      <c r="G6" s="126"/>
      <c r="H6" s="24"/>
      <c r="I6" s="24"/>
      <c r="J6" s="17"/>
    </row>
    <row r="7" spans="1:10" ht="57" customHeight="1" x14ac:dyDescent="0.2">
      <c r="A7" s="90">
        <v>2</v>
      </c>
      <c r="B7" s="38" t="s">
        <v>148</v>
      </c>
      <c r="C7" s="103"/>
      <c r="D7" s="91" t="s">
        <v>8</v>
      </c>
      <c r="E7" s="24"/>
      <c r="F7" s="108">
        <v>25</v>
      </c>
      <c r="G7" s="126"/>
      <c r="H7" s="24"/>
      <c r="I7" s="24"/>
      <c r="J7" s="61"/>
    </row>
    <row r="8" spans="1:10" ht="72" x14ac:dyDescent="0.2">
      <c r="A8" s="90">
        <v>3</v>
      </c>
      <c r="B8" s="168" t="s">
        <v>617</v>
      </c>
      <c r="C8" s="180"/>
      <c r="D8" s="181" t="s">
        <v>8</v>
      </c>
      <c r="E8" s="24"/>
      <c r="F8" s="108">
        <v>25</v>
      </c>
      <c r="G8" s="126"/>
      <c r="H8" s="24"/>
      <c r="I8" s="24"/>
      <c r="J8" s="61"/>
    </row>
    <row r="9" spans="1:10" ht="63.75" customHeight="1" x14ac:dyDescent="0.2">
      <c r="A9" s="90">
        <v>4</v>
      </c>
      <c r="B9" s="38" t="s">
        <v>149</v>
      </c>
      <c r="C9" s="103"/>
      <c r="D9" s="91" t="s">
        <v>8</v>
      </c>
      <c r="E9" s="24"/>
      <c r="F9" s="108">
        <v>50</v>
      </c>
      <c r="G9" s="126"/>
      <c r="H9" s="24"/>
      <c r="I9" s="24"/>
      <c r="J9" s="61"/>
    </row>
    <row r="10" spans="1:10" ht="67.5" customHeight="1" x14ac:dyDescent="0.2">
      <c r="A10" s="90">
        <v>5</v>
      </c>
      <c r="B10" s="38" t="s">
        <v>150</v>
      </c>
      <c r="C10" s="103"/>
      <c r="D10" s="91" t="s">
        <v>8</v>
      </c>
      <c r="E10" s="24"/>
      <c r="F10" s="108">
        <v>50</v>
      </c>
      <c r="G10" s="126"/>
      <c r="H10" s="24"/>
      <c r="I10" s="24"/>
      <c r="J10" s="61"/>
    </row>
    <row r="11" spans="1:10" ht="60" x14ac:dyDescent="0.2">
      <c r="A11" s="90">
        <v>6</v>
      </c>
      <c r="B11" s="74" t="s">
        <v>151</v>
      </c>
      <c r="C11" s="102"/>
      <c r="D11" s="91" t="s">
        <v>8</v>
      </c>
      <c r="E11" s="24"/>
      <c r="F11" s="108">
        <v>50</v>
      </c>
      <c r="G11" s="126"/>
      <c r="H11" s="24"/>
      <c r="I11" s="24"/>
      <c r="J11" s="61"/>
    </row>
    <row r="12" spans="1:10" ht="48" x14ac:dyDescent="0.2">
      <c r="A12" s="90">
        <v>7</v>
      </c>
      <c r="B12" s="135" t="s">
        <v>152</v>
      </c>
      <c r="C12" s="136"/>
      <c r="D12" s="175" t="s">
        <v>8</v>
      </c>
      <c r="E12" s="24"/>
      <c r="F12" s="108">
        <v>20</v>
      </c>
      <c r="G12" s="126"/>
      <c r="H12" s="24"/>
      <c r="I12" s="24"/>
      <c r="J12" s="61"/>
    </row>
    <row r="13" spans="1:10" ht="27" customHeight="1" x14ac:dyDescent="0.2">
      <c r="A13" s="90">
        <v>8</v>
      </c>
      <c r="B13" s="38" t="s">
        <v>153</v>
      </c>
      <c r="C13" s="103"/>
      <c r="D13" s="91" t="s">
        <v>8</v>
      </c>
      <c r="E13" s="24"/>
      <c r="F13" s="111">
        <v>8800</v>
      </c>
      <c r="G13" s="126"/>
      <c r="H13" s="24"/>
      <c r="I13" s="24"/>
      <c r="J13" s="61"/>
    </row>
    <row r="14" spans="1:10" ht="48" x14ac:dyDescent="0.2">
      <c r="A14" s="90">
        <v>9</v>
      </c>
      <c r="B14" s="38" t="s">
        <v>154</v>
      </c>
      <c r="C14" s="103"/>
      <c r="D14" s="91" t="s">
        <v>8</v>
      </c>
      <c r="E14" s="24"/>
      <c r="F14" s="111">
        <v>6200</v>
      </c>
      <c r="G14" s="126"/>
      <c r="H14" s="24"/>
      <c r="I14" s="24"/>
      <c r="J14" s="61"/>
    </row>
    <row r="15" spans="1:10" ht="72" x14ac:dyDescent="0.2">
      <c r="A15" s="90">
        <v>10</v>
      </c>
      <c r="B15" s="38" t="s">
        <v>155</v>
      </c>
      <c r="C15" s="103"/>
      <c r="D15" s="91" t="s">
        <v>8</v>
      </c>
      <c r="E15" s="24"/>
      <c r="F15" s="108">
        <v>5</v>
      </c>
      <c r="G15" s="126"/>
      <c r="H15" s="24"/>
      <c r="I15" s="24"/>
      <c r="J15" s="61"/>
    </row>
    <row r="16" spans="1:10" ht="39" customHeight="1" x14ac:dyDescent="0.2">
      <c r="A16" s="90">
        <v>11</v>
      </c>
      <c r="B16" s="38" t="s">
        <v>156</v>
      </c>
      <c r="C16" s="103"/>
      <c r="D16" s="91" t="s">
        <v>95</v>
      </c>
      <c r="E16" s="24"/>
      <c r="F16" s="108">
        <v>2</v>
      </c>
      <c r="G16" s="126"/>
      <c r="H16" s="24"/>
      <c r="I16" s="24"/>
      <c r="J16" s="61"/>
    </row>
    <row r="17" spans="1:10" ht="62.25" customHeight="1" x14ac:dyDescent="0.2">
      <c r="A17" s="90">
        <v>12</v>
      </c>
      <c r="B17" s="38" t="s">
        <v>157</v>
      </c>
      <c r="C17" s="103"/>
      <c r="D17" s="91" t="s">
        <v>8</v>
      </c>
      <c r="E17" s="24"/>
      <c r="F17" s="108">
        <v>200</v>
      </c>
      <c r="G17" s="126"/>
      <c r="H17" s="24"/>
      <c r="I17" s="24"/>
      <c r="J17" s="61"/>
    </row>
    <row r="18" spans="1:10" ht="66.75" customHeight="1" x14ac:dyDescent="0.2">
      <c r="A18" s="90">
        <v>13</v>
      </c>
      <c r="B18" s="74" t="s">
        <v>158</v>
      </c>
      <c r="C18" s="102"/>
      <c r="D18" s="91" t="s">
        <v>8</v>
      </c>
      <c r="E18" s="24"/>
      <c r="F18" s="108">
        <v>200</v>
      </c>
      <c r="G18" s="126"/>
      <c r="H18" s="24"/>
      <c r="I18" s="24"/>
      <c r="J18" s="61"/>
    </row>
    <row r="19" spans="1:10" ht="84" customHeight="1" x14ac:dyDescent="0.2">
      <c r="A19" s="90">
        <v>14</v>
      </c>
      <c r="B19" s="74" t="s">
        <v>159</v>
      </c>
      <c r="C19" s="102"/>
      <c r="D19" s="91" t="s">
        <v>8</v>
      </c>
      <c r="E19" s="24"/>
      <c r="F19" s="108">
        <v>200</v>
      </c>
      <c r="G19" s="126"/>
      <c r="H19" s="24"/>
      <c r="I19" s="24"/>
      <c r="J19" s="61"/>
    </row>
    <row r="20" spans="1:10" ht="34.5" customHeight="1" x14ac:dyDescent="0.2">
      <c r="A20" s="90">
        <v>15</v>
      </c>
      <c r="B20" s="74" t="s">
        <v>160</v>
      </c>
      <c r="C20" s="102"/>
      <c r="D20" s="91" t="s">
        <v>8</v>
      </c>
      <c r="E20" s="24"/>
      <c r="F20" s="111">
        <v>1100</v>
      </c>
      <c r="G20" s="126"/>
      <c r="H20" s="24"/>
      <c r="I20" s="24"/>
      <c r="J20" s="61"/>
    </row>
    <row r="21" spans="1:10" ht="24.75" customHeight="1" x14ac:dyDescent="0.2">
      <c r="A21" s="90">
        <v>16</v>
      </c>
      <c r="B21" s="74" t="s">
        <v>161</v>
      </c>
      <c r="C21" s="102"/>
      <c r="D21" s="91" t="s">
        <v>8</v>
      </c>
      <c r="E21" s="24"/>
      <c r="F21" s="111">
        <v>10000</v>
      </c>
      <c r="G21" s="126"/>
      <c r="H21" s="24"/>
      <c r="I21" s="24"/>
      <c r="J21" s="61"/>
    </row>
    <row r="22" spans="1:10" ht="23.25" customHeight="1" x14ac:dyDescent="0.2">
      <c r="A22" s="90">
        <v>17</v>
      </c>
      <c r="B22" s="74" t="s">
        <v>162</v>
      </c>
      <c r="C22" s="102"/>
      <c r="D22" s="91" t="s">
        <v>8</v>
      </c>
      <c r="E22" s="24"/>
      <c r="F22" s="108">
        <v>200</v>
      </c>
      <c r="G22" s="126"/>
      <c r="H22" s="24"/>
      <c r="I22" s="24"/>
      <c r="J22" s="61"/>
    </row>
    <row r="23" spans="1:10" ht="69.75" customHeight="1" x14ac:dyDescent="0.2">
      <c r="A23" s="90">
        <v>18</v>
      </c>
      <c r="B23" s="74" t="s">
        <v>166</v>
      </c>
      <c r="C23" s="103"/>
      <c r="D23" s="91" t="s">
        <v>8</v>
      </c>
      <c r="E23" s="24"/>
      <c r="F23" s="108">
        <v>100</v>
      </c>
      <c r="G23" s="126"/>
      <c r="H23" s="24"/>
      <c r="I23" s="24"/>
      <c r="J23" s="61"/>
    </row>
    <row r="24" spans="1:10" ht="60" customHeight="1" x14ac:dyDescent="0.2">
      <c r="A24" s="90">
        <v>19</v>
      </c>
      <c r="B24" s="74" t="s">
        <v>163</v>
      </c>
      <c r="C24" s="103"/>
      <c r="D24" s="91" t="s">
        <v>95</v>
      </c>
      <c r="E24" s="24"/>
      <c r="F24" s="108">
        <v>3</v>
      </c>
      <c r="G24" s="126"/>
      <c r="H24" s="24"/>
      <c r="I24" s="24"/>
      <c r="J24" s="61"/>
    </row>
    <row r="25" spans="1:10" ht="81" customHeight="1" x14ac:dyDescent="0.2">
      <c r="A25" s="90">
        <v>20</v>
      </c>
      <c r="B25" s="74" t="s">
        <v>164</v>
      </c>
      <c r="C25" s="103"/>
      <c r="D25" s="91" t="s">
        <v>8</v>
      </c>
      <c r="E25" s="24"/>
      <c r="F25" s="108">
        <v>200</v>
      </c>
      <c r="G25" s="126"/>
      <c r="H25" s="24"/>
      <c r="I25" s="24"/>
      <c r="J25" s="61"/>
    </row>
    <row r="26" spans="1:10" ht="164.25" customHeight="1" x14ac:dyDescent="0.2">
      <c r="A26" s="90">
        <v>21</v>
      </c>
      <c r="B26" s="74" t="s">
        <v>165</v>
      </c>
      <c r="C26" s="103"/>
      <c r="D26" s="91" t="s">
        <v>8</v>
      </c>
      <c r="E26" s="24"/>
      <c r="F26" s="108">
        <v>100</v>
      </c>
      <c r="G26" s="126"/>
      <c r="H26" s="24"/>
      <c r="I26" s="24"/>
      <c r="J26" s="61"/>
    </row>
    <row r="27" spans="1:10" ht="25.5" customHeight="1" x14ac:dyDescent="0.2">
      <c r="A27" s="223" t="s">
        <v>24</v>
      </c>
      <c r="B27" s="224"/>
      <c r="C27" s="224"/>
      <c r="D27" s="223"/>
      <c r="E27" s="223"/>
      <c r="F27" s="224"/>
      <c r="G27" s="29">
        <f>SUM(G6:G26)</f>
        <v>0</v>
      </c>
      <c r="H27" s="29" t="s">
        <v>34</v>
      </c>
      <c r="I27" s="29">
        <f>SUM(I6:I26)</f>
        <v>0</v>
      </c>
      <c r="J27" s="35" t="s">
        <v>34</v>
      </c>
    </row>
  </sheetData>
  <mergeCells count="2">
    <mergeCell ref="A4:J4"/>
    <mergeCell ref="A27:F27"/>
  </mergeCells>
  <pageMargins left="0.7" right="0.7" top="0.75" bottom="0.75" header="0.3" footer="0.3"/>
  <pageSetup paperSize="9" scale="80" orientation="landscape" r:id="rId1"/>
  <rowBreaks count="3" manualBreakCount="3">
    <brk id="10" max="9" man="1"/>
    <brk id="16" max="9" man="1"/>
    <brk id="21"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M13" sqref="M13"/>
    </sheetView>
  </sheetViews>
  <sheetFormatPr defaultRowHeight="11.25" x14ac:dyDescent="0.2"/>
  <cols>
    <col min="1" max="1" width="4.7109375" style="1" customWidth="1"/>
    <col min="2" max="2" width="49.85546875" style="1" customWidth="1"/>
    <col min="3" max="3" width="12.42578125" style="1" customWidth="1"/>
    <col min="4" max="4" width="11.5703125" style="1" customWidth="1"/>
    <col min="5" max="5" width="12.7109375" style="1" customWidth="1"/>
    <col min="6" max="6" width="9.140625" style="1"/>
    <col min="7" max="7" width="16.140625" style="1" customWidth="1"/>
    <col min="8" max="8" width="9.140625" style="1"/>
    <col min="9" max="9" width="12.140625" style="1" customWidth="1"/>
    <col min="10" max="10" width="24.85546875" style="1" customWidth="1"/>
    <col min="11" max="16384" width="9.140625" style="1"/>
  </cols>
  <sheetData>
    <row r="1" spans="1:10" ht="12" x14ac:dyDescent="0.2">
      <c r="A1" s="30" t="s">
        <v>54</v>
      </c>
    </row>
    <row r="2" spans="1:10" ht="12" x14ac:dyDescent="0.2">
      <c r="A2" s="13" t="s">
        <v>36</v>
      </c>
    </row>
    <row r="4" spans="1:10" ht="18" customHeight="1" x14ac:dyDescent="0.2">
      <c r="A4" s="204" t="s">
        <v>167</v>
      </c>
      <c r="B4" s="204"/>
      <c r="C4" s="204"/>
      <c r="D4" s="204"/>
      <c r="E4" s="204"/>
      <c r="F4" s="204"/>
      <c r="G4" s="204"/>
      <c r="H4" s="204"/>
      <c r="I4" s="204"/>
      <c r="J4" s="204"/>
    </row>
    <row r="5" spans="1:10" ht="50.25" customHeight="1" x14ac:dyDescent="0.2">
      <c r="A5" s="7" t="s">
        <v>0</v>
      </c>
      <c r="B5" s="76" t="s">
        <v>1</v>
      </c>
      <c r="C5" s="100" t="s">
        <v>52</v>
      </c>
      <c r="D5" s="7" t="s">
        <v>2</v>
      </c>
      <c r="E5" s="9" t="s">
        <v>3</v>
      </c>
      <c r="F5" s="7" t="s">
        <v>4</v>
      </c>
      <c r="G5" s="9" t="s">
        <v>5</v>
      </c>
      <c r="H5" s="9" t="s">
        <v>32</v>
      </c>
      <c r="I5" s="9" t="s">
        <v>6</v>
      </c>
      <c r="J5" s="7" t="s">
        <v>7</v>
      </c>
    </row>
    <row r="6" spans="1:10" ht="58.5" customHeight="1" x14ac:dyDescent="0.2">
      <c r="A6" s="15">
        <v>1</v>
      </c>
      <c r="B6" s="127" t="s">
        <v>168</v>
      </c>
      <c r="C6" s="102"/>
      <c r="D6" s="88" t="s">
        <v>8</v>
      </c>
      <c r="E6" s="69"/>
      <c r="F6" s="108">
        <v>600</v>
      </c>
      <c r="G6" s="95"/>
      <c r="H6" s="69"/>
      <c r="I6" s="69"/>
      <c r="J6" s="28"/>
    </row>
    <row r="7" spans="1:10" ht="36" x14ac:dyDescent="0.2">
      <c r="A7" s="15">
        <v>2</v>
      </c>
      <c r="B7" s="127" t="s">
        <v>169</v>
      </c>
      <c r="C7" s="103"/>
      <c r="D7" s="88" t="s">
        <v>8</v>
      </c>
      <c r="E7" s="69"/>
      <c r="F7" s="108">
        <v>100</v>
      </c>
      <c r="G7" s="95"/>
      <c r="H7" s="69"/>
      <c r="I7" s="69"/>
      <c r="J7" s="28"/>
    </row>
    <row r="8" spans="1:10" ht="21.75" customHeight="1" x14ac:dyDescent="0.2">
      <c r="A8" s="15">
        <v>3</v>
      </c>
      <c r="B8" s="127" t="s">
        <v>170</v>
      </c>
      <c r="C8" s="103"/>
      <c r="D8" s="88" t="s">
        <v>8</v>
      </c>
      <c r="E8" s="69"/>
      <c r="F8" s="108">
        <v>370</v>
      </c>
      <c r="G8" s="95"/>
      <c r="H8" s="69"/>
      <c r="I8" s="69"/>
      <c r="J8" s="28"/>
    </row>
    <row r="9" spans="1:10" ht="89.25" customHeight="1" x14ac:dyDescent="0.2">
      <c r="A9" s="15">
        <v>4</v>
      </c>
      <c r="B9" s="127" t="s">
        <v>171</v>
      </c>
      <c r="C9" s="102"/>
      <c r="D9" s="88" t="s">
        <v>8</v>
      </c>
      <c r="E9" s="69"/>
      <c r="F9" s="108">
        <v>200</v>
      </c>
      <c r="G9" s="95"/>
      <c r="H9" s="69"/>
      <c r="I9" s="69"/>
      <c r="J9" s="28"/>
    </row>
    <row r="10" spans="1:10" ht="50.25" customHeight="1" x14ac:dyDescent="0.2">
      <c r="A10" s="62">
        <v>5</v>
      </c>
      <c r="B10" s="127" t="s">
        <v>172</v>
      </c>
      <c r="C10" s="103"/>
      <c r="D10" s="88" t="s">
        <v>8</v>
      </c>
      <c r="E10" s="16"/>
      <c r="F10" s="108">
        <v>200</v>
      </c>
      <c r="G10" s="93"/>
      <c r="H10" s="16"/>
      <c r="I10" s="16"/>
      <c r="J10" s="23"/>
    </row>
    <row r="11" spans="1:10" ht="53.25" customHeight="1" x14ac:dyDescent="0.2">
      <c r="A11" s="62">
        <v>6</v>
      </c>
      <c r="B11" s="127" t="s">
        <v>173</v>
      </c>
      <c r="C11" s="103"/>
      <c r="D11" s="88" t="s">
        <v>8</v>
      </c>
      <c r="E11" s="16"/>
      <c r="F11" s="108">
        <v>400</v>
      </c>
      <c r="G11" s="93"/>
      <c r="H11" s="16"/>
      <c r="I11" s="16"/>
      <c r="J11" s="23"/>
    </row>
    <row r="12" spans="1:10" ht="60.75" customHeight="1" x14ac:dyDescent="0.2">
      <c r="A12" s="62">
        <v>7</v>
      </c>
      <c r="B12" s="127" t="s">
        <v>174</v>
      </c>
      <c r="C12" s="102"/>
      <c r="D12" s="88" t="s">
        <v>8</v>
      </c>
      <c r="E12" s="16"/>
      <c r="F12" s="108">
        <v>50</v>
      </c>
      <c r="G12" s="93"/>
      <c r="H12" s="16"/>
      <c r="I12" s="16"/>
      <c r="J12" s="15"/>
    </row>
    <row r="13" spans="1:10" ht="45" customHeight="1" x14ac:dyDescent="0.2">
      <c r="A13" s="62">
        <v>8</v>
      </c>
      <c r="B13" s="127" t="s">
        <v>175</v>
      </c>
      <c r="C13" s="103"/>
      <c r="D13" s="88" t="s">
        <v>8</v>
      </c>
      <c r="E13" s="60"/>
      <c r="F13" s="111">
        <v>1700</v>
      </c>
      <c r="G13" s="93"/>
      <c r="H13" s="60"/>
      <c r="I13" s="60"/>
      <c r="J13" s="62"/>
    </row>
    <row r="14" spans="1:10" ht="30.75" customHeight="1" x14ac:dyDescent="0.2">
      <c r="A14" s="225" t="s">
        <v>38</v>
      </c>
      <c r="B14" s="226"/>
      <c r="C14" s="226"/>
      <c r="D14" s="225"/>
      <c r="E14" s="225"/>
      <c r="F14" s="226"/>
      <c r="G14" s="33">
        <f>SUM(G6:G13)</f>
        <v>0</v>
      </c>
      <c r="H14" s="33" t="s">
        <v>34</v>
      </c>
      <c r="I14" s="33">
        <f>SUM(I6:I13)</f>
        <v>0</v>
      </c>
      <c r="J14" s="31" t="s">
        <v>34</v>
      </c>
    </row>
  </sheetData>
  <mergeCells count="2">
    <mergeCell ref="A4:J4"/>
    <mergeCell ref="A14:F14"/>
  </mergeCells>
  <pageMargins left="0.7" right="0.7" top="0.75" bottom="0.75" header="0.3" footer="0.3"/>
  <pageSetup paperSize="9" scale="80" orientation="landscape" r:id="rId1"/>
  <rowBreaks count="1" manualBreakCount="1">
    <brk id="9" max="9"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7" zoomScaleNormal="100" workbookViewId="0">
      <selection activeCell="A25" sqref="A25:XFD30"/>
    </sheetView>
  </sheetViews>
  <sheetFormatPr defaultRowHeight="11.25" x14ac:dyDescent="0.2"/>
  <cols>
    <col min="1" max="1" width="4.42578125" style="1" customWidth="1"/>
    <col min="2" max="2" width="63.85546875" style="1" customWidth="1"/>
    <col min="3" max="3" width="15.28515625" style="1" customWidth="1"/>
    <col min="4" max="4" width="11.5703125" style="1" customWidth="1"/>
    <col min="5" max="5" width="13" style="1" customWidth="1"/>
    <col min="6" max="6" width="9.140625" style="1"/>
    <col min="7" max="7" width="13" style="1" customWidth="1"/>
    <col min="8" max="8" width="9.140625" style="1"/>
    <col min="9" max="9" width="15.85546875" style="1" customWidth="1"/>
    <col min="10" max="10" width="26" style="1" customWidth="1"/>
    <col min="11" max="16384" width="9.140625" style="1"/>
  </cols>
  <sheetData>
    <row r="1" spans="1:10" ht="12" x14ac:dyDescent="0.2">
      <c r="A1" s="30" t="s">
        <v>54</v>
      </c>
    </row>
    <row r="2" spans="1:10" ht="12" x14ac:dyDescent="0.2">
      <c r="A2" s="13" t="s">
        <v>36</v>
      </c>
    </row>
    <row r="4" spans="1:10" ht="25.5" customHeight="1" x14ac:dyDescent="0.2">
      <c r="A4" s="199" t="s">
        <v>176</v>
      </c>
      <c r="B4" s="199"/>
      <c r="C4" s="199"/>
      <c r="D4" s="199"/>
      <c r="E4" s="199"/>
      <c r="F4" s="199"/>
      <c r="G4" s="199"/>
      <c r="H4" s="199"/>
      <c r="I4" s="199"/>
      <c r="J4" s="199"/>
    </row>
    <row r="5" spans="1:10" ht="45" x14ac:dyDescent="0.2">
      <c r="A5" s="7" t="s">
        <v>0</v>
      </c>
      <c r="B5" s="82" t="s">
        <v>1</v>
      </c>
      <c r="C5" s="100" t="s">
        <v>52</v>
      </c>
      <c r="D5" s="7" t="s">
        <v>2</v>
      </c>
      <c r="E5" s="9" t="s">
        <v>3</v>
      </c>
      <c r="F5" s="7" t="s">
        <v>4</v>
      </c>
      <c r="G5" s="9" t="s">
        <v>5</v>
      </c>
      <c r="H5" s="9" t="s">
        <v>32</v>
      </c>
      <c r="I5" s="9" t="s">
        <v>6</v>
      </c>
      <c r="J5" s="7" t="s">
        <v>7</v>
      </c>
    </row>
    <row r="6" spans="1:10" ht="58.5" customHeight="1" x14ac:dyDescent="0.2">
      <c r="A6" s="227" t="s">
        <v>177</v>
      </c>
      <c r="B6" s="228"/>
      <c r="C6" s="228"/>
      <c r="D6" s="228"/>
      <c r="E6" s="228"/>
      <c r="F6" s="228"/>
      <c r="G6" s="228"/>
      <c r="H6" s="228"/>
      <c r="I6" s="228"/>
      <c r="J6" s="229"/>
    </row>
    <row r="7" spans="1:10" s="87" customFormat="1" ht="45.75" customHeight="1" x14ac:dyDescent="0.2">
      <c r="A7" s="25">
        <v>1</v>
      </c>
      <c r="B7" s="38" t="s">
        <v>178</v>
      </c>
      <c r="C7" s="103"/>
      <c r="D7" s="88" t="s">
        <v>95</v>
      </c>
      <c r="E7" s="69"/>
      <c r="F7" s="108">
        <v>80</v>
      </c>
      <c r="G7" s="95"/>
      <c r="H7" s="69"/>
      <c r="I7" s="69"/>
      <c r="J7" s="28"/>
    </row>
    <row r="8" spans="1:10" s="87" customFormat="1" ht="40.5" customHeight="1" x14ac:dyDescent="0.2">
      <c r="A8" s="25">
        <v>2</v>
      </c>
      <c r="B8" s="38" t="s">
        <v>179</v>
      </c>
      <c r="C8" s="103"/>
      <c r="D8" s="88" t="s">
        <v>95</v>
      </c>
      <c r="E8" s="69"/>
      <c r="F8" s="108">
        <v>80</v>
      </c>
      <c r="G8" s="95"/>
      <c r="H8" s="69"/>
      <c r="I8" s="69"/>
      <c r="J8" s="28"/>
    </row>
    <row r="9" spans="1:10" s="87" customFormat="1" ht="33.75" customHeight="1" x14ac:dyDescent="0.2">
      <c r="A9" s="25">
        <v>3</v>
      </c>
      <c r="B9" s="92" t="s">
        <v>180</v>
      </c>
      <c r="C9" s="128"/>
      <c r="D9" s="88" t="s">
        <v>95</v>
      </c>
      <c r="E9" s="69"/>
      <c r="F9" s="108">
        <v>36</v>
      </c>
      <c r="G9" s="95"/>
      <c r="H9" s="69"/>
      <c r="I9" s="69"/>
      <c r="J9" s="28"/>
    </row>
    <row r="10" spans="1:10" s="87" customFormat="1" ht="40.5" customHeight="1" x14ac:dyDescent="0.2">
      <c r="A10" s="25">
        <v>4</v>
      </c>
      <c r="B10" s="92" t="s">
        <v>181</v>
      </c>
      <c r="C10" s="128"/>
      <c r="D10" s="88" t="s">
        <v>95</v>
      </c>
      <c r="E10" s="69"/>
      <c r="F10" s="108">
        <v>90</v>
      </c>
      <c r="G10" s="95"/>
      <c r="H10" s="69"/>
      <c r="I10" s="69"/>
      <c r="J10" s="28"/>
    </row>
    <row r="11" spans="1:10" s="87" customFormat="1" ht="40.5" customHeight="1" x14ac:dyDescent="0.2">
      <c r="A11" s="25">
        <v>5</v>
      </c>
      <c r="B11" s="92" t="s">
        <v>182</v>
      </c>
      <c r="C11" s="128"/>
      <c r="D11" s="88" t="s">
        <v>95</v>
      </c>
      <c r="E11" s="69"/>
      <c r="F11" s="108">
        <v>80</v>
      </c>
      <c r="G11" s="95"/>
      <c r="H11" s="69"/>
      <c r="I11" s="69"/>
      <c r="J11" s="28"/>
    </row>
    <row r="12" spans="1:10" s="87" customFormat="1" ht="33.75" customHeight="1" x14ac:dyDescent="0.2">
      <c r="A12" s="25">
        <v>6</v>
      </c>
      <c r="B12" s="92" t="s">
        <v>183</v>
      </c>
      <c r="C12" s="128"/>
      <c r="D12" s="88" t="s">
        <v>95</v>
      </c>
      <c r="E12" s="69"/>
      <c r="F12" s="108">
        <v>24</v>
      </c>
      <c r="G12" s="95"/>
      <c r="H12" s="69"/>
      <c r="I12" s="69"/>
      <c r="J12" s="28"/>
    </row>
    <row r="13" spans="1:10" s="87" customFormat="1" ht="40.5" customHeight="1" x14ac:dyDescent="0.2">
      <c r="A13" s="25">
        <v>7</v>
      </c>
      <c r="B13" s="92" t="s">
        <v>184</v>
      </c>
      <c r="C13" s="128"/>
      <c r="D13" s="88" t="s">
        <v>95</v>
      </c>
      <c r="E13" s="69"/>
      <c r="F13" s="108">
        <v>56</v>
      </c>
      <c r="G13" s="95"/>
      <c r="H13" s="69"/>
      <c r="I13" s="69"/>
      <c r="J13" s="28"/>
    </row>
    <row r="14" spans="1:10" s="87" customFormat="1" ht="40.5" customHeight="1" x14ac:dyDescent="0.2">
      <c r="A14" s="25">
        <v>8</v>
      </c>
      <c r="B14" s="92" t="s">
        <v>185</v>
      </c>
      <c r="C14" s="128"/>
      <c r="D14" s="88" t="s">
        <v>95</v>
      </c>
      <c r="E14" s="69"/>
      <c r="F14" s="108">
        <v>22</v>
      </c>
      <c r="G14" s="95"/>
      <c r="H14" s="69"/>
      <c r="I14" s="69"/>
      <c r="J14" s="28"/>
    </row>
    <row r="15" spans="1:10" s="87" customFormat="1" ht="33.75" customHeight="1" x14ac:dyDescent="0.2">
      <c r="A15" s="25">
        <v>9</v>
      </c>
      <c r="B15" s="92" t="s">
        <v>186</v>
      </c>
      <c r="C15" s="128"/>
      <c r="D15" s="88" t="s">
        <v>95</v>
      </c>
      <c r="E15" s="69"/>
      <c r="F15" s="108">
        <v>90</v>
      </c>
      <c r="G15" s="95"/>
      <c r="H15" s="69"/>
      <c r="I15" s="69"/>
      <c r="J15" s="28"/>
    </row>
    <row r="16" spans="1:10" s="87" customFormat="1" ht="43.5" customHeight="1" x14ac:dyDescent="0.2">
      <c r="A16" s="25">
        <v>10</v>
      </c>
      <c r="B16" s="92" t="s">
        <v>187</v>
      </c>
      <c r="C16" s="128"/>
      <c r="D16" s="88" t="s">
        <v>95</v>
      </c>
      <c r="E16" s="69"/>
      <c r="F16" s="108">
        <v>32</v>
      </c>
      <c r="G16" s="95"/>
      <c r="H16" s="69"/>
      <c r="I16" s="69"/>
      <c r="J16" s="28"/>
    </row>
    <row r="17" spans="1:10" ht="30" customHeight="1" x14ac:dyDescent="0.2">
      <c r="A17" s="196" t="s">
        <v>25</v>
      </c>
      <c r="B17" s="197"/>
      <c r="C17" s="197"/>
      <c r="D17" s="196"/>
      <c r="E17" s="196"/>
      <c r="F17" s="197"/>
      <c r="G17" s="10">
        <f>SUM(G7:G16)</f>
        <v>0</v>
      </c>
      <c r="H17" s="10" t="s">
        <v>34</v>
      </c>
      <c r="I17" s="10">
        <f>SUM(I7:I16)</f>
        <v>0</v>
      </c>
      <c r="J17" s="11" t="s">
        <v>34</v>
      </c>
    </row>
    <row r="27" spans="1:10" x14ac:dyDescent="0.2">
      <c r="B27" s="51"/>
      <c r="C27" s="51"/>
      <c r="D27" s="12"/>
      <c r="E27" s="12"/>
      <c r="F27" s="12"/>
      <c r="G27" s="12"/>
      <c r="H27" s="12"/>
      <c r="J27" s="53"/>
    </row>
    <row r="28" spans="1:10" x14ac:dyDescent="0.2">
      <c r="B28" s="52"/>
      <c r="C28" s="52"/>
      <c r="D28" s="12"/>
      <c r="E28" s="12"/>
      <c r="F28" s="12"/>
      <c r="G28" s="12"/>
      <c r="H28" s="12"/>
      <c r="J28" s="55"/>
    </row>
  </sheetData>
  <mergeCells count="3">
    <mergeCell ref="A17:F17"/>
    <mergeCell ref="A4:J4"/>
    <mergeCell ref="A6:J6"/>
  </mergeCells>
  <pageMargins left="0.7" right="0.7" top="0.75" bottom="0.75" header="0.3" footer="0.3"/>
  <pageSetup paperSize="9" scale="72" orientation="landscape" r:id="rId1"/>
  <rowBreaks count="1" manualBreakCount="1">
    <brk id="1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Normal="100" workbookViewId="0">
      <selection activeCell="F19" sqref="F19"/>
    </sheetView>
  </sheetViews>
  <sheetFormatPr defaultRowHeight="15" x14ac:dyDescent="0.25"/>
  <cols>
    <col min="1" max="1" width="4.140625" customWidth="1"/>
    <col min="2" max="2" width="46.42578125" customWidth="1"/>
    <col min="3" max="3" width="14" customWidth="1"/>
    <col min="4" max="4" width="8" style="5" customWidth="1"/>
    <col min="5" max="5" width="12.5703125" customWidth="1"/>
    <col min="6" max="6" width="6.5703125" customWidth="1"/>
    <col min="7" max="7" width="15" bestFit="1" customWidth="1"/>
    <col min="8" max="8" width="7.7109375" customWidth="1"/>
    <col min="9" max="9" width="13.28515625" bestFit="1" customWidth="1"/>
    <col min="10" max="10" width="25" customWidth="1"/>
  </cols>
  <sheetData>
    <row r="1" spans="1:11" x14ac:dyDescent="0.25">
      <c r="A1" s="30" t="s">
        <v>54</v>
      </c>
    </row>
    <row r="2" spans="1:11" x14ac:dyDescent="0.25">
      <c r="A2" s="13" t="s">
        <v>36</v>
      </c>
    </row>
    <row r="4" spans="1:11" ht="20.25" customHeight="1" x14ac:dyDescent="0.25">
      <c r="A4" s="198" t="s">
        <v>608</v>
      </c>
      <c r="B4" s="198"/>
      <c r="C4" s="198"/>
      <c r="D4" s="198"/>
      <c r="E4" s="198"/>
      <c r="F4" s="198"/>
      <c r="G4" s="198"/>
      <c r="H4" s="198"/>
      <c r="I4" s="198"/>
      <c r="J4" s="198"/>
    </row>
    <row r="5" spans="1:11" ht="60" customHeight="1" x14ac:dyDescent="0.25">
      <c r="A5" s="6" t="s">
        <v>0</v>
      </c>
      <c r="B5" s="83" t="s">
        <v>1</v>
      </c>
      <c r="C5" s="83" t="s">
        <v>52</v>
      </c>
      <c r="D5" s="66" t="s">
        <v>2</v>
      </c>
      <c r="E5" s="9" t="s">
        <v>3</v>
      </c>
      <c r="F5" s="68" t="s">
        <v>4</v>
      </c>
      <c r="G5" s="9" t="s">
        <v>5</v>
      </c>
      <c r="H5" s="9" t="s">
        <v>32</v>
      </c>
      <c r="I5" s="9" t="s">
        <v>6</v>
      </c>
      <c r="J5" s="6" t="s">
        <v>7</v>
      </c>
    </row>
    <row r="6" spans="1:11" ht="129" customHeight="1" x14ac:dyDescent="0.25">
      <c r="A6" s="64">
        <v>1</v>
      </c>
      <c r="B6" s="74" t="s">
        <v>53</v>
      </c>
      <c r="C6" s="102"/>
      <c r="D6" s="84" t="s">
        <v>8</v>
      </c>
      <c r="E6" s="67"/>
      <c r="F6" s="110">
        <v>2500</v>
      </c>
      <c r="G6" s="65"/>
      <c r="H6" s="4"/>
      <c r="I6" s="4"/>
      <c r="J6" s="3"/>
    </row>
    <row r="7" spans="1:11" ht="25.5" customHeight="1" x14ac:dyDescent="0.25">
      <c r="A7" s="196" t="s">
        <v>33</v>
      </c>
      <c r="B7" s="197"/>
      <c r="C7" s="197"/>
      <c r="D7" s="197"/>
      <c r="E7" s="196"/>
      <c r="F7" s="197"/>
      <c r="G7" s="10">
        <f>SUM(G6:G6)</f>
        <v>0</v>
      </c>
      <c r="H7" s="10" t="s">
        <v>34</v>
      </c>
      <c r="I7" s="10">
        <f>SUM(I6:I6)</f>
        <v>0</v>
      </c>
      <c r="J7" s="11" t="s">
        <v>34</v>
      </c>
    </row>
    <row r="10" spans="1:11" x14ac:dyDescent="0.25">
      <c r="B10" s="12"/>
      <c r="C10" s="12"/>
      <c r="D10" s="12"/>
      <c r="E10" s="12"/>
      <c r="F10" s="12"/>
      <c r="G10" s="12"/>
      <c r="H10" s="12"/>
      <c r="I10" s="52"/>
      <c r="K10" s="12"/>
    </row>
    <row r="11" spans="1:11" x14ac:dyDescent="0.25">
      <c r="B11" s="12"/>
      <c r="C11" s="12"/>
      <c r="D11" s="12"/>
      <c r="E11" s="12"/>
      <c r="F11" s="12"/>
      <c r="G11" s="12"/>
      <c r="H11" s="12"/>
      <c r="I11" s="54"/>
      <c r="K11" s="12"/>
    </row>
    <row r="12" spans="1:11" x14ac:dyDescent="0.25">
      <c r="B12" s="12"/>
      <c r="C12" s="12"/>
      <c r="D12" s="12"/>
      <c r="E12" s="12"/>
      <c r="F12" s="12"/>
      <c r="G12" s="12"/>
      <c r="H12" s="12"/>
      <c r="I12" s="12"/>
      <c r="J12" s="12"/>
      <c r="K12" s="12"/>
    </row>
  </sheetData>
  <mergeCells count="2">
    <mergeCell ref="A7:F7"/>
    <mergeCell ref="A4:J4"/>
  </mergeCells>
  <pageMargins left="0.7" right="0.7" top="0.75" bottom="0.75" header="0.3" footer="0.3"/>
  <pageSetup paperSize="9" scale="8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opLeftCell="A3" zoomScaleNormal="100" workbookViewId="0">
      <selection activeCell="C19" sqref="C19"/>
    </sheetView>
  </sheetViews>
  <sheetFormatPr defaultRowHeight="11.25" x14ac:dyDescent="0.2"/>
  <cols>
    <col min="1" max="1" width="4" style="1" customWidth="1"/>
    <col min="2" max="2" width="17" style="1" customWidth="1"/>
    <col min="3" max="3" width="40.42578125" style="1" customWidth="1"/>
    <col min="4" max="4" width="11.140625" style="1" customWidth="1"/>
    <col min="5" max="5" width="12.5703125" style="1" customWidth="1"/>
    <col min="6" max="6" width="15.28515625" style="1" customWidth="1"/>
    <col min="7" max="7" width="9.140625" style="1"/>
    <col min="8" max="8" width="13.7109375" style="1" customWidth="1"/>
    <col min="9" max="9" width="9.140625" style="1"/>
    <col min="10" max="10" width="15" style="1" customWidth="1"/>
    <col min="11" max="11" width="23.5703125" style="1" customWidth="1"/>
    <col min="12" max="16384" width="9.140625" style="1"/>
  </cols>
  <sheetData>
    <row r="1" spans="1:11" ht="12" x14ac:dyDescent="0.2">
      <c r="A1" s="30" t="s">
        <v>54</v>
      </c>
    </row>
    <row r="2" spans="1:11" ht="12" x14ac:dyDescent="0.2">
      <c r="A2" s="13" t="s">
        <v>36</v>
      </c>
    </row>
    <row r="4" spans="1:11" ht="26.25" customHeight="1" x14ac:dyDescent="0.2">
      <c r="A4" s="204" t="s">
        <v>188</v>
      </c>
      <c r="B4" s="204"/>
      <c r="C4" s="204"/>
      <c r="D4" s="204"/>
      <c r="E4" s="204"/>
      <c r="F4" s="204"/>
      <c r="G4" s="204"/>
      <c r="H4" s="204"/>
      <c r="I4" s="204"/>
      <c r="J4" s="204"/>
      <c r="K4" s="204"/>
    </row>
    <row r="5" spans="1:11" ht="45" x14ac:dyDescent="0.2">
      <c r="A5" s="7" t="s">
        <v>0</v>
      </c>
      <c r="B5" s="230" t="s">
        <v>1</v>
      </c>
      <c r="C5" s="230"/>
      <c r="D5" s="100" t="s">
        <v>52</v>
      </c>
      <c r="E5" s="7" t="s">
        <v>2</v>
      </c>
      <c r="F5" s="9" t="s">
        <v>3</v>
      </c>
      <c r="G5" s="7" t="s">
        <v>4</v>
      </c>
      <c r="H5" s="9" t="s">
        <v>5</v>
      </c>
      <c r="I5" s="9" t="s">
        <v>32</v>
      </c>
      <c r="J5" s="9" t="s">
        <v>6</v>
      </c>
      <c r="K5" s="7" t="s">
        <v>7</v>
      </c>
    </row>
    <row r="6" spans="1:11" ht="50.25" customHeight="1" x14ac:dyDescent="0.2">
      <c r="A6" s="70">
        <v>1</v>
      </c>
      <c r="B6" s="231" t="s">
        <v>189</v>
      </c>
      <c r="C6" s="231"/>
      <c r="D6" s="101"/>
      <c r="E6" s="25" t="s">
        <v>8</v>
      </c>
      <c r="F6" s="69"/>
      <c r="G6" s="28">
        <v>500</v>
      </c>
      <c r="H6" s="69"/>
      <c r="I6" s="69"/>
      <c r="J6" s="69"/>
      <c r="K6" s="28"/>
    </row>
    <row r="7" spans="1:11" ht="18.75" customHeight="1" x14ac:dyDescent="0.2">
      <c r="A7" s="196" t="s">
        <v>26</v>
      </c>
      <c r="B7" s="196"/>
      <c r="C7" s="196"/>
      <c r="D7" s="196"/>
      <c r="E7" s="196"/>
      <c r="F7" s="196"/>
      <c r="G7" s="196"/>
      <c r="H7" s="10">
        <f>SUM(H6:H6)</f>
        <v>0</v>
      </c>
      <c r="I7" s="10" t="s">
        <v>34</v>
      </c>
      <c r="J7" s="10">
        <f>SUM(J6:J6)</f>
        <v>0</v>
      </c>
      <c r="K7" s="35" t="s">
        <v>34</v>
      </c>
    </row>
    <row r="11" spans="1:11" x14ac:dyDescent="0.2">
      <c r="C11" s="2"/>
      <c r="D11" s="2"/>
    </row>
    <row r="12" spans="1:11" x14ac:dyDescent="0.2">
      <c r="C12" s="2"/>
      <c r="D12" s="2"/>
    </row>
  </sheetData>
  <mergeCells count="4">
    <mergeCell ref="A4:K4"/>
    <mergeCell ref="B5:C5"/>
    <mergeCell ref="A7:G7"/>
    <mergeCell ref="B6:C6"/>
  </mergeCells>
  <pageMargins left="0.7" right="0.7" top="0.75" bottom="0.75" header="0.3" footer="0.3"/>
  <pageSetup paperSize="9" scale="72" orientation="landscape" r:id="rId1"/>
  <colBreaks count="1" manualBreakCount="1">
    <brk id="11" max="4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K7"/>
  <sheetViews>
    <sheetView zoomScaleNormal="100" workbookViewId="0">
      <selection activeCell="K4" sqref="K4"/>
    </sheetView>
  </sheetViews>
  <sheetFormatPr defaultRowHeight="11.25" x14ac:dyDescent="0.2"/>
  <cols>
    <col min="1" max="1" width="3.85546875" style="1" customWidth="1"/>
    <col min="2" max="2" width="52.42578125" style="1" customWidth="1"/>
    <col min="3" max="3" width="11.140625" style="1" customWidth="1"/>
    <col min="4" max="4" width="7.42578125" style="1" customWidth="1"/>
    <col min="5" max="5" width="13.42578125" style="1" customWidth="1"/>
    <col min="6" max="6" width="9.140625" style="1"/>
    <col min="7" max="7" width="12.7109375" style="1" customWidth="1"/>
    <col min="8" max="8" width="9.140625" style="1"/>
    <col min="9" max="9" width="13.28515625" style="1" customWidth="1"/>
    <col min="10" max="10" width="23" style="1" customWidth="1"/>
    <col min="11" max="16384" width="9.140625" style="1"/>
  </cols>
  <sheetData>
    <row r="1" spans="1:11" ht="12" x14ac:dyDescent="0.2">
      <c r="A1" s="30" t="s">
        <v>54</v>
      </c>
    </row>
    <row r="2" spans="1:11" ht="12" x14ac:dyDescent="0.2">
      <c r="A2" s="13" t="s">
        <v>36</v>
      </c>
    </row>
    <row r="4" spans="1:11" ht="21.75" customHeight="1" x14ac:dyDescent="0.2">
      <c r="A4" s="204" t="s">
        <v>190</v>
      </c>
      <c r="B4" s="204"/>
      <c r="C4" s="204"/>
      <c r="D4" s="204"/>
      <c r="E4" s="204"/>
      <c r="F4" s="204"/>
      <c r="G4" s="204"/>
      <c r="H4" s="204"/>
      <c r="I4" s="204"/>
      <c r="J4" s="204"/>
      <c r="K4" s="39" t="s">
        <v>37</v>
      </c>
    </row>
    <row r="5" spans="1:11" ht="45" x14ac:dyDescent="0.2">
      <c r="A5" s="7" t="s">
        <v>0</v>
      </c>
      <c r="B5" s="78" t="s">
        <v>1</v>
      </c>
      <c r="C5" s="100" t="s">
        <v>52</v>
      </c>
      <c r="D5" s="7" t="s">
        <v>2</v>
      </c>
      <c r="E5" s="9" t="s">
        <v>3</v>
      </c>
      <c r="F5" s="7" t="s">
        <v>4</v>
      </c>
      <c r="G5" s="9" t="s">
        <v>5</v>
      </c>
      <c r="H5" s="9" t="s">
        <v>32</v>
      </c>
      <c r="I5" s="9" t="s">
        <v>6</v>
      </c>
      <c r="J5" s="7" t="s">
        <v>7</v>
      </c>
    </row>
    <row r="6" spans="1:11" ht="65.25" customHeight="1" x14ac:dyDescent="0.2">
      <c r="A6" s="64">
        <v>1</v>
      </c>
      <c r="B6" s="38" t="s">
        <v>191</v>
      </c>
      <c r="C6" s="103"/>
      <c r="D6" s="94" t="s">
        <v>8</v>
      </c>
      <c r="E6" s="93"/>
      <c r="F6" s="26">
        <v>13500</v>
      </c>
      <c r="G6" s="16"/>
      <c r="H6" s="16"/>
      <c r="I6" s="16"/>
      <c r="J6" s="15"/>
    </row>
    <row r="7" spans="1:11" s="30" customFormat="1" ht="24.75" customHeight="1" x14ac:dyDescent="0.2">
      <c r="A7" s="196" t="s">
        <v>27</v>
      </c>
      <c r="B7" s="197"/>
      <c r="C7" s="197"/>
      <c r="D7" s="197"/>
      <c r="E7" s="196"/>
      <c r="F7" s="196"/>
      <c r="G7" s="33">
        <f>SUM(G6:G6)</f>
        <v>0</v>
      </c>
      <c r="H7" s="33" t="s">
        <v>34</v>
      </c>
      <c r="I7" s="33">
        <f>SUM(I6:I6)</f>
        <v>0</v>
      </c>
      <c r="J7" s="36" t="s">
        <v>34</v>
      </c>
    </row>
  </sheetData>
  <mergeCells count="2">
    <mergeCell ref="A4:J4"/>
    <mergeCell ref="A7:F7"/>
  </mergeCells>
  <hyperlinks>
    <hyperlink ref="K4" location="'spis treści'!A1" display="powrót do spisu treści"/>
  </hyperlinks>
  <pageMargins left="0.7" right="0.7" top="0.75" bottom="0.75" header="0.3" footer="0.3"/>
  <pageSetup paperSize="9" scale="79" orientation="landscape" r:id="rId1"/>
  <colBreaks count="1" manualBreakCount="1">
    <brk id="11" max="9"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H24" sqref="H24"/>
    </sheetView>
  </sheetViews>
  <sheetFormatPr defaultRowHeight="11.25" x14ac:dyDescent="0.2"/>
  <cols>
    <col min="1" max="1" width="4.5703125" style="1" customWidth="1"/>
    <col min="2" max="2" width="37.5703125" style="1" customWidth="1"/>
    <col min="3" max="3" width="12.7109375" style="1" customWidth="1"/>
    <col min="4" max="4" width="11.5703125" style="1" customWidth="1"/>
    <col min="5" max="5" width="14.5703125" style="1" customWidth="1"/>
    <col min="6" max="6" width="9.140625" style="1"/>
    <col min="7" max="7" width="13.140625" style="1" customWidth="1"/>
    <col min="8" max="8" width="9.140625" style="1"/>
    <col min="9" max="9" width="15.42578125" style="1" customWidth="1"/>
    <col min="10" max="10" width="38.140625" style="1" customWidth="1"/>
    <col min="11" max="16384" width="9.140625" style="1"/>
  </cols>
  <sheetData>
    <row r="1" spans="1:10" ht="12" x14ac:dyDescent="0.2">
      <c r="A1" s="30" t="s">
        <v>54</v>
      </c>
    </row>
    <row r="2" spans="1:10" ht="12" x14ac:dyDescent="0.2">
      <c r="A2" s="13" t="s">
        <v>36</v>
      </c>
    </row>
    <row r="4" spans="1:10" ht="20.25" customHeight="1" x14ac:dyDescent="0.2">
      <c r="A4" s="204" t="s">
        <v>192</v>
      </c>
      <c r="B4" s="204"/>
      <c r="C4" s="204"/>
      <c r="D4" s="204"/>
      <c r="E4" s="204"/>
      <c r="F4" s="204"/>
      <c r="G4" s="204"/>
      <c r="H4" s="204"/>
      <c r="I4" s="204"/>
      <c r="J4" s="204"/>
    </row>
    <row r="5" spans="1:10" ht="33.75" x14ac:dyDescent="0.2">
      <c r="A5" s="7" t="s">
        <v>0</v>
      </c>
      <c r="B5" s="82" t="s">
        <v>1</v>
      </c>
      <c r="C5" s="100" t="s">
        <v>52</v>
      </c>
      <c r="D5" s="7" t="s">
        <v>2</v>
      </c>
      <c r="E5" s="9" t="s">
        <v>3</v>
      </c>
      <c r="F5" s="7" t="s">
        <v>4</v>
      </c>
      <c r="G5" s="9" t="s">
        <v>5</v>
      </c>
      <c r="H5" s="9" t="s">
        <v>32</v>
      </c>
      <c r="I5" s="9" t="s">
        <v>6</v>
      </c>
      <c r="J5" s="7" t="s">
        <v>7</v>
      </c>
    </row>
    <row r="6" spans="1:10" ht="88.5" customHeight="1" x14ac:dyDescent="0.2">
      <c r="A6" s="25">
        <v>1</v>
      </c>
      <c r="B6" s="74" t="s">
        <v>193</v>
      </c>
      <c r="C6" s="103"/>
      <c r="D6" s="36" t="s">
        <v>8</v>
      </c>
      <c r="E6" s="95"/>
      <c r="F6" s="111">
        <v>4000</v>
      </c>
      <c r="G6" s="95"/>
      <c r="H6" s="69"/>
      <c r="I6" s="69"/>
      <c r="J6" s="28"/>
    </row>
    <row r="7" spans="1:10" ht="71.25" customHeight="1" x14ac:dyDescent="0.2">
      <c r="A7" s="25">
        <v>2</v>
      </c>
      <c r="B7" s="74" t="s">
        <v>194</v>
      </c>
      <c r="C7" s="103"/>
      <c r="D7" s="11" t="s">
        <v>8</v>
      </c>
      <c r="E7" s="95"/>
      <c r="F7" s="111">
        <v>1250</v>
      </c>
      <c r="G7" s="95"/>
      <c r="H7" s="69"/>
      <c r="I7" s="69"/>
      <c r="J7" s="28"/>
    </row>
    <row r="8" spans="1:10" ht="30" customHeight="1" x14ac:dyDescent="0.2">
      <c r="A8" s="196" t="s">
        <v>28</v>
      </c>
      <c r="B8" s="197"/>
      <c r="C8" s="197"/>
      <c r="D8" s="197"/>
      <c r="E8" s="196"/>
      <c r="F8" s="197"/>
      <c r="G8" s="10">
        <f>SUM(G6:G7)</f>
        <v>0</v>
      </c>
      <c r="H8" s="10" t="s">
        <v>34</v>
      </c>
      <c r="I8" s="10">
        <f>SUM(I6:I7)</f>
        <v>0</v>
      </c>
      <c r="J8" s="36" t="s">
        <v>34</v>
      </c>
    </row>
    <row r="13" spans="1:10" x14ac:dyDescent="0.2">
      <c r="B13" s="51"/>
      <c r="C13" s="51"/>
      <c r="D13" s="12"/>
      <c r="E13" s="12"/>
      <c r="F13" s="12"/>
      <c r="G13" s="12"/>
      <c r="H13" s="12"/>
      <c r="J13" s="53"/>
    </row>
    <row r="14" spans="1:10" x14ac:dyDescent="0.2">
      <c r="B14" s="52"/>
      <c r="C14" s="52"/>
      <c r="D14" s="12"/>
      <c r="E14" s="12"/>
      <c r="F14" s="12"/>
      <c r="G14" s="12"/>
      <c r="H14" s="12"/>
      <c r="J14" s="55"/>
    </row>
  </sheetData>
  <mergeCells count="2">
    <mergeCell ref="A4:J4"/>
    <mergeCell ref="A8:F8"/>
  </mergeCells>
  <pageMargins left="0.7" right="0.7" top="0.75" bottom="0.75" header="0.3" footer="0.3"/>
  <pageSetup paperSize="9" scale="7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L30" sqref="L30"/>
    </sheetView>
  </sheetViews>
  <sheetFormatPr defaultRowHeight="11.25" x14ac:dyDescent="0.2"/>
  <cols>
    <col min="1" max="1" width="4.5703125" style="1" customWidth="1"/>
    <col min="2" max="2" width="41" style="1" customWidth="1"/>
    <col min="3" max="3" width="12.42578125" style="1" customWidth="1"/>
    <col min="4" max="4" width="9.140625" style="1"/>
    <col min="5" max="5" width="13.42578125" style="1" customWidth="1"/>
    <col min="6" max="6" width="9.140625" style="1"/>
    <col min="7" max="7" width="14.140625" style="1" customWidth="1"/>
    <col min="8" max="8" width="9.140625" style="1"/>
    <col min="9" max="9" width="16.5703125" style="1" customWidth="1"/>
    <col min="10" max="10" width="31.7109375" style="1" customWidth="1"/>
    <col min="11" max="16384" width="9.140625" style="1"/>
  </cols>
  <sheetData>
    <row r="1" spans="1:10" ht="12" x14ac:dyDescent="0.2">
      <c r="A1" s="30" t="s">
        <v>54</v>
      </c>
    </row>
    <row r="2" spans="1:10" ht="12" x14ac:dyDescent="0.2">
      <c r="A2" s="13" t="s">
        <v>36</v>
      </c>
    </row>
    <row r="4" spans="1:10" ht="18" customHeight="1" x14ac:dyDescent="0.2">
      <c r="A4" s="204" t="s">
        <v>195</v>
      </c>
      <c r="B4" s="204"/>
      <c r="C4" s="204"/>
      <c r="D4" s="204"/>
      <c r="E4" s="204"/>
      <c r="F4" s="204"/>
      <c r="G4" s="204"/>
      <c r="H4" s="204"/>
      <c r="I4" s="204"/>
      <c r="J4" s="204"/>
    </row>
    <row r="5" spans="1:10" ht="33.75" x14ac:dyDescent="0.2">
      <c r="A5" s="59" t="s">
        <v>0</v>
      </c>
      <c r="B5" s="82" t="s">
        <v>1</v>
      </c>
      <c r="C5" s="100" t="s">
        <v>52</v>
      </c>
      <c r="D5" s="59" t="s">
        <v>2</v>
      </c>
      <c r="E5" s="9" t="s">
        <v>3</v>
      </c>
      <c r="F5" s="59" t="s">
        <v>4</v>
      </c>
      <c r="G5" s="9" t="s">
        <v>5</v>
      </c>
      <c r="H5" s="9" t="s">
        <v>32</v>
      </c>
      <c r="I5" s="9" t="s">
        <v>6</v>
      </c>
      <c r="J5" s="59" t="s">
        <v>7</v>
      </c>
    </row>
    <row r="6" spans="1:10" ht="77.25" customHeight="1" x14ac:dyDescent="0.2">
      <c r="A6" s="25">
        <v>1</v>
      </c>
      <c r="B6" s="127" t="s">
        <v>196</v>
      </c>
      <c r="C6" s="132"/>
      <c r="D6" s="88" t="s">
        <v>8</v>
      </c>
      <c r="E6" s="69"/>
      <c r="F6" s="111">
        <v>10000</v>
      </c>
      <c r="G6" s="95"/>
      <c r="H6" s="69"/>
      <c r="I6" s="69"/>
      <c r="J6" s="28"/>
    </row>
    <row r="7" spans="1:10" ht="46.5" customHeight="1" x14ac:dyDescent="0.2">
      <c r="A7" s="25">
        <v>2</v>
      </c>
      <c r="B7" s="127" t="s">
        <v>197</v>
      </c>
      <c r="C7" s="132"/>
      <c r="D7" s="88" t="s">
        <v>8</v>
      </c>
      <c r="E7" s="69"/>
      <c r="F7" s="111">
        <v>10000</v>
      </c>
      <c r="G7" s="95"/>
      <c r="H7" s="69"/>
      <c r="I7" s="69"/>
      <c r="J7" s="28"/>
    </row>
    <row r="8" spans="1:10" ht="79.5" customHeight="1" x14ac:dyDescent="0.2">
      <c r="A8" s="25">
        <v>3</v>
      </c>
      <c r="B8" s="127" t="s">
        <v>198</v>
      </c>
      <c r="C8" s="132"/>
      <c r="D8" s="88" t="s">
        <v>8</v>
      </c>
      <c r="E8" s="69"/>
      <c r="F8" s="111">
        <v>12600</v>
      </c>
      <c r="G8" s="95"/>
      <c r="H8" s="69"/>
      <c r="I8" s="69"/>
      <c r="J8" s="28"/>
    </row>
    <row r="9" spans="1:10" ht="47.25" customHeight="1" x14ac:dyDescent="0.2">
      <c r="A9" s="129">
        <v>4</v>
      </c>
      <c r="B9" s="127" t="s">
        <v>199</v>
      </c>
      <c r="C9" s="133"/>
      <c r="D9" s="88" t="s">
        <v>8</v>
      </c>
      <c r="E9" s="130"/>
      <c r="F9" s="111">
        <v>12600</v>
      </c>
      <c r="G9" s="134"/>
      <c r="H9" s="130"/>
      <c r="I9" s="130"/>
      <c r="J9" s="131"/>
    </row>
    <row r="10" spans="1:10" ht="30" customHeight="1" x14ac:dyDescent="0.2">
      <c r="A10" s="196" t="s">
        <v>46</v>
      </c>
      <c r="B10" s="197"/>
      <c r="C10" s="197"/>
      <c r="D10" s="196"/>
      <c r="E10" s="196"/>
      <c r="F10" s="197"/>
      <c r="G10" s="10">
        <f>G9</f>
        <v>0</v>
      </c>
      <c r="H10" s="10" t="s">
        <v>34</v>
      </c>
      <c r="I10" s="10">
        <f>I9</f>
        <v>0</v>
      </c>
      <c r="J10" s="36" t="s">
        <v>34</v>
      </c>
    </row>
  </sheetData>
  <mergeCells count="2">
    <mergeCell ref="A10:F10"/>
    <mergeCell ref="A4:J4"/>
  </mergeCells>
  <pageMargins left="0.7" right="0.7" top="0.75" bottom="0.75" header="0.3" footer="0.3"/>
  <pageSetup paperSize="9" scale="8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C13" sqref="C13"/>
    </sheetView>
  </sheetViews>
  <sheetFormatPr defaultRowHeight="15" x14ac:dyDescent="0.25"/>
  <cols>
    <col min="1" max="1" width="6.7109375" customWidth="1"/>
    <col min="2" max="2" width="30" customWidth="1"/>
    <col min="3" max="3" width="11" customWidth="1"/>
    <col min="5" max="5" width="12.28515625" customWidth="1"/>
    <col min="7" max="7" width="12.85546875" customWidth="1"/>
    <col min="9" max="9" width="15" customWidth="1"/>
    <col min="10" max="10" width="17.710937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7" customHeight="1" x14ac:dyDescent="0.25">
      <c r="A4" s="204" t="s">
        <v>203</v>
      </c>
      <c r="B4" s="204"/>
      <c r="C4" s="204"/>
      <c r="D4" s="204"/>
      <c r="E4" s="204"/>
      <c r="F4" s="204"/>
      <c r="G4" s="204"/>
      <c r="H4" s="204"/>
      <c r="I4" s="204"/>
      <c r="J4" s="204"/>
    </row>
    <row r="5" spans="1:10" ht="93" customHeight="1" x14ac:dyDescent="0.25">
      <c r="A5" s="100" t="s">
        <v>0</v>
      </c>
      <c r="B5" s="100" t="s">
        <v>1</v>
      </c>
      <c r="C5" s="100" t="s">
        <v>52</v>
      </c>
      <c r="D5" s="100" t="s">
        <v>2</v>
      </c>
      <c r="E5" s="9" t="s">
        <v>3</v>
      </c>
      <c r="F5" s="100" t="s">
        <v>4</v>
      </c>
      <c r="G5" s="9" t="s">
        <v>5</v>
      </c>
      <c r="H5" s="9" t="s">
        <v>32</v>
      </c>
      <c r="I5" s="9" t="s">
        <v>6</v>
      </c>
      <c r="J5" s="100" t="s">
        <v>7</v>
      </c>
    </row>
    <row r="6" spans="1:10" ht="117" customHeight="1" x14ac:dyDescent="0.25">
      <c r="A6" s="25">
        <v>1</v>
      </c>
      <c r="B6" s="74" t="s">
        <v>204</v>
      </c>
      <c r="C6" s="132"/>
      <c r="D6" s="88" t="s">
        <v>8</v>
      </c>
      <c r="E6" s="69"/>
      <c r="F6" s="111">
        <v>10000</v>
      </c>
      <c r="G6" s="95"/>
      <c r="H6" s="69"/>
      <c r="I6" s="69"/>
      <c r="J6" s="28"/>
    </row>
    <row r="7" spans="1:10" ht="60" x14ac:dyDescent="0.25">
      <c r="A7" s="25">
        <v>2</v>
      </c>
      <c r="B7" s="74" t="s">
        <v>205</v>
      </c>
      <c r="C7" s="132"/>
      <c r="D7" s="88" t="s">
        <v>8</v>
      </c>
      <c r="E7" s="69"/>
      <c r="F7" s="111">
        <v>150000</v>
      </c>
      <c r="G7" s="95"/>
      <c r="H7" s="69"/>
      <c r="I7" s="69"/>
      <c r="J7" s="28"/>
    </row>
    <row r="8" spans="1:10" ht="38.25" customHeight="1" x14ac:dyDescent="0.25">
      <c r="A8" s="25">
        <v>3</v>
      </c>
      <c r="B8" s="74" t="s">
        <v>206</v>
      </c>
      <c r="C8" s="132"/>
      <c r="D8" s="88" t="s">
        <v>8</v>
      </c>
      <c r="E8" s="69"/>
      <c r="F8" s="108">
        <v>200</v>
      </c>
      <c r="G8" s="95"/>
      <c r="H8" s="69"/>
      <c r="I8" s="69"/>
      <c r="J8" s="28"/>
    </row>
    <row r="9" spans="1:10" ht="18" customHeight="1" x14ac:dyDescent="0.25">
      <c r="A9" s="196" t="s">
        <v>202</v>
      </c>
      <c r="B9" s="197"/>
      <c r="C9" s="197"/>
      <c r="D9" s="196"/>
      <c r="E9" s="196"/>
      <c r="F9" s="197"/>
      <c r="G9" s="10">
        <f>SUM(G6:G8)</f>
        <v>0</v>
      </c>
      <c r="H9" s="10" t="s">
        <v>34</v>
      </c>
      <c r="I9" s="10">
        <f>SUM(I6:I8)</f>
        <v>0</v>
      </c>
      <c r="J9" s="36" t="s">
        <v>34</v>
      </c>
    </row>
  </sheetData>
  <mergeCells count="2">
    <mergeCell ref="A4:J4"/>
    <mergeCell ref="A9:F9"/>
  </mergeCells>
  <pageMargins left="0.7" right="0.7" top="0.75" bottom="0.75" header="0.3" footer="0.3"/>
  <pageSetup paperSize="9" scale="6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E12" sqref="E12"/>
    </sheetView>
  </sheetViews>
  <sheetFormatPr defaultRowHeight="15" x14ac:dyDescent="0.25"/>
  <cols>
    <col min="1" max="1" width="4.140625" customWidth="1"/>
    <col min="2" max="2" width="19.5703125" customWidth="1"/>
    <col min="3" max="3" width="10.140625" customWidth="1"/>
    <col min="5" max="5" width="12.7109375" customWidth="1"/>
    <col min="7" max="7" width="13.5703125" customWidth="1"/>
    <col min="9" max="9" width="14.5703125" customWidth="1"/>
    <col min="10" max="10" width="15.57031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7.25" customHeight="1" x14ac:dyDescent="0.25">
      <c r="A4" s="204" t="s">
        <v>208</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99.75" customHeight="1" x14ac:dyDescent="0.25">
      <c r="A6" s="25">
        <v>1</v>
      </c>
      <c r="B6" s="127" t="s">
        <v>209</v>
      </c>
      <c r="C6" s="132"/>
      <c r="D6" s="88" t="s">
        <v>210</v>
      </c>
      <c r="E6" s="69"/>
      <c r="F6" s="111">
        <v>400</v>
      </c>
      <c r="G6" s="95"/>
      <c r="H6" s="69"/>
      <c r="I6" s="69"/>
      <c r="J6" s="28"/>
    </row>
    <row r="7" spans="1:10" ht="21" customHeight="1" x14ac:dyDescent="0.25">
      <c r="A7" s="196" t="s">
        <v>207</v>
      </c>
      <c r="B7" s="197"/>
      <c r="C7" s="197"/>
      <c r="D7" s="196"/>
      <c r="E7" s="196"/>
      <c r="F7" s="197"/>
      <c r="G7" s="10">
        <f>G6</f>
        <v>0</v>
      </c>
      <c r="H7" s="10" t="s">
        <v>34</v>
      </c>
      <c r="I7" s="10">
        <f>I6</f>
        <v>0</v>
      </c>
      <c r="J7" s="36" t="s">
        <v>34</v>
      </c>
    </row>
  </sheetData>
  <mergeCells count="2">
    <mergeCell ref="A4:J4"/>
    <mergeCell ref="A7:F7"/>
  </mergeCells>
  <pageMargins left="0.7" right="0.7" top="0.75" bottom="0.75" header="0.3" footer="0.3"/>
  <pageSetup paperSize="9" scale="7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5" zoomScaleNormal="100" workbookViewId="0">
      <selection activeCell="P30" sqref="P30"/>
    </sheetView>
  </sheetViews>
  <sheetFormatPr defaultRowHeight="15" x14ac:dyDescent="0.25"/>
  <cols>
    <col min="1" max="1" width="6.140625" customWidth="1"/>
    <col min="2" max="2" width="45.85546875" customWidth="1"/>
    <col min="3" max="3" width="9.85546875" customWidth="1"/>
    <col min="4" max="4" width="14.140625" customWidth="1"/>
    <col min="5" max="5" width="14.5703125" customWidth="1"/>
    <col min="6" max="6" width="9.140625" customWidth="1"/>
    <col min="7" max="7" width="15.5703125" customWidth="1"/>
    <col min="9" max="9" width="16.140625" customWidth="1"/>
    <col min="10" max="10" width="19.710937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5" spans="1:10" x14ac:dyDescent="0.25">
      <c r="A5" s="222" t="s">
        <v>212</v>
      </c>
      <c r="B5" s="222"/>
      <c r="C5" s="222"/>
      <c r="D5" s="222"/>
      <c r="E5" s="222"/>
      <c r="F5" s="222"/>
      <c r="G5" s="222"/>
      <c r="H5" s="222"/>
      <c r="I5" s="222"/>
      <c r="J5" s="222"/>
    </row>
    <row r="6" spans="1:10" ht="67.5" x14ac:dyDescent="0.25">
      <c r="A6" s="100" t="s">
        <v>0</v>
      </c>
      <c r="B6" s="100" t="s">
        <v>1</v>
      </c>
      <c r="C6" s="100" t="s">
        <v>52</v>
      </c>
      <c r="D6" s="100" t="s">
        <v>2</v>
      </c>
      <c r="E6" s="9" t="s">
        <v>3</v>
      </c>
      <c r="F6" s="100" t="s">
        <v>4</v>
      </c>
      <c r="G6" s="9" t="s">
        <v>5</v>
      </c>
      <c r="H6" s="9" t="s">
        <v>32</v>
      </c>
      <c r="I6" s="9" t="s">
        <v>6</v>
      </c>
      <c r="J6" s="100" t="s">
        <v>7</v>
      </c>
    </row>
    <row r="7" spans="1:10" ht="24" x14ac:dyDescent="0.25">
      <c r="A7" s="90">
        <v>1</v>
      </c>
      <c r="B7" s="74" t="s">
        <v>213</v>
      </c>
      <c r="C7" s="103"/>
      <c r="D7" s="35" t="s">
        <v>48</v>
      </c>
      <c r="E7" s="126"/>
      <c r="F7" s="111">
        <v>7000</v>
      </c>
      <c r="G7" s="126"/>
      <c r="H7" s="24"/>
      <c r="I7" s="24"/>
      <c r="J7" s="61"/>
    </row>
    <row r="8" spans="1:10" ht="27" customHeight="1" x14ac:dyDescent="0.25">
      <c r="A8" s="90">
        <v>2</v>
      </c>
      <c r="B8" s="74" t="s">
        <v>214</v>
      </c>
      <c r="C8" s="103"/>
      <c r="D8" s="35" t="s">
        <v>95</v>
      </c>
      <c r="E8" s="126"/>
      <c r="F8" s="111">
        <v>3000</v>
      </c>
      <c r="G8" s="126"/>
      <c r="H8" s="24"/>
      <c r="I8" s="24"/>
      <c r="J8" s="61"/>
    </row>
    <row r="9" spans="1:10" ht="24" x14ac:dyDescent="0.25">
      <c r="A9" s="90">
        <v>3</v>
      </c>
      <c r="B9" s="74" t="s">
        <v>215</v>
      </c>
      <c r="C9" s="136"/>
      <c r="D9" s="35" t="s">
        <v>95</v>
      </c>
      <c r="E9" s="138"/>
      <c r="F9" s="108">
        <v>300</v>
      </c>
      <c r="G9" s="126"/>
      <c r="H9" s="24"/>
      <c r="I9" s="24"/>
      <c r="J9" s="61"/>
    </row>
    <row r="10" spans="1:10" ht="24" x14ac:dyDescent="0.25">
      <c r="A10" s="90">
        <v>4</v>
      </c>
      <c r="B10" s="74" t="s">
        <v>216</v>
      </c>
      <c r="C10" s="136"/>
      <c r="D10" s="35" t="s">
        <v>48</v>
      </c>
      <c r="E10" s="138"/>
      <c r="F10" s="108">
        <v>50</v>
      </c>
      <c r="G10" s="126"/>
      <c r="H10" s="24"/>
      <c r="I10" s="24"/>
      <c r="J10" s="61"/>
    </row>
    <row r="11" spans="1:10" x14ac:dyDescent="0.25">
      <c r="A11" s="90">
        <v>5</v>
      </c>
      <c r="B11" s="74" t="s">
        <v>217</v>
      </c>
      <c r="C11" s="136"/>
      <c r="D11" s="35" t="s">
        <v>48</v>
      </c>
      <c r="E11" s="138"/>
      <c r="F11" s="108">
        <v>340</v>
      </c>
      <c r="G11" s="126"/>
      <c r="H11" s="24"/>
      <c r="I11" s="24"/>
      <c r="J11" s="61"/>
    </row>
    <row r="12" spans="1:10" ht="24" x14ac:dyDescent="0.25">
      <c r="A12" s="90">
        <v>6</v>
      </c>
      <c r="B12" s="74" t="s">
        <v>218</v>
      </c>
      <c r="C12" s="137"/>
      <c r="D12" s="35" t="s">
        <v>48</v>
      </c>
      <c r="E12" s="138"/>
      <c r="F12" s="108">
        <v>120</v>
      </c>
      <c r="G12" s="126"/>
      <c r="H12" s="24"/>
      <c r="I12" s="24"/>
      <c r="J12" s="61"/>
    </row>
    <row r="13" spans="1:10" ht="36" x14ac:dyDescent="0.25">
      <c r="A13" s="90">
        <v>7</v>
      </c>
      <c r="B13" s="74" t="s">
        <v>219</v>
      </c>
      <c r="C13" s="136"/>
      <c r="D13" s="35" t="s">
        <v>48</v>
      </c>
      <c r="E13" s="138"/>
      <c r="F13" s="108">
        <v>120</v>
      </c>
      <c r="G13" s="126"/>
      <c r="H13" s="24"/>
      <c r="I13" s="24"/>
      <c r="J13" s="61"/>
    </row>
    <row r="14" spans="1:10" ht="24" x14ac:dyDescent="0.25">
      <c r="A14" s="90">
        <v>8</v>
      </c>
      <c r="B14" s="74" t="s">
        <v>220</v>
      </c>
      <c r="C14" s="136"/>
      <c r="D14" s="35" t="s">
        <v>48</v>
      </c>
      <c r="E14" s="138"/>
      <c r="F14" s="108">
        <v>798</v>
      </c>
      <c r="G14" s="126"/>
      <c r="H14" s="24"/>
      <c r="I14" s="24"/>
      <c r="J14" s="61"/>
    </row>
    <row r="15" spans="1:10" x14ac:dyDescent="0.25">
      <c r="A15" s="90">
        <v>9</v>
      </c>
      <c r="B15" s="74" t="s">
        <v>221</v>
      </c>
      <c r="C15" s="103"/>
      <c r="D15" s="35" t="s">
        <v>48</v>
      </c>
      <c r="E15" s="126"/>
      <c r="F15" s="108">
        <v>50</v>
      </c>
      <c r="G15" s="126"/>
      <c r="H15" s="24"/>
      <c r="I15" s="24"/>
      <c r="J15" s="61"/>
    </row>
    <row r="16" spans="1:10" ht="16.5" customHeight="1" x14ac:dyDescent="0.25">
      <c r="A16" s="90">
        <v>10</v>
      </c>
      <c r="B16" s="74" t="s">
        <v>222</v>
      </c>
      <c r="C16" s="103"/>
      <c r="D16" s="35" t="s">
        <v>48</v>
      </c>
      <c r="E16" s="126"/>
      <c r="F16" s="108">
        <v>20</v>
      </c>
      <c r="G16" s="126"/>
      <c r="H16" s="24"/>
      <c r="I16" s="24"/>
      <c r="J16" s="61"/>
    </row>
    <row r="17" spans="1:10" ht="24" x14ac:dyDescent="0.25">
      <c r="A17" s="90">
        <v>11</v>
      </c>
      <c r="B17" s="74" t="s">
        <v>223</v>
      </c>
      <c r="C17" s="103"/>
      <c r="D17" s="35" t="s">
        <v>48</v>
      </c>
      <c r="E17" s="126"/>
      <c r="F17" s="108">
        <v>200</v>
      </c>
      <c r="G17" s="126"/>
      <c r="H17" s="24"/>
      <c r="I17" s="24"/>
      <c r="J17" s="61"/>
    </row>
    <row r="18" spans="1:10" ht="24" x14ac:dyDescent="0.25">
      <c r="A18" s="90">
        <v>12</v>
      </c>
      <c r="B18" s="74" t="s">
        <v>224</v>
      </c>
      <c r="C18" s="103"/>
      <c r="D18" s="35" t="s">
        <v>48</v>
      </c>
      <c r="E18" s="126"/>
      <c r="F18" s="108">
        <v>336</v>
      </c>
      <c r="G18" s="126"/>
      <c r="H18" s="24"/>
      <c r="I18" s="24"/>
      <c r="J18" s="61"/>
    </row>
    <row r="19" spans="1:10" ht="24" x14ac:dyDescent="0.25">
      <c r="A19" s="90">
        <v>13</v>
      </c>
      <c r="B19" s="74" t="s">
        <v>225</v>
      </c>
      <c r="C19" s="102"/>
      <c r="D19" s="35" t="s">
        <v>95</v>
      </c>
      <c r="E19" s="126"/>
      <c r="F19" s="108">
        <v>20</v>
      </c>
      <c r="G19" s="126"/>
      <c r="H19" s="24"/>
      <c r="I19" s="24"/>
      <c r="J19" s="61"/>
    </row>
    <row r="20" spans="1:10" ht="24" x14ac:dyDescent="0.25">
      <c r="A20" s="90">
        <v>14</v>
      </c>
      <c r="B20" s="74" t="s">
        <v>226</v>
      </c>
      <c r="C20" s="102"/>
      <c r="D20" s="35" t="s">
        <v>48</v>
      </c>
      <c r="E20" s="126"/>
      <c r="F20" s="111">
        <v>1800</v>
      </c>
      <c r="G20" s="126"/>
      <c r="H20" s="24"/>
      <c r="I20" s="24"/>
      <c r="J20" s="61"/>
    </row>
    <row r="21" spans="1:10" ht="52.5" customHeight="1" x14ac:dyDescent="0.25">
      <c r="A21" s="90">
        <v>15</v>
      </c>
      <c r="B21" s="74" t="s">
        <v>227</v>
      </c>
      <c r="C21" s="102"/>
      <c r="D21" s="35" t="s">
        <v>9</v>
      </c>
      <c r="E21" s="126"/>
      <c r="F21" s="108">
        <v>350</v>
      </c>
      <c r="G21" s="126"/>
      <c r="H21" s="24"/>
      <c r="I21" s="24"/>
      <c r="J21" s="61"/>
    </row>
    <row r="22" spans="1:10" ht="48" x14ac:dyDescent="0.25">
      <c r="A22" s="90">
        <v>16</v>
      </c>
      <c r="B22" s="74" t="s">
        <v>228</v>
      </c>
      <c r="C22" s="102"/>
      <c r="D22" s="35" t="s">
        <v>48</v>
      </c>
      <c r="E22" s="126"/>
      <c r="F22" s="108">
        <v>150</v>
      </c>
      <c r="G22" s="126"/>
      <c r="H22" s="24"/>
      <c r="I22" s="24"/>
      <c r="J22" s="61"/>
    </row>
    <row r="23" spans="1:10" ht="24" x14ac:dyDescent="0.25">
      <c r="A23" s="90">
        <v>17</v>
      </c>
      <c r="B23" s="74" t="s">
        <v>229</v>
      </c>
      <c r="C23" s="102"/>
      <c r="D23" s="35" t="s">
        <v>95</v>
      </c>
      <c r="E23" s="126"/>
      <c r="F23" s="108">
        <v>500</v>
      </c>
      <c r="G23" s="126"/>
      <c r="H23" s="24"/>
      <c r="I23" s="24"/>
      <c r="J23" s="61"/>
    </row>
    <row r="24" spans="1:10" ht="24" x14ac:dyDescent="0.25">
      <c r="A24" s="90">
        <v>18</v>
      </c>
      <c r="B24" s="74" t="s">
        <v>230</v>
      </c>
      <c r="C24" s="103"/>
      <c r="D24" s="35" t="s">
        <v>48</v>
      </c>
      <c r="E24" s="126"/>
      <c r="F24" s="108">
        <v>80</v>
      </c>
      <c r="G24" s="126"/>
      <c r="H24" s="24"/>
      <c r="I24" s="24"/>
      <c r="J24" s="61"/>
    </row>
    <row r="25" spans="1:10" ht="24" x14ac:dyDescent="0.25">
      <c r="A25" s="90">
        <v>19</v>
      </c>
      <c r="B25" s="74" t="s">
        <v>231</v>
      </c>
      <c r="C25" s="103"/>
      <c r="D25" s="35" t="s">
        <v>48</v>
      </c>
      <c r="E25" s="126"/>
      <c r="F25" s="108">
        <v>280</v>
      </c>
      <c r="G25" s="126"/>
      <c r="H25" s="24"/>
      <c r="I25" s="24"/>
      <c r="J25" s="61"/>
    </row>
    <row r="26" spans="1:10" ht="24" x14ac:dyDescent="0.25">
      <c r="A26" s="90">
        <v>20</v>
      </c>
      <c r="B26" s="74" t="s">
        <v>232</v>
      </c>
      <c r="C26" s="103"/>
      <c r="D26" s="35" t="s">
        <v>48</v>
      </c>
      <c r="E26" s="126"/>
      <c r="F26" s="108">
        <v>280</v>
      </c>
      <c r="G26" s="126"/>
      <c r="H26" s="24"/>
      <c r="I26" s="24"/>
      <c r="J26" s="61"/>
    </row>
    <row r="27" spans="1:10" ht="36" x14ac:dyDescent="0.25">
      <c r="A27" s="90">
        <v>21</v>
      </c>
      <c r="B27" s="74" t="s">
        <v>233</v>
      </c>
      <c r="C27" s="103"/>
      <c r="D27" s="35" t="s">
        <v>48</v>
      </c>
      <c r="E27" s="126"/>
      <c r="F27" s="108">
        <v>20</v>
      </c>
      <c r="G27" s="126"/>
      <c r="H27" s="24"/>
      <c r="I27" s="24"/>
      <c r="J27" s="61"/>
    </row>
    <row r="28" spans="1:10" ht="74.25" customHeight="1" x14ac:dyDescent="0.25">
      <c r="A28" s="90">
        <v>22</v>
      </c>
      <c r="B28" s="74" t="s">
        <v>234</v>
      </c>
      <c r="C28" s="103"/>
      <c r="D28" s="35" t="s">
        <v>95</v>
      </c>
      <c r="E28" s="126"/>
      <c r="F28" s="111">
        <v>1290</v>
      </c>
      <c r="G28" s="126"/>
      <c r="H28" s="24"/>
      <c r="I28" s="24"/>
      <c r="J28" s="61"/>
    </row>
    <row r="29" spans="1:10" ht="69.75" customHeight="1" x14ac:dyDescent="0.25">
      <c r="A29" s="90">
        <v>23</v>
      </c>
      <c r="B29" s="74" t="s">
        <v>235</v>
      </c>
      <c r="C29" s="103"/>
      <c r="D29" s="35" t="s">
        <v>48</v>
      </c>
      <c r="E29" s="126"/>
      <c r="F29" s="111">
        <v>3000</v>
      </c>
      <c r="G29" s="126"/>
      <c r="H29" s="24"/>
      <c r="I29" s="24"/>
      <c r="J29" s="61"/>
    </row>
    <row r="30" spans="1:10" ht="117" customHeight="1" x14ac:dyDescent="0.25">
      <c r="A30" s="90">
        <v>24</v>
      </c>
      <c r="B30" s="74" t="s">
        <v>236</v>
      </c>
      <c r="C30" s="103"/>
      <c r="D30" s="35" t="s">
        <v>48</v>
      </c>
      <c r="E30" s="126"/>
      <c r="F30" s="108">
        <v>3</v>
      </c>
      <c r="G30" s="126"/>
      <c r="H30" s="24"/>
      <c r="I30" s="24"/>
      <c r="J30" s="61"/>
    </row>
    <row r="31" spans="1:10" ht="18.75" customHeight="1" x14ac:dyDescent="0.25">
      <c r="A31" s="223" t="s">
        <v>211</v>
      </c>
      <c r="B31" s="224"/>
      <c r="C31" s="224"/>
      <c r="D31" s="224"/>
      <c r="E31" s="223"/>
      <c r="F31" s="224"/>
      <c r="G31" s="29">
        <f>SUM(G7:G30)</f>
        <v>0</v>
      </c>
      <c r="H31" s="29" t="s">
        <v>34</v>
      </c>
      <c r="I31" s="29">
        <f>SUM(I7:I30)</f>
        <v>0</v>
      </c>
      <c r="J31" s="35" t="s">
        <v>34</v>
      </c>
    </row>
  </sheetData>
  <mergeCells count="2">
    <mergeCell ref="A5:J5"/>
    <mergeCell ref="A31:F31"/>
  </mergeCells>
  <pageMargins left="0.7" right="0.7" top="0.75" bottom="0.75" header="0.3" footer="0.3"/>
  <pageSetup paperSize="9" scale="54" orientation="landscape" r:id="rId1"/>
  <rowBreaks count="1" manualBreakCount="1">
    <brk id="20" max="9"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workbookViewId="0">
      <selection activeCell="G23" sqref="G23"/>
    </sheetView>
  </sheetViews>
  <sheetFormatPr defaultRowHeight="15" x14ac:dyDescent="0.25"/>
  <cols>
    <col min="1" max="1" width="4.5703125" customWidth="1"/>
    <col min="2" max="2" width="31.85546875" customWidth="1"/>
    <col min="3" max="3" width="11.140625" customWidth="1"/>
    <col min="5" max="5" width="12.5703125" customWidth="1"/>
    <col min="7" max="7" width="12.85546875" customWidth="1"/>
    <col min="9" max="9" width="12.7109375" customWidth="1"/>
    <col min="10" max="10" width="15.42578125" customWidth="1"/>
  </cols>
  <sheetData>
    <row r="1" spans="1:10" x14ac:dyDescent="0.25">
      <c r="A1" s="30" t="s">
        <v>54</v>
      </c>
    </row>
    <row r="2" spans="1:10" x14ac:dyDescent="0.25">
      <c r="A2" s="13" t="s">
        <v>36</v>
      </c>
    </row>
    <row r="6" spans="1:10" ht="18.75" customHeight="1" x14ac:dyDescent="0.25">
      <c r="A6" s="232" t="s">
        <v>238</v>
      </c>
      <c r="B6" s="233"/>
      <c r="C6" s="233"/>
      <c r="D6" s="233"/>
      <c r="E6" s="233"/>
      <c r="F6" s="233"/>
      <c r="G6" s="233"/>
      <c r="H6" s="233"/>
      <c r="I6" s="233"/>
      <c r="J6" s="234"/>
    </row>
    <row r="7" spans="1:10" ht="78.75" x14ac:dyDescent="0.25">
      <c r="A7" s="100" t="s">
        <v>0</v>
      </c>
      <c r="B7" s="100" t="s">
        <v>1</v>
      </c>
      <c r="C7" s="100" t="s">
        <v>52</v>
      </c>
      <c r="D7" s="100" t="s">
        <v>2</v>
      </c>
      <c r="E7" s="9" t="s">
        <v>3</v>
      </c>
      <c r="F7" s="100" t="s">
        <v>4</v>
      </c>
      <c r="G7" s="9" t="s">
        <v>5</v>
      </c>
      <c r="H7" s="9" t="s">
        <v>32</v>
      </c>
      <c r="I7" s="9" t="s">
        <v>6</v>
      </c>
      <c r="J7" s="100" t="s">
        <v>7</v>
      </c>
    </row>
    <row r="8" spans="1:10" ht="22.5" x14ac:dyDescent="0.25">
      <c r="A8" s="25">
        <v>1</v>
      </c>
      <c r="B8" s="74" t="s">
        <v>239</v>
      </c>
      <c r="C8" s="132"/>
      <c r="D8" s="88" t="s">
        <v>95</v>
      </c>
      <c r="E8" s="69"/>
      <c r="F8" s="111">
        <v>120</v>
      </c>
      <c r="G8" s="95"/>
      <c r="H8" s="69"/>
      <c r="I8" s="69"/>
      <c r="J8" s="28"/>
    </row>
    <row r="9" spans="1:10" ht="22.5" x14ac:dyDescent="0.25">
      <c r="A9" s="25">
        <v>2</v>
      </c>
      <c r="B9" s="74" t="s">
        <v>240</v>
      </c>
      <c r="C9" s="132"/>
      <c r="D9" s="88" t="s">
        <v>95</v>
      </c>
      <c r="E9" s="69"/>
      <c r="F9" s="111">
        <v>600</v>
      </c>
      <c r="G9" s="95"/>
      <c r="H9" s="69"/>
      <c r="I9" s="69"/>
      <c r="J9" s="28"/>
    </row>
    <row r="10" spans="1:10" ht="24" x14ac:dyDescent="0.25">
      <c r="A10" s="25">
        <v>3</v>
      </c>
      <c r="B10" s="74" t="s">
        <v>241</v>
      </c>
      <c r="C10" s="132"/>
      <c r="D10" s="88" t="s">
        <v>8</v>
      </c>
      <c r="E10" s="69"/>
      <c r="F10" s="108">
        <v>10</v>
      </c>
      <c r="G10" s="95"/>
      <c r="H10" s="69"/>
      <c r="I10" s="69"/>
      <c r="J10" s="28"/>
    </row>
    <row r="11" spans="1:10" ht="21" customHeight="1" x14ac:dyDescent="0.25">
      <c r="A11" s="196" t="s">
        <v>237</v>
      </c>
      <c r="B11" s="197"/>
      <c r="C11" s="197"/>
      <c r="D11" s="196"/>
      <c r="E11" s="196"/>
      <c r="F11" s="197"/>
      <c r="G11" s="10">
        <f>SUM(G8:G10)</f>
        <v>0</v>
      </c>
      <c r="H11" s="10" t="s">
        <v>34</v>
      </c>
      <c r="I11" s="10">
        <f>SUM(I8:I10)</f>
        <v>0</v>
      </c>
      <c r="J11" s="36" t="s">
        <v>34</v>
      </c>
    </row>
    <row r="16" spans="1:10" x14ac:dyDescent="0.25">
      <c r="B16" s="185"/>
      <c r="C16" s="185"/>
      <c r="D16" s="185"/>
    </row>
    <row r="17" spans="2:4" x14ac:dyDescent="0.25">
      <c r="B17" s="185"/>
      <c r="C17" s="185"/>
      <c r="D17" s="185"/>
    </row>
  </sheetData>
  <mergeCells count="2">
    <mergeCell ref="A6:J6"/>
    <mergeCell ref="A11:F11"/>
  </mergeCells>
  <pageMargins left="0.7" right="0.7" top="0.75" bottom="0.75" header="0.3" footer="0.3"/>
  <pageSetup paperSize="9" scale="6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F21" sqref="F21"/>
    </sheetView>
  </sheetViews>
  <sheetFormatPr defaultRowHeight="15" x14ac:dyDescent="0.25"/>
  <cols>
    <col min="1" max="1" width="7.140625" customWidth="1"/>
    <col min="2" max="2" width="37.42578125" customWidth="1"/>
    <col min="3" max="3" width="10.140625" customWidth="1"/>
    <col min="5" max="5" width="14.5703125" customWidth="1"/>
    <col min="7" max="7" width="14.5703125" customWidth="1"/>
    <col min="9" max="9" width="11.7109375" customWidth="1"/>
    <col min="10" max="10" width="13.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8.75" customHeight="1" x14ac:dyDescent="0.25">
      <c r="A4" s="204" t="s">
        <v>243</v>
      </c>
      <c r="B4" s="204"/>
      <c r="C4" s="204"/>
      <c r="D4" s="204"/>
      <c r="E4" s="204"/>
      <c r="F4" s="204"/>
      <c r="G4" s="204"/>
      <c r="H4" s="204"/>
      <c r="I4" s="204"/>
      <c r="J4" s="204"/>
    </row>
    <row r="5" spans="1:10" ht="101.25" x14ac:dyDescent="0.25">
      <c r="A5" s="100" t="s">
        <v>0</v>
      </c>
      <c r="B5" s="100" t="s">
        <v>1</v>
      </c>
      <c r="C5" s="100" t="s">
        <v>52</v>
      </c>
      <c r="D5" s="100" t="s">
        <v>2</v>
      </c>
      <c r="E5" s="9" t="s">
        <v>3</v>
      </c>
      <c r="F5" s="100" t="s">
        <v>4</v>
      </c>
      <c r="G5" s="9" t="s">
        <v>5</v>
      </c>
      <c r="H5" s="9" t="s">
        <v>32</v>
      </c>
      <c r="I5" s="9" t="s">
        <v>6</v>
      </c>
      <c r="J5" s="100" t="s">
        <v>7</v>
      </c>
    </row>
    <row r="6" spans="1:10" ht="24" x14ac:dyDescent="0.25">
      <c r="A6" s="25">
        <v>1</v>
      </c>
      <c r="B6" s="74" t="s">
        <v>244</v>
      </c>
      <c r="C6" s="132"/>
      <c r="D6" s="88" t="s">
        <v>8</v>
      </c>
      <c r="E6" s="69"/>
      <c r="F6" s="108">
        <v>120</v>
      </c>
      <c r="G6" s="95"/>
      <c r="H6" s="69"/>
      <c r="I6" s="69"/>
      <c r="J6" s="28"/>
    </row>
    <row r="7" spans="1:10" x14ac:dyDescent="0.25">
      <c r="A7" s="25">
        <v>2</v>
      </c>
      <c r="B7" s="74" t="s">
        <v>245</v>
      </c>
      <c r="C7" s="132"/>
      <c r="D7" s="88" t="s">
        <v>8</v>
      </c>
      <c r="E7" s="69"/>
      <c r="F7" s="108">
        <v>330</v>
      </c>
      <c r="G7" s="95"/>
      <c r="H7" s="69"/>
      <c r="I7" s="69"/>
      <c r="J7" s="28"/>
    </row>
    <row r="8" spans="1:10" ht="24" x14ac:dyDescent="0.25">
      <c r="A8" s="25">
        <v>3</v>
      </c>
      <c r="B8" s="74" t="s">
        <v>246</v>
      </c>
      <c r="C8" s="132"/>
      <c r="D8" s="88" t="s">
        <v>8</v>
      </c>
      <c r="E8" s="69"/>
      <c r="F8" s="108">
        <v>30</v>
      </c>
      <c r="G8" s="95"/>
      <c r="H8" s="69"/>
      <c r="I8" s="69"/>
      <c r="J8" s="28"/>
    </row>
    <row r="9" spans="1:10" ht="48" x14ac:dyDescent="0.25">
      <c r="A9" s="25">
        <v>4</v>
      </c>
      <c r="B9" s="74" t="s">
        <v>247</v>
      </c>
      <c r="C9" s="133"/>
      <c r="D9" s="88" t="s">
        <v>8</v>
      </c>
      <c r="E9" s="130"/>
      <c r="F9" s="111">
        <v>8000</v>
      </c>
      <c r="G9" s="134"/>
      <c r="H9" s="130"/>
      <c r="I9" s="130"/>
      <c r="J9" s="131"/>
    </row>
    <row r="10" spans="1:10" ht="36" x14ac:dyDescent="0.25">
      <c r="A10" s="25">
        <v>5</v>
      </c>
      <c r="B10" s="74" t="s">
        <v>248</v>
      </c>
      <c r="C10" s="133"/>
      <c r="D10" s="88" t="s">
        <v>8</v>
      </c>
      <c r="E10" s="130"/>
      <c r="F10" s="108">
        <v>900</v>
      </c>
      <c r="G10" s="134"/>
      <c r="H10" s="130"/>
      <c r="I10" s="130"/>
      <c r="J10" s="131"/>
    </row>
    <row r="11" spans="1:10" ht="36" x14ac:dyDescent="0.25">
      <c r="A11" s="25">
        <v>6</v>
      </c>
      <c r="B11" s="74" t="s">
        <v>249</v>
      </c>
      <c r="C11" s="133"/>
      <c r="D11" s="88" t="s">
        <v>8</v>
      </c>
      <c r="E11" s="130"/>
      <c r="F11" s="111">
        <v>12000</v>
      </c>
      <c r="G11" s="134"/>
      <c r="H11" s="130"/>
      <c r="I11" s="130"/>
      <c r="J11" s="131"/>
    </row>
    <row r="12" spans="1:10" ht="48" x14ac:dyDescent="0.25">
      <c r="A12" s="25">
        <v>7</v>
      </c>
      <c r="B12" s="74" t="s">
        <v>250</v>
      </c>
      <c r="C12" s="133"/>
      <c r="D12" s="88" t="s">
        <v>8</v>
      </c>
      <c r="E12" s="130"/>
      <c r="F12" s="111">
        <v>10000</v>
      </c>
      <c r="G12" s="134"/>
      <c r="H12" s="130"/>
      <c r="I12" s="130"/>
      <c r="J12" s="131"/>
    </row>
    <row r="13" spans="1:10" ht="24.75" customHeight="1" x14ac:dyDescent="0.25">
      <c r="A13" s="196" t="s">
        <v>242</v>
      </c>
      <c r="B13" s="197"/>
      <c r="C13" s="197"/>
      <c r="D13" s="196"/>
      <c r="E13" s="196"/>
      <c r="F13" s="197"/>
      <c r="G13" s="10">
        <f>SUM(G6:G12)</f>
        <v>0</v>
      </c>
      <c r="H13" s="10" t="s">
        <v>34</v>
      </c>
      <c r="I13" s="10">
        <f>SUM(I6:I12)</f>
        <v>0</v>
      </c>
      <c r="J13" s="36" t="s">
        <v>34</v>
      </c>
    </row>
  </sheetData>
  <mergeCells count="2">
    <mergeCell ref="A4:J4"/>
    <mergeCell ref="A13:F13"/>
  </mergeCells>
  <pageMargins left="0.7" right="0.7" top="0.75" bottom="0.75" header="0.3" footer="0.3"/>
  <pageSetup paperSize="9" scale="6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I24" sqref="I24"/>
    </sheetView>
  </sheetViews>
  <sheetFormatPr defaultRowHeight="15" x14ac:dyDescent="0.25"/>
  <cols>
    <col min="1" max="1" width="4.85546875" customWidth="1"/>
    <col min="2" max="2" width="39" customWidth="1"/>
    <col min="3" max="3" width="11.42578125" customWidth="1"/>
    <col min="5" max="5" width="14.140625" customWidth="1"/>
    <col min="7" max="7" width="15.42578125" customWidth="1"/>
    <col min="8" max="8" width="7.28515625" customWidth="1"/>
    <col min="9" max="9" width="16.140625" customWidth="1"/>
    <col min="10" max="10" width="21.57031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7.75" customHeight="1" x14ac:dyDescent="0.25">
      <c r="A4" s="204" t="s">
        <v>252</v>
      </c>
      <c r="B4" s="204"/>
      <c r="C4" s="204"/>
      <c r="D4" s="204"/>
      <c r="E4" s="204"/>
      <c r="F4" s="204"/>
      <c r="G4" s="204"/>
      <c r="H4" s="204"/>
      <c r="I4" s="204"/>
      <c r="J4" s="204"/>
    </row>
    <row r="5" spans="1:10" ht="45" x14ac:dyDescent="0.25">
      <c r="A5" s="100" t="s">
        <v>0</v>
      </c>
      <c r="B5" s="100" t="s">
        <v>1</v>
      </c>
      <c r="C5" s="100" t="s">
        <v>52</v>
      </c>
      <c r="D5" s="100" t="s">
        <v>2</v>
      </c>
      <c r="E5" s="9" t="s">
        <v>3</v>
      </c>
      <c r="F5" s="100" t="s">
        <v>4</v>
      </c>
      <c r="G5" s="9" t="s">
        <v>5</v>
      </c>
      <c r="H5" s="9" t="s">
        <v>32</v>
      </c>
      <c r="I5" s="9" t="s">
        <v>6</v>
      </c>
      <c r="J5" s="100" t="s">
        <v>7</v>
      </c>
    </row>
    <row r="6" spans="1:10" ht="39" customHeight="1" x14ac:dyDescent="0.25">
      <c r="A6" s="25">
        <v>1</v>
      </c>
      <c r="B6" s="74" t="s">
        <v>253</v>
      </c>
      <c r="C6" s="132"/>
      <c r="D6" s="88" t="s">
        <v>95</v>
      </c>
      <c r="E6" s="69"/>
      <c r="F6" s="108">
        <v>8</v>
      </c>
      <c r="G6" s="95"/>
      <c r="H6" s="69"/>
      <c r="I6" s="69"/>
      <c r="J6" s="28"/>
    </row>
    <row r="7" spans="1:10" ht="36.75" customHeight="1" x14ac:dyDescent="0.25">
      <c r="A7" s="25">
        <v>2</v>
      </c>
      <c r="B7" s="74" t="s">
        <v>254</v>
      </c>
      <c r="C7" s="132"/>
      <c r="D7" s="88" t="s">
        <v>95</v>
      </c>
      <c r="E7" s="69"/>
      <c r="F7" s="108">
        <v>4</v>
      </c>
      <c r="G7" s="95"/>
      <c r="H7" s="69"/>
      <c r="I7" s="69"/>
      <c r="J7" s="28"/>
    </row>
    <row r="8" spans="1:10" ht="30" customHeight="1" x14ac:dyDescent="0.25">
      <c r="A8" s="25">
        <v>3</v>
      </c>
      <c r="B8" s="74" t="s">
        <v>255</v>
      </c>
      <c r="C8" s="132"/>
      <c r="D8" s="88" t="s">
        <v>95</v>
      </c>
      <c r="E8" s="69"/>
      <c r="F8" s="108">
        <v>9</v>
      </c>
      <c r="G8" s="95"/>
      <c r="H8" s="69"/>
      <c r="I8" s="69"/>
      <c r="J8" s="28"/>
    </row>
    <row r="9" spans="1:10" ht="21" customHeight="1" x14ac:dyDescent="0.25">
      <c r="A9" s="25">
        <v>4</v>
      </c>
      <c r="B9" s="74" t="s">
        <v>256</v>
      </c>
      <c r="C9" s="133"/>
      <c r="D9" s="88" t="s">
        <v>8</v>
      </c>
      <c r="E9" s="130"/>
      <c r="F9" s="108">
        <v>300</v>
      </c>
      <c r="G9" s="134"/>
      <c r="H9" s="130"/>
      <c r="I9" s="130"/>
      <c r="J9" s="131"/>
    </row>
    <row r="10" spans="1:10" ht="22.5" customHeight="1" x14ac:dyDescent="0.25">
      <c r="A10" s="25">
        <v>5</v>
      </c>
      <c r="B10" s="74" t="s">
        <v>257</v>
      </c>
      <c r="C10" s="133"/>
      <c r="D10" s="88" t="s">
        <v>8</v>
      </c>
      <c r="E10" s="130"/>
      <c r="F10" s="108">
        <v>300</v>
      </c>
      <c r="G10" s="134"/>
      <c r="H10" s="130"/>
      <c r="I10" s="130"/>
      <c r="J10" s="131"/>
    </row>
    <row r="11" spans="1:10" ht="36" x14ac:dyDescent="0.25">
      <c r="A11" s="25">
        <v>6</v>
      </c>
      <c r="B11" s="74" t="s">
        <v>258</v>
      </c>
      <c r="C11" s="133"/>
      <c r="D11" s="88" t="s">
        <v>8</v>
      </c>
      <c r="E11" s="130"/>
      <c r="F11" s="108">
        <v>2</v>
      </c>
      <c r="G11" s="134"/>
      <c r="H11" s="130"/>
      <c r="I11" s="130"/>
      <c r="J11" s="131"/>
    </row>
    <row r="12" spans="1:10" ht="24" x14ac:dyDescent="0.25">
      <c r="A12" s="25">
        <v>7</v>
      </c>
      <c r="B12" s="74" t="s">
        <v>259</v>
      </c>
      <c r="C12" s="133"/>
      <c r="D12" s="88" t="s">
        <v>95</v>
      </c>
      <c r="E12" s="130"/>
      <c r="F12" s="108">
        <v>1</v>
      </c>
      <c r="G12" s="134"/>
      <c r="H12" s="130"/>
      <c r="I12" s="130"/>
      <c r="J12" s="131"/>
    </row>
    <row r="13" spans="1:10" ht="22.5" customHeight="1" x14ac:dyDescent="0.25">
      <c r="A13" s="196" t="s">
        <v>251</v>
      </c>
      <c r="B13" s="197"/>
      <c r="C13" s="197"/>
      <c r="D13" s="196"/>
      <c r="E13" s="196"/>
      <c r="F13" s="197"/>
      <c r="G13" s="10">
        <f>SUM(G6:G12)</f>
        <v>0</v>
      </c>
      <c r="H13" s="10" t="s">
        <v>34</v>
      </c>
      <c r="I13" s="10">
        <f>SUM(I6:I12)</f>
        <v>0</v>
      </c>
      <c r="J13" s="36" t="s">
        <v>34</v>
      </c>
    </row>
  </sheetData>
  <mergeCells count="2">
    <mergeCell ref="A4:J4"/>
    <mergeCell ref="A13:F13"/>
  </mergeCells>
  <pageMargins left="0.7" right="0.7" top="0.75" bottom="0.75" header="0.3" footer="0.3"/>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N9" sqref="N9"/>
    </sheetView>
  </sheetViews>
  <sheetFormatPr defaultRowHeight="14.25" x14ac:dyDescent="0.2"/>
  <cols>
    <col min="1" max="1" width="4" style="34" customWidth="1"/>
    <col min="2" max="2" width="56.7109375" style="34" customWidth="1"/>
    <col min="3" max="3" width="10.5703125" style="34" customWidth="1"/>
    <col min="4" max="4" width="9.140625" style="34"/>
    <col min="5" max="5" width="13.85546875" style="34" customWidth="1"/>
    <col min="6" max="6" width="9.140625" style="34"/>
    <col min="7" max="7" width="13.140625" style="34" customWidth="1"/>
    <col min="8" max="8" width="10.42578125" style="34" customWidth="1"/>
    <col min="9" max="9" width="13.7109375" style="34" customWidth="1"/>
    <col min="10" max="10" width="25.42578125" style="34" customWidth="1"/>
    <col min="11" max="16384" width="9.140625" style="34"/>
  </cols>
  <sheetData>
    <row r="1" spans="1:10" x14ac:dyDescent="0.2">
      <c r="A1" s="30" t="s">
        <v>54</v>
      </c>
      <c r="B1" s="30"/>
    </row>
    <row r="2" spans="1:10" x14ac:dyDescent="0.2">
      <c r="A2" s="30" t="s">
        <v>36</v>
      </c>
      <c r="B2" s="30"/>
    </row>
    <row r="6" spans="1:10" ht="21" customHeight="1" x14ac:dyDescent="0.2">
      <c r="A6" s="198" t="s">
        <v>58</v>
      </c>
      <c r="B6" s="198"/>
      <c r="C6" s="198"/>
      <c r="D6" s="198"/>
      <c r="E6" s="198"/>
      <c r="F6" s="198"/>
      <c r="G6" s="198"/>
      <c r="H6" s="198"/>
      <c r="I6" s="198"/>
      <c r="J6" s="198"/>
    </row>
    <row r="7" spans="1:10" ht="45" x14ac:dyDescent="0.2">
      <c r="A7" s="99" t="s">
        <v>0</v>
      </c>
      <c r="B7" s="99" t="s">
        <v>1</v>
      </c>
      <c r="C7" s="99" t="s">
        <v>52</v>
      </c>
      <c r="D7" s="8" t="s">
        <v>2</v>
      </c>
      <c r="E7" s="9" t="s">
        <v>3</v>
      </c>
      <c r="F7" s="99" t="s">
        <v>4</v>
      </c>
      <c r="G7" s="9" t="s">
        <v>5</v>
      </c>
      <c r="H7" s="9" t="s">
        <v>32</v>
      </c>
      <c r="I7" s="9" t="s">
        <v>6</v>
      </c>
      <c r="J7" s="99" t="s">
        <v>7</v>
      </c>
    </row>
    <row r="8" spans="1:10" ht="63.75" customHeight="1" x14ac:dyDescent="0.2">
      <c r="A8" s="25">
        <v>1</v>
      </c>
      <c r="B8" s="105" t="s">
        <v>55</v>
      </c>
      <c r="C8" s="28"/>
      <c r="D8" s="104" t="s">
        <v>8</v>
      </c>
      <c r="E8" s="69"/>
      <c r="F8" s="28">
        <v>72</v>
      </c>
      <c r="G8" s="69"/>
      <c r="H8" s="69"/>
      <c r="I8" s="69"/>
      <c r="J8" s="28"/>
    </row>
    <row r="9" spans="1:10" ht="66.75" customHeight="1" x14ac:dyDescent="0.2">
      <c r="A9" s="25">
        <v>2</v>
      </c>
      <c r="B9" s="105" t="s">
        <v>56</v>
      </c>
      <c r="C9" s="28"/>
      <c r="D9" s="104" t="s">
        <v>8</v>
      </c>
      <c r="E9" s="69"/>
      <c r="F9" s="28">
        <v>60</v>
      </c>
      <c r="G9" s="69"/>
      <c r="H9" s="69"/>
      <c r="I9" s="69"/>
      <c r="J9" s="28"/>
    </row>
    <row r="10" spans="1:10" ht="66.75" customHeight="1" x14ac:dyDescent="0.2">
      <c r="A10" s="62">
        <v>3</v>
      </c>
      <c r="B10" s="74" t="s">
        <v>57</v>
      </c>
      <c r="C10" s="74"/>
      <c r="D10" s="61" t="s">
        <v>8</v>
      </c>
      <c r="E10" s="58"/>
      <c r="F10" s="37">
        <v>24</v>
      </c>
      <c r="G10" s="58"/>
      <c r="H10" s="58"/>
      <c r="I10" s="58"/>
      <c r="J10" s="62"/>
    </row>
    <row r="11" spans="1:10" ht="24.75" customHeight="1" x14ac:dyDescent="0.2">
      <c r="A11" s="196" t="s">
        <v>10</v>
      </c>
      <c r="B11" s="196"/>
      <c r="C11" s="196"/>
      <c r="D11" s="196"/>
      <c r="E11" s="196"/>
      <c r="F11" s="196"/>
      <c r="G11" s="10">
        <f>SUM(G8:G10)</f>
        <v>0</v>
      </c>
      <c r="H11" s="10" t="s">
        <v>34</v>
      </c>
      <c r="I11" s="10">
        <f>SUM(I8:I10)</f>
        <v>0</v>
      </c>
      <c r="J11" s="11" t="s">
        <v>34</v>
      </c>
    </row>
  </sheetData>
  <mergeCells count="2">
    <mergeCell ref="A11:F11"/>
    <mergeCell ref="A6:J6"/>
  </mergeCells>
  <pageMargins left="0.7" right="0.7" top="0.75" bottom="0.75" header="0.3" footer="0.3"/>
  <pageSetup paperSize="9" scale="7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G21" sqref="G21"/>
    </sheetView>
  </sheetViews>
  <sheetFormatPr defaultRowHeight="15" x14ac:dyDescent="0.25"/>
  <cols>
    <col min="1" max="1" width="6.42578125" customWidth="1"/>
    <col min="2" max="2" width="39.28515625" customWidth="1"/>
    <col min="3" max="3" width="10.85546875" customWidth="1"/>
    <col min="5" max="5" width="11.42578125" customWidth="1"/>
    <col min="6" max="6" width="7.5703125" customWidth="1"/>
    <col min="7" max="7" width="14.42578125" customWidth="1"/>
    <col min="9" max="9" width="13.140625" customWidth="1"/>
    <col min="10" max="10" width="17"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x14ac:dyDescent="0.25">
      <c r="A4" s="204" t="s">
        <v>260</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48" customHeight="1" x14ac:dyDescent="0.25">
      <c r="A6" s="25">
        <v>1</v>
      </c>
      <c r="B6" s="127" t="s">
        <v>262</v>
      </c>
      <c r="C6" s="127"/>
      <c r="D6" s="35" t="s">
        <v>9</v>
      </c>
      <c r="E6" s="143"/>
      <c r="F6" s="108">
        <v>900</v>
      </c>
      <c r="G6" s="69"/>
      <c r="H6" s="69"/>
      <c r="I6" s="69"/>
      <c r="J6" s="28"/>
    </row>
    <row r="7" spans="1:10" ht="65.25" customHeight="1" x14ac:dyDescent="0.25">
      <c r="A7" s="25">
        <v>2</v>
      </c>
      <c r="B7" s="74" t="s">
        <v>263</v>
      </c>
      <c r="C7" s="127"/>
      <c r="D7" s="35" t="s">
        <v>48</v>
      </c>
      <c r="E7" s="143"/>
      <c r="F7" s="111">
        <v>7200</v>
      </c>
      <c r="G7" s="69"/>
      <c r="H7" s="69"/>
      <c r="I7" s="69"/>
      <c r="J7" s="28"/>
    </row>
    <row r="8" spans="1:10" ht="54.75" customHeight="1" x14ac:dyDescent="0.25">
      <c r="A8" s="25">
        <v>3</v>
      </c>
      <c r="B8" s="74" t="s">
        <v>264</v>
      </c>
      <c r="C8" s="127"/>
      <c r="D8" s="35" t="s">
        <v>48</v>
      </c>
      <c r="E8" s="143"/>
      <c r="F8" s="111">
        <v>2160</v>
      </c>
      <c r="G8" s="69"/>
      <c r="H8" s="69"/>
      <c r="I8" s="69"/>
      <c r="J8" s="28"/>
    </row>
    <row r="9" spans="1:10" ht="31.5" customHeight="1" x14ac:dyDescent="0.25">
      <c r="A9" s="129">
        <v>4</v>
      </c>
      <c r="B9" s="74" t="s">
        <v>265</v>
      </c>
      <c r="C9" s="127"/>
      <c r="D9" s="35" t="s">
        <v>9</v>
      </c>
      <c r="E9" s="143"/>
      <c r="F9" s="111">
        <v>1710</v>
      </c>
      <c r="G9" s="69"/>
      <c r="H9" s="69"/>
      <c r="I9" s="130"/>
      <c r="J9" s="131"/>
    </row>
    <row r="10" spans="1:10" ht="18" customHeight="1" x14ac:dyDescent="0.25">
      <c r="A10" s="196" t="s">
        <v>261</v>
      </c>
      <c r="B10" s="197"/>
      <c r="C10" s="197"/>
      <c r="D10" s="197"/>
      <c r="E10" s="197"/>
      <c r="F10" s="197"/>
      <c r="G10" s="139">
        <f>G9</f>
        <v>0</v>
      </c>
      <c r="H10" s="139" t="s">
        <v>34</v>
      </c>
      <c r="I10" s="10">
        <f>I9</f>
        <v>0</v>
      </c>
      <c r="J10" s="36" t="s">
        <v>34</v>
      </c>
    </row>
  </sheetData>
  <mergeCells count="2">
    <mergeCell ref="A4:J4"/>
    <mergeCell ref="A10:F10"/>
  </mergeCells>
  <pageMargins left="0.7" right="0.7" top="0.75" bottom="0.75" header="0.3" footer="0.3"/>
  <pageSetup paperSize="9" scale="9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7"/>
  <sheetViews>
    <sheetView zoomScaleNormal="100" workbookViewId="0">
      <selection activeCell="L3" sqref="L3"/>
    </sheetView>
  </sheetViews>
  <sheetFormatPr defaultRowHeight="15" x14ac:dyDescent="0.25"/>
  <cols>
    <col min="1" max="1" width="4.140625" customWidth="1"/>
    <col min="2" max="2" width="40.140625" customWidth="1"/>
    <col min="3" max="3" width="10.5703125" customWidth="1"/>
    <col min="4" max="4" width="7.42578125" customWidth="1"/>
    <col min="5" max="5" width="17.140625" customWidth="1"/>
    <col min="7" max="7" width="18.42578125" customWidth="1"/>
    <col min="9" max="9" width="15.7109375" customWidth="1"/>
    <col min="10" max="10" width="20.140625" customWidth="1"/>
  </cols>
  <sheetData>
    <row r="1" spans="1:12" x14ac:dyDescent="0.25">
      <c r="A1" s="30" t="s">
        <v>54</v>
      </c>
      <c r="B1" s="1"/>
      <c r="C1" s="1"/>
      <c r="D1" s="1"/>
      <c r="E1" s="1"/>
      <c r="F1" s="1"/>
      <c r="G1" s="1"/>
      <c r="H1" s="1"/>
      <c r="I1" s="1"/>
      <c r="J1" s="1"/>
    </row>
    <row r="2" spans="1:12" x14ac:dyDescent="0.25">
      <c r="A2" s="13" t="s">
        <v>36</v>
      </c>
      <c r="B2" s="1"/>
      <c r="C2" s="1"/>
      <c r="D2" s="1"/>
      <c r="E2" s="1"/>
      <c r="F2" s="1"/>
      <c r="G2" s="1"/>
      <c r="H2" s="1"/>
      <c r="I2" s="1"/>
      <c r="J2" s="1"/>
    </row>
    <row r="3" spans="1:12" ht="40.5" customHeight="1" x14ac:dyDescent="0.25">
      <c r="A3" s="1"/>
      <c r="B3" s="1"/>
      <c r="C3" s="1"/>
      <c r="D3" s="1"/>
      <c r="E3" s="1"/>
      <c r="F3" s="1"/>
      <c r="G3" s="1"/>
      <c r="H3" s="1"/>
      <c r="I3" s="1"/>
      <c r="J3" s="1"/>
      <c r="L3" s="148" t="s">
        <v>37</v>
      </c>
    </row>
    <row r="4" spans="1:12" ht="21" customHeight="1" x14ac:dyDescent="0.25">
      <c r="A4" s="204" t="s">
        <v>266</v>
      </c>
      <c r="B4" s="204"/>
      <c r="C4" s="204"/>
      <c r="D4" s="204"/>
      <c r="E4" s="204"/>
      <c r="F4" s="204"/>
      <c r="G4" s="204"/>
      <c r="H4" s="204"/>
      <c r="I4" s="204"/>
      <c r="J4" s="204"/>
    </row>
    <row r="5" spans="1:12" ht="67.5" x14ac:dyDescent="0.25">
      <c r="A5" s="100" t="s">
        <v>0</v>
      </c>
      <c r="B5" s="100" t="s">
        <v>1</v>
      </c>
      <c r="C5" s="100" t="s">
        <v>52</v>
      </c>
      <c r="D5" s="100" t="s">
        <v>2</v>
      </c>
      <c r="E5" s="9" t="s">
        <v>3</v>
      </c>
      <c r="F5" s="100" t="s">
        <v>4</v>
      </c>
      <c r="G5" s="9" t="s">
        <v>5</v>
      </c>
      <c r="H5" s="9" t="s">
        <v>32</v>
      </c>
      <c r="I5" s="9" t="s">
        <v>6</v>
      </c>
      <c r="J5" s="100" t="s">
        <v>7</v>
      </c>
    </row>
    <row r="6" spans="1:12" ht="68.25" customHeight="1" x14ac:dyDescent="0.25">
      <c r="A6" s="28">
        <v>1</v>
      </c>
      <c r="B6" s="147" t="s">
        <v>268</v>
      </c>
      <c r="C6" s="132"/>
      <c r="D6" s="144" t="s">
        <v>8</v>
      </c>
      <c r="E6" s="143"/>
      <c r="F6" s="111">
        <v>20</v>
      </c>
      <c r="G6" s="145"/>
      <c r="H6" s="143"/>
      <c r="I6" s="143"/>
      <c r="J6" s="146"/>
    </row>
    <row r="7" spans="1:12" ht="24" customHeight="1" x14ac:dyDescent="0.25">
      <c r="A7" s="196" t="s">
        <v>267</v>
      </c>
      <c r="B7" s="197"/>
      <c r="C7" s="197"/>
      <c r="D7" s="196"/>
      <c r="E7" s="196"/>
      <c r="F7" s="197"/>
      <c r="G7" s="10">
        <f>G6</f>
        <v>0</v>
      </c>
      <c r="H7" s="10" t="s">
        <v>34</v>
      </c>
      <c r="I7" s="10">
        <f>I6</f>
        <v>0</v>
      </c>
      <c r="J7" s="36" t="s">
        <v>34</v>
      </c>
    </row>
  </sheetData>
  <mergeCells count="2">
    <mergeCell ref="A4:J4"/>
    <mergeCell ref="A7:F7"/>
  </mergeCells>
  <hyperlinks>
    <hyperlink ref="L3" location="'spis treści'!Obszar_wydruku" display="powrót do spisu treści"/>
  </hyperlinks>
  <pageMargins left="0.7" right="0.7" top="0.75" bottom="0.75" header="0.3" footer="0.3"/>
  <pageSetup paperSize="9" scale="7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H21" sqref="H21"/>
    </sheetView>
  </sheetViews>
  <sheetFormatPr defaultRowHeight="15" x14ac:dyDescent="0.25"/>
  <cols>
    <col min="1" max="1" width="5" customWidth="1"/>
    <col min="2" max="2" width="36.28515625" customWidth="1"/>
    <col min="3" max="3" width="10.28515625" customWidth="1"/>
    <col min="5" max="5" width="13.7109375" customWidth="1"/>
    <col min="7" max="7" width="12.42578125" customWidth="1"/>
    <col min="9" max="9" width="12.85546875" customWidth="1"/>
    <col min="10" max="10" width="15.8554687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4" customHeight="1" x14ac:dyDescent="0.25">
      <c r="A4" s="204" t="s">
        <v>270</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63.75" customHeight="1" x14ac:dyDescent="0.25">
      <c r="A6" s="25">
        <v>1</v>
      </c>
      <c r="B6" s="127" t="s">
        <v>271</v>
      </c>
      <c r="C6" s="127"/>
      <c r="D6" s="141" t="s">
        <v>275</v>
      </c>
      <c r="E6" s="143"/>
      <c r="F6" s="142">
        <v>15</v>
      </c>
      <c r="G6" s="69"/>
      <c r="H6" s="69"/>
      <c r="I6" s="69"/>
      <c r="J6" s="28"/>
    </row>
    <row r="7" spans="1:10" ht="60" customHeight="1" x14ac:dyDescent="0.25">
      <c r="A7" s="25">
        <v>2</v>
      </c>
      <c r="B7" s="74" t="s">
        <v>272</v>
      </c>
      <c r="C7" s="127"/>
      <c r="D7" s="141" t="s">
        <v>275</v>
      </c>
      <c r="E7" s="143"/>
      <c r="F7" s="142">
        <v>15</v>
      </c>
      <c r="G7" s="69"/>
      <c r="H7" s="69"/>
      <c r="I7" s="69"/>
      <c r="J7" s="28"/>
    </row>
    <row r="8" spans="1:10" ht="30.75" customHeight="1" x14ac:dyDescent="0.25">
      <c r="A8" s="25">
        <v>3</v>
      </c>
      <c r="B8" s="74" t="s">
        <v>273</v>
      </c>
      <c r="C8" s="127"/>
      <c r="D8" s="141" t="s">
        <v>275</v>
      </c>
      <c r="E8" s="143"/>
      <c r="F8" s="142">
        <v>50</v>
      </c>
      <c r="G8" s="69"/>
      <c r="H8" s="69"/>
      <c r="I8" s="69"/>
      <c r="J8" s="28"/>
    </row>
    <row r="9" spans="1:10" ht="73.5" customHeight="1" x14ac:dyDescent="0.25">
      <c r="A9" s="129">
        <v>4</v>
      </c>
      <c r="B9" s="74" t="s">
        <v>274</v>
      </c>
      <c r="C9" s="127"/>
      <c r="D9" s="141" t="s">
        <v>48</v>
      </c>
      <c r="E9" s="143"/>
      <c r="F9" s="142">
        <v>30</v>
      </c>
      <c r="G9" s="69"/>
      <c r="H9" s="69"/>
      <c r="I9" s="69"/>
      <c r="J9" s="28"/>
    </row>
    <row r="10" spans="1:10" ht="19.5" customHeight="1" x14ac:dyDescent="0.25">
      <c r="A10" s="196" t="s">
        <v>269</v>
      </c>
      <c r="B10" s="197"/>
      <c r="C10" s="197"/>
      <c r="D10" s="197"/>
      <c r="E10" s="197"/>
      <c r="F10" s="197"/>
      <c r="G10" s="139">
        <f>SUM(G6:G9)</f>
        <v>0</v>
      </c>
      <c r="H10" s="139" t="s">
        <v>34</v>
      </c>
      <c r="I10" s="139">
        <f>SUM(I6:I9)</f>
        <v>0</v>
      </c>
      <c r="J10" s="140" t="s">
        <v>34</v>
      </c>
    </row>
  </sheetData>
  <mergeCells count="2">
    <mergeCell ref="A4:J4"/>
    <mergeCell ref="A10:F10"/>
  </mergeCells>
  <pageMargins left="0.7" right="0.7" top="0.75" bottom="0.75" header="0.3" footer="0.3"/>
  <pageSetup paperSize="9" scale="98"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activeCell="G17" sqref="G17"/>
    </sheetView>
  </sheetViews>
  <sheetFormatPr defaultRowHeight="15" x14ac:dyDescent="0.25"/>
  <cols>
    <col min="1" max="1" width="3.85546875" style="1" customWidth="1"/>
    <col min="2" max="2" width="50.85546875" style="1" customWidth="1"/>
    <col min="3" max="3" width="13" style="1" customWidth="1"/>
    <col min="4" max="4" width="11" style="1" customWidth="1"/>
    <col min="5" max="5" width="14.5703125" style="1" customWidth="1"/>
    <col min="6" max="6" width="9.140625" style="1"/>
    <col min="7" max="7" width="15" style="1" customWidth="1"/>
    <col min="8" max="8" width="9.140625" style="1"/>
    <col min="9" max="9" width="13.140625" style="1" customWidth="1"/>
    <col min="10" max="10" width="24.28515625" style="1" customWidth="1"/>
  </cols>
  <sheetData>
    <row r="1" spans="1:10" x14ac:dyDescent="0.25">
      <c r="A1" s="30" t="s">
        <v>54</v>
      </c>
    </row>
    <row r="2" spans="1:10" x14ac:dyDescent="0.25">
      <c r="A2" s="13" t="s">
        <v>36</v>
      </c>
    </row>
    <row r="4" spans="1:10" ht="24" customHeight="1" x14ac:dyDescent="0.25">
      <c r="A4" s="222" t="s">
        <v>300</v>
      </c>
      <c r="B4" s="222"/>
      <c r="C4" s="222"/>
      <c r="D4" s="222"/>
      <c r="E4" s="222"/>
      <c r="F4" s="222"/>
      <c r="G4" s="222"/>
      <c r="H4" s="222"/>
      <c r="I4" s="222"/>
      <c r="J4" s="222"/>
    </row>
    <row r="5" spans="1:10" ht="45" x14ac:dyDescent="0.25">
      <c r="A5" s="100" t="s">
        <v>0</v>
      </c>
      <c r="B5" s="100" t="s">
        <v>1</v>
      </c>
      <c r="C5" s="100" t="s">
        <v>52</v>
      </c>
      <c r="D5" s="100" t="s">
        <v>2</v>
      </c>
      <c r="E5" s="9" t="s">
        <v>3</v>
      </c>
      <c r="F5" s="100" t="s">
        <v>4</v>
      </c>
      <c r="G5" s="9" t="s">
        <v>5</v>
      </c>
      <c r="H5" s="9" t="s">
        <v>32</v>
      </c>
      <c r="I5" s="9" t="s">
        <v>6</v>
      </c>
      <c r="J5" s="100" t="s">
        <v>7</v>
      </c>
    </row>
    <row r="6" spans="1:10" ht="24" x14ac:dyDescent="0.25">
      <c r="A6" s="90">
        <v>1</v>
      </c>
      <c r="B6" s="74" t="s">
        <v>277</v>
      </c>
      <c r="C6" s="38"/>
      <c r="D6" s="35" t="s">
        <v>95</v>
      </c>
      <c r="E6" s="151"/>
      <c r="F6" s="108">
        <v>550</v>
      </c>
      <c r="G6" s="151"/>
      <c r="H6" s="151"/>
      <c r="I6" s="151"/>
      <c r="J6" s="36"/>
    </row>
    <row r="7" spans="1:10" ht="24" x14ac:dyDescent="0.25">
      <c r="A7" s="90">
        <v>2</v>
      </c>
      <c r="B7" s="74" t="s">
        <v>278</v>
      </c>
      <c r="C7" s="38"/>
      <c r="D7" s="35" t="s">
        <v>95</v>
      </c>
      <c r="E7" s="151"/>
      <c r="F7" s="108">
        <v>795</v>
      </c>
      <c r="G7" s="151"/>
      <c r="H7" s="151"/>
      <c r="I7" s="151"/>
      <c r="J7" s="36"/>
    </row>
    <row r="8" spans="1:10" ht="24" x14ac:dyDescent="0.25">
      <c r="A8" s="90">
        <v>3</v>
      </c>
      <c r="B8" s="74" t="s">
        <v>279</v>
      </c>
      <c r="C8" s="135"/>
      <c r="D8" s="35" t="s">
        <v>95</v>
      </c>
      <c r="E8" s="152"/>
      <c r="F8" s="108">
        <v>832</v>
      </c>
      <c r="G8" s="151"/>
      <c r="H8" s="151"/>
      <c r="I8" s="151"/>
      <c r="J8" s="36"/>
    </row>
    <row r="9" spans="1:10" ht="24" x14ac:dyDescent="0.25">
      <c r="A9" s="90">
        <v>4</v>
      </c>
      <c r="B9" s="74" t="s">
        <v>280</v>
      </c>
      <c r="C9" s="135"/>
      <c r="D9" s="35" t="s">
        <v>95</v>
      </c>
      <c r="E9" s="152"/>
      <c r="F9" s="111">
        <v>1565</v>
      </c>
      <c r="G9" s="151"/>
      <c r="H9" s="151"/>
      <c r="I9" s="151"/>
      <c r="J9" s="36"/>
    </row>
    <row r="10" spans="1:10" ht="24" x14ac:dyDescent="0.25">
      <c r="A10" s="90">
        <v>5</v>
      </c>
      <c r="B10" s="74" t="s">
        <v>281</v>
      </c>
      <c r="C10" s="135"/>
      <c r="D10" s="35" t="s">
        <v>48</v>
      </c>
      <c r="E10" s="152"/>
      <c r="F10" s="111">
        <v>6650</v>
      </c>
      <c r="G10" s="151"/>
      <c r="H10" s="151"/>
      <c r="I10" s="151"/>
      <c r="J10" s="36"/>
    </row>
    <row r="11" spans="1:10" ht="36" x14ac:dyDescent="0.25">
      <c r="A11" s="90">
        <v>6</v>
      </c>
      <c r="B11" s="74" t="s">
        <v>282</v>
      </c>
      <c r="C11" s="105"/>
      <c r="D11" s="35" t="s">
        <v>48</v>
      </c>
      <c r="E11" s="152"/>
      <c r="F11" s="111">
        <v>4550</v>
      </c>
      <c r="G11" s="151"/>
      <c r="H11" s="151"/>
      <c r="I11" s="151"/>
      <c r="J11" s="36"/>
    </row>
    <row r="12" spans="1:10" ht="24" x14ac:dyDescent="0.25">
      <c r="A12" s="90">
        <v>7</v>
      </c>
      <c r="B12" s="74" t="s">
        <v>283</v>
      </c>
      <c r="C12" s="135"/>
      <c r="D12" s="35" t="s">
        <v>95</v>
      </c>
      <c r="E12" s="152"/>
      <c r="F12" s="108">
        <v>33</v>
      </c>
      <c r="G12" s="151"/>
      <c r="H12" s="151"/>
      <c r="I12" s="151"/>
      <c r="J12" s="36"/>
    </row>
    <row r="13" spans="1:10" ht="27" customHeight="1" x14ac:dyDescent="0.25">
      <c r="A13" s="90">
        <v>8</v>
      </c>
      <c r="B13" s="74" t="s">
        <v>284</v>
      </c>
      <c r="C13" s="135"/>
      <c r="D13" s="35" t="s">
        <v>95</v>
      </c>
      <c r="E13" s="152"/>
      <c r="F13" s="108">
        <v>17</v>
      </c>
      <c r="G13" s="151"/>
      <c r="H13" s="151"/>
      <c r="I13" s="151"/>
      <c r="J13" s="36"/>
    </row>
    <row r="14" spans="1:10" ht="28.5" customHeight="1" x14ac:dyDescent="0.25">
      <c r="A14" s="90">
        <v>9</v>
      </c>
      <c r="B14" s="74" t="s">
        <v>285</v>
      </c>
      <c r="C14" s="135"/>
      <c r="D14" s="35" t="s">
        <v>95</v>
      </c>
      <c r="E14" s="152"/>
      <c r="F14" s="108">
        <v>24</v>
      </c>
      <c r="G14" s="151"/>
      <c r="H14" s="151"/>
      <c r="I14" s="151"/>
      <c r="J14" s="36"/>
    </row>
    <row r="15" spans="1:10" ht="43.5" customHeight="1" x14ac:dyDescent="0.25">
      <c r="A15" s="90">
        <v>10</v>
      </c>
      <c r="B15" s="74" t="s">
        <v>286</v>
      </c>
      <c r="C15" s="38"/>
      <c r="D15" s="35" t="s">
        <v>95</v>
      </c>
      <c r="E15" s="151"/>
      <c r="F15" s="108">
        <v>12</v>
      </c>
      <c r="G15" s="151"/>
      <c r="H15" s="151"/>
      <c r="I15" s="151"/>
      <c r="J15" s="36"/>
    </row>
    <row r="16" spans="1:10" ht="102.75" customHeight="1" x14ac:dyDescent="0.25">
      <c r="A16" s="90">
        <v>11</v>
      </c>
      <c r="B16" s="74" t="s">
        <v>287</v>
      </c>
      <c r="C16" s="38"/>
      <c r="D16" s="35" t="s">
        <v>95</v>
      </c>
      <c r="E16" s="151"/>
      <c r="F16" s="108">
        <v>15</v>
      </c>
      <c r="G16" s="151"/>
      <c r="H16" s="151"/>
      <c r="I16" s="151"/>
      <c r="J16" s="36"/>
    </row>
    <row r="17" spans="1:10" ht="101.25" customHeight="1" x14ac:dyDescent="0.25">
      <c r="A17" s="90">
        <v>12</v>
      </c>
      <c r="B17" s="74" t="s">
        <v>288</v>
      </c>
      <c r="C17" s="38"/>
      <c r="D17" s="35" t="s">
        <v>95</v>
      </c>
      <c r="E17" s="151"/>
      <c r="F17" s="108">
        <v>2</v>
      </c>
      <c r="G17" s="151"/>
      <c r="H17" s="151"/>
      <c r="I17" s="151"/>
      <c r="J17" s="36"/>
    </row>
    <row r="18" spans="1:10" ht="108" x14ac:dyDescent="0.25">
      <c r="A18" s="90">
        <v>13</v>
      </c>
      <c r="B18" s="74" t="s">
        <v>289</v>
      </c>
      <c r="C18" s="74"/>
      <c r="D18" s="35" t="s">
        <v>95</v>
      </c>
      <c r="E18" s="151"/>
      <c r="F18" s="108">
        <v>6</v>
      </c>
      <c r="G18" s="151"/>
      <c r="H18" s="151"/>
      <c r="I18" s="151"/>
      <c r="J18" s="36"/>
    </row>
    <row r="19" spans="1:10" ht="99.75" customHeight="1" x14ac:dyDescent="0.25">
      <c r="A19" s="90">
        <v>14</v>
      </c>
      <c r="B19" s="74" t="s">
        <v>290</v>
      </c>
      <c r="C19" s="74"/>
      <c r="D19" s="35" t="s">
        <v>95</v>
      </c>
      <c r="E19" s="151"/>
      <c r="F19" s="108">
        <v>23</v>
      </c>
      <c r="G19" s="151"/>
      <c r="H19" s="151"/>
      <c r="I19" s="151"/>
      <c r="J19" s="36"/>
    </row>
    <row r="20" spans="1:10" ht="90" customHeight="1" x14ac:dyDescent="0.25">
      <c r="A20" s="90">
        <v>15</v>
      </c>
      <c r="B20" s="74" t="s">
        <v>291</v>
      </c>
      <c r="C20" s="74"/>
      <c r="D20" s="35" t="s">
        <v>48</v>
      </c>
      <c r="E20" s="151"/>
      <c r="F20" s="111">
        <v>21180</v>
      </c>
      <c r="G20" s="151"/>
      <c r="H20" s="151"/>
      <c r="I20" s="151"/>
      <c r="J20" s="36"/>
    </row>
    <row r="21" spans="1:10" ht="96" x14ac:dyDescent="0.25">
      <c r="A21" s="90">
        <v>16</v>
      </c>
      <c r="B21" s="74" t="s">
        <v>292</v>
      </c>
      <c r="C21" s="74"/>
      <c r="D21" s="35" t="s">
        <v>48</v>
      </c>
      <c r="E21" s="151"/>
      <c r="F21" s="108">
        <v>620</v>
      </c>
      <c r="G21" s="151"/>
      <c r="H21" s="151"/>
      <c r="I21" s="151"/>
      <c r="J21" s="36"/>
    </row>
    <row r="22" spans="1:10" ht="22.5" customHeight="1" x14ac:dyDescent="0.25">
      <c r="A22" s="223" t="s">
        <v>276</v>
      </c>
      <c r="B22" s="224"/>
      <c r="C22" s="224"/>
      <c r="D22" s="224"/>
      <c r="E22" s="224"/>
      <c r="F22" s="224"/>
      <c r="G22" s="149">
        <f>SUM(G6:G21)</f>
        <v>0</v>
      </c>
      <c r="H22" s="149" t="s">
        <v>34</v>
      </c>
      <c r="I22" s="149">
        <f>SUM(I6:I21)</f>
        <v>0</v>
      </c>
      <c r="J22" s="150" t="s">
        <v>34</v>
      </c>
    </row>
  </sheetData>
  <mergeCells count="2">
    <mergeCell ref="A4:J4"/>
    <mergeCell ref="A22:F22"/>
  </mergeCells>
  <pageMargins left="0.7" right="0.7" top="0.75" bottom="0.75" header="0.3" footer="0.3"/>
  <pageSetup paperSize="9" scale="79" orientation="landscape" r:id="rId1"/>
  <rowBreaks count="1" manualBreakCount="1">
    <brk id="1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E14" sqref="E14"/>
    </sheetView>
  </sheetViews>
  <sheetFormatPr defaultRowHeight="15" x14ac:dyDescent="0.25"/>
  <cols>
    <col min="1" max="1" width="4.140625" customWidth="1"/>
    <col min="2" max="2" width="40.140625" customWidth="1"/>
    <col min="3" max="3" width="10.5703125" customWidth="1"/>
    <col min="4" max="4" width="7.42578125" customWidth="1"/>
    <col min="5" max="5" width="17.140625" customWidth="1"/>
    <col min="7" max="7" width="18.42578125" customWidth="1"/>
    <col min="9" max="9" width="15.7109375" customWidth="1"/>
    <col min="10" max="10" width="20.140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6.25" customHeight="1" x14ac:dyDescent="0.25">
      <c r="A4" s="204" t="s">
        <v>294</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180.75" x14ac:dyDescent="0.25">
      <c r="A6" s="25">
        <v>1</v>
      </c>
      <c r="B6" s="147" t="s">
        <v>295</v>
      </c>
      <c r="C6" s="132"/>
      <c r="D6" s="144" t="s">
        <v>8</v>
      </c>
      <c r="E6" s="143"/>
      <c r="F6" s="111">
        <v>5000</v>
      </c>
      <c r="G6" s="145"/>
      <c r="H6" s="143"/>
      <c r="I6" s="143"/>
      <c r="J6" s="146"/>
    </row>
    <row r="7" spans="1:10" ht="21" customHeight="1" x14ac:dyDescent="0.25">
      <c r="A7" s="196" t="s">
        <v>293</v>
      </c>
      <c r="B7" s="197"/>
      <c r="C7" s="197"/>
      <c r="D7" s="196"/>
      <c r="E7" s="196"/>
      <c r="F7" s="197"/>
      <c r="G7" s="10">
        <f>G6</f>
        <v>0</v>
      </c>
      <c r="H7" s="10" t="s">
        <v>34</v>
      </c>
      <c r="I7" s="10">
        <f>I6</f>
        <v>0</v>
      </c>
      <c r="J7" s="36" t="s">
        <v>34</v>
      </c>
    </row>
  </sheetData>
  <mergeCells count="2">
    <mergeCell ref="A4:J4"/>
    <mergeCell ref="A7:F7"/>
  </mergeCells>
  <pageMargins left="0.7" right="0.7" top="0.75" bottom="0.75" header="0.3" footer="0.3"/>
  <pageSetup paperSize="9" scale="8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D6" sqref="D6"/>
    </sheetView>
  </sheetViews>
  <sheetFormatPr defaultRowHeight="15" x14ac:dyDescent="0.25"/>
  <cols>
    <col min="1" max="1" width="5" customWidth="1"/>
    <col min="2" max="2" width="48.42578125" customWidth="1"/>
    <col min="3" max="3" width="10.28515625" customWidth="1"/>
    <col min="5" max="5" width="13.7109375" customWidth="1"/>
    <col min="7" max="7" width="13.140625" customWidth="1"/>
    <col min="9" max="9" width="14.42578125" customWidth="1"/>
    <col min="10" max="10" width="18.57031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1.75" customHeight="1" x14ac:dyDescent="0.25">
      <c r="A4" s="204" t="s">
        <v>297</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111" customHeight="1" x14ac:dyDescent="0.25">
      <c r="A6" s="25">
        <v>1</v>
      </c>
      <c r="B6" s="167" t="s">
        <v>609</v>
      </c>
      <c r="C6" s="127"/>
      <c r="D6" s="166" t="s">
        <v>9</v>
      </c>
      <c r="E6" s="143"/>
      <c r="F6" s="108">
        <v>250</v>
      </c>
      <c r="G6" s="95"/>
      <c r="H6" s="69"/>
      <c r="I6" s="69"/>
      <c r="J6" s="28"/>
    </row>
    <row r="7" spans="1:10" ht="115.5" customHeight="1" x14ac:dyDescent="0.25">
      <c r="A7" s="25">
        <v>2</v>
      </c>
      <c r="B7" s="74" t="s">
        <v>298</v>
      </c>
      <c r="C7" s="127"/>
      <c r="D7" s="166" t="s">
        <v>9</v>
      </c>
      <c r="E7" s="143"/>
      <c r="F7" s="108">
        <v>50</v>
      </c>
      <c r="G7" s="95"/>
      <c r="H7" s="69"/>
      <c r="I7" s="69"/>
      <c r="J7" s="28"/>
    </row>
    <row r="8" spans="1:10" ht="115.5" customHeight="1" x14ac:dyDescent="0.25">
      <c r="A8" s="25">
        <v>3</v>
      </c>
      <c r="B8" s="74" t="s">
        <v>299</v>
      </c>
      <c r="C8" s="127"/>
      <c r="D8" s="166" t="s">
        <v>9</v>
      </c>
      <c r="E8" s="143"/>
      <c r="F8" s="108">
        <v>50</v>
      </c>
      <c r="G8" s="95"/>
      <c r="H8" s="69"/>
      <c r="I8" s="69"/>
      <c r="J8" s="28"/>
    </row>
    <row r="9" spans="1:10" ht="24.75" customHeight="1" x14ac:dyDescent="0.25">
      <c r="A9" s="196" t="s">
        <v>296</v>
      </c>
      <c r="B9" s="197"/>
      <c r="C9" s="197"/>
      <c r="D9" s="197"/>
      <c r="E9" s="197"/>
      <c r="F9" s="197"/>
      <c r="G9" s="139">
        <f>SUM(G6:G8)</f>
        <v>0</v>
      </c>
      <c r="H9" s="139" t="s">
        <v>34</v>
      </c>
      <c r="I9" s="139">
        <f>SUM(I6:I8)</f>
        <v>0</v>
      </c>
      <c r="J9" s="140" t="s">
        <v>34</v>
      </c>
    </row>
  </sheetData>
  <mergeCells count="2">
    <mergeCell ref="A4:J4"/>
    <mergeCell ref="A9:F9"/>
  </mergeCells>
  <pageMargins left="0.7" right="0.7" top="0.75" bottom="0.75" header="0.3" footer="0.3"/>
  <pageSetup paperSize="9" scale="8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I26" sqref="I26"/>
    </sheetView>
  </sheetViews>
  <sheetFormatPr defaultRowHeight="15" x14ac:dyDescent="0.25"/>
  <cols>
    <col min="1" max="1" width="5" customWidth="1"/>
    <col min="2" max="2" width="52.85546875" customWidth="1"/>
    <col min="3" max="3" width="10.28515625" customWidth="1"/>
    <col min="5" max="5" width="13.7109375" customWidth="1"/>
    <col min="7" max="7" width="13.140625" customWidth="1"/>
    <col min="9" max="9" width="14.42578125" customWidth="1"/>
    <col min="10" max="10" width="18.57031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0.25" customHeight="1" x14ac:dyDescent="0.25">
      <c r="A4" s="204" t="s">
        <v>302</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27" customHeight="1" x14ac:dyDescent="0.25">
      <c r="A6" s="25">
        <v>1</v>
      </c>
      <c r="B6" s="74" t="s">
        <v>303</v>
      </c>
      <c r="C6" s="132"/>
      <c r="D6" s="141" t="s">
        <v>8</v>
      </c>
      <c r="E6" s="143"/>
      <c r="F6" s="111">
        <v>1400</v>
      </c>
      <c r="G6" s="95"/>
      <c r="H6" s="69"/>
      <c r="I6" s="69"/>
      <c r="J6" s="28"/>
    </row>
    <row r="7" spans="1:10" ht="27" customHeight="1" x14ac:dyDescent="0.25">
      <c r="A7" s="25">
        <v>2</v>
      </c>
      <c r="B7" s="74" t="s">
        <v>304</v>
      </c>
      <c r="C7" s="132"/>
      <c r="D7" s="141" t="s">
        <v>8</v>
      </c>
      <c r="E7" s="143"/>
      <c r="F7" s="108">
        <v>400</v>
      </c>
      <c r="G7" s="95"/>
      <c r="H7" s="69"/>
      <c r="I7" s="69"/>
      <c r="J7" s="28"/>
    </row>
    <row r="8" spans="1:10" ht="40.5" customHeight="1" x14ac:dyDescent="0.25">
      <c r="A8" s="25">
        <v>3</v>
      </c>
      <c r="B8" s="74" t="s">
        <v>305</v>
      </c>
      <c r="C8" s="132"/>
      <c r="D8" s="141" t="s">
        <v>8</v>
      </c>
      <c r="E8" s="143"/>
      <c r="F8" s="111">
        <v>1200</v>
      </c>
      <c r="G8" s="95"/>
      <c r="H8" s="69"/>
      <c r="I8" s="69"/>
      <c r="J8" s="28"/>
    </row>
    <row r="9" spans="1:10" ht="25.5" customHeight="1" x14ac:dyDescent="0.25">
      <c r="A9" s="25">
        <v>4</v>
      </c>
      <c r="B9" s="74" t="s">
        <v>306</v>
      </c>
      <c r="C9" s="132"/>
      <c r="D9" s="141" t="s">
        <v>8</v>
      </c>
      <c r="E9" s="143"/>
      <c r="F9" s="108">
        <v>800</v>
      </c>
      <c r="G9" s="95"/>
      <c r="H9" s="69"/>
      <c r="I9" s="69"/>
      <c r="J9" s="28"/>
    </row>
    <row r="10" spans="1:10" ht="23.25" customHeight="1" x14ac:dyDescent="0.25">
      <c r="A10" s="25">
        <v>5</v>
      </c>
      <c r="B10" s="74" t="s">
        <v>307</v>
      </c>
      <c r="C10" s="132"/>
      <c r="D10" s="141" t="s">
        <v>8</v>
      </c>
      <c r="E10" s="143"/>
      <c r="F10" s="111">
        <v>10080</v>
      </c>
      <c r="G10" s="95"/>
      <c r="H10" s="69"/>
      <c r="I10" s="69"/>
      <c r="J10" s="28"/>
    </row>
    <row r="11" spans="1:10" ht="21.75" customHeight="1" x14ac:dyDescent="0.25">
      <c r="A11" s="196" t="s">
        <v>301</v>
      </c>
      <c r="B11" s="197"/>
      <c r="C11" s="197"/>
      <c r="D11" s="197"/>
      <c r="E11" s="197"/>
      <c r="F11" s="197"/>
      <c r="G11" s="139">
        <f>SUM(G6:G10)</f>
        <v>0</v>
      </c>
      <c r="H11" s="139" t="s">
        <v>34</v>
      </c>
      <c r="I11" s="139">
        <f>SUM(I6:I10)</f>
        <v>0</v>
      </c>
      <c r="J11" s="140" t="s">
        <v>34</v>
      </c>
    </row>
  </sheetData>
  <mergeCells count="2">
    <mergeCell ref="A4:J4"/>
    <mergeCell ref="A11:F11"/>
  </mergeCells>
  <pageMargins left="0.7" right="0.7" top="0.75" bottom="0.75" header="0.3" footer="0.3"/>
  <pageSetup paperSize="9" scale="8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I10" sqref="I10"/>
    </sheetView>
  </sheetViews>
  <sheetFormatPr defaultRowHeight="15" x14ac:dyDescent="0.25"/>
  <cols>
    <col min="1" max="1" width="5" customWidth="1"/>
    <col min="2" max="2" width="52.85546875" customWidth="1"/>
    <col min="3" max="3" width="10.28515625" customWidth="1"/>
    <col min="5" max="5" width="13.7109375" customWidth="1"/>
    <col min="7" max="7" width="13.140625" customWidth="1"/>
    <col min="9" max="9" width="14.42578125" customWidth="1"/>
    <col min="10" max="10" width="18.57031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5.5" customHeight="1" x14ac:dyDescent="0.25">
      <c r="A4" s="204" t="s">
        <v>309</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95.25" customHeight="1" x14ac:dyDescent="0.25">
      <c r="A6" s="25">
        <v>1</v>
      </c>
      <c r="B6" s="74" t="s">
        <v>310</v>
      </c>
      <c r="C6" s="127"/>
      <c r="D6" s="35" t="s">
        <v>8</v>
      </c>
      <c r="E6" s="143"/>
      <c r="F6" s="111">
        <v>7056</v>
      </c>
      <c r="G6" s="143"/>
      <c r="H6" s="143"/>
      <c r="I6" s="143"/>
      <c r="J6" s="28"/>
    </row>
    <row r="7" spans="1:10" ht="95.25" customHeight="1" x14ac:dyDescent="0.25">
      <c r="A7" s="25">
        <v>2</v>
      </c>
      <c r="B7" s="74" t="s">
        <v>311</v>
      </c>
      <c r="C7" s="127"/>
      <c r="D7" s="35" t="s">
        <v>8</v>
      </c>
      <c r="E7" s="143"/>
      <c r="F7" s="111">
        <v>5184</v>
      </c>
      <c r="G7" s="143"/>
      <c r="H7" s="143"/>
      <c r="I7" s="143"/>
      <c r="J7" s="28"/>
    </row>
    <row r="8" spans="1:10" ht="94.5" customHeight="1" x14ac:dyDescent="0.25">
      <c r="A8" s="25">
        <v>3</v>
      </c>
      <c r="B8" s="74" t="s">
        <v>312</v>
      </c>
      <c r="C8" s="127"/>
      <c r="D8" s="35" t="s">
        <v>8</v>
      </c>
      <c r="E8" s="143"/>
      <c r="F8" s="111">
        <v>1344</v>
      </c>
      <c r="G8" s="143"/>
      <c r="H8" s="143"/>
      <c r="I8" s="143"/>
      <c r="J8" s="28"/>
    </row>
    <row r="9" spans="1:10" ht="71.25" customHeight="1" x14ac:dyDescent="0.25">
      <c r="A9" s="25">
        <v>4</v>
      </c>
      <c r="B9" s="74" t="s">
        <v>315</v>
      </c>
      <c r="C9" s="127"/>
      <c r="D9" s="35" t="s">
        <v>8</v>
      </c>
      <c r="E9" s="143"/>
      <c r="F9" s="108">
        <v>30</v>
      </c>
      <c r="G9" s="143"/>
      <c r="H9" s="143"/>
      <c r="I9" s="143"/>
      <c r="J9" s="28"/>
    </row>
    <row r="10" spans="1:10" ht="65.25" customHeight="1" x14ac:dyDescent="0.25">
      <c r="A10" s="25">
        <v>5</v>
      </c>
      <c r="B10" s="74" t="s">
        <v>316</v>
      </c>
      <c r="C10" s="127"/>
      <c r="D10" s="35" t="s">
        <v>8</v>
      </c>
      <c r="E10" s="143"/>
      <c r="F10" s="108">
        <v>48</v>
      </c>
      <c r="G10" s="143"/>
      <c r="H10" s="143"/>
      <c r="I10" s="143"/>
      <c r="J10" s="28"/>
    </row>
    <row r="11" spans="1:10" ht="67.5" customHeight="1" x14ac:dyDescent="0.25">
      <c r="A11" s="25">
        <v>6</v>
      </c>
      <c r="B11" s="74" t="s">
        <v>317</v>
      </c>
      <c r="C11" s="127"/>
      <c r="D11" s="35" t="s">
        <v>8</v>
      </c>
      <c r="E11" s="143"/>
      <c r="F11" s="108">
        <v>6</v>
      </c>
      <c r="G11" s="143"/>
      <c r="H11" s="143"/>
      <c r="I11" s="143"/>
      <c r="J11" s="28"/>
    </row>
    <row r="12" spans="1:10" ht="27" customHeight="1" x14ac:dyDescent="0.25">
      <c r="A12" s="25">
        <v>7</v>
      </c>
      <c r="B12" s="74" t="s">
        <v>313</v>
      </c>
      <c r="C12" s="127"/>
      <c r="D12" s="35" t="s">
        <v>8</v>
      </c>
      <c r="E12" s="143"/>
      <c r="F12" s="108">
        <v>61</v>
      </c>
      <c r="G12" s="143"/>
      <c r="H12" s="143"/>
      <c r="I12" s="143"/>
      <c r="J12" s="28"/>
    </row>
    <row r="13" spans="1:10" ht="19.5" customHeight="1" x14ac:dyDescent="0.25">
      <c r="A13" s="25">
        <v>8</v>
      </c>
      <c r="B13" s="74" t="s">
        <v>314</v>
      </c>
      <c r="C13" s="127"/>
      <c r="D13" s="35" t="s">
        <v>8</v>
      </c>
      <c r="E13" s="143"/>
      <c r="F13" s="108">
        <v>20</v>
      </c>
      <c r="G13" s="143"/>
      <c r="H13" s="143"/>
      <c r="I13" s="143"/>
      <c r="J13" s="28"/>
    </row>
    <row r="14" spans="1:10" ht="24" customHeight="1" x14ac:dyDescent="0.25">
      <c r="A14" s="196" t="s">
        <v>308</v>
      </c>
      <c r="B14" s="197"/>
      <c r="C14" s="197"/>
      <c r="D14" s="197"/>
      <c r="E14" s="197"/>
      <c r="F14" s="197"/>
      <c r="G14" s="139">
        <f>SUM(G6:G13)</f>
        <v>0</v>
      </c>
      <c r="H14" s="139" t="s">
        <v>34</v>
      </c>
      <c r="I14" s="139">
        <f>SUM(I6:I13)</f>
        <v>0</v>
      </c>
      <c r="J14" s="140" t="s">
        <v>34</v>
      </c>
    </row>
  </sheetData>
  <mergeCells count="2">
    <mergeCell ref="A4:J4"/>
    <mergeCell ref="A14:F14"/>
  </mergeCells>
  <pageMargins left="0.7" right="0.7" top="0.75" bottom="0.75" header="0.3" footer="0.3"/>
  <pageSetup paperSize="9" scale="84" orientation="landscape" r:id="rId1"/>
  <rowBreaks count="1" manualBreakCount="1">
    <brk id="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J26" sqref="J26"/>
    </sheetView>
  </sheetViews>
  <sheetFormatPr defaultRowHeight="15" x14ac:dyDescent="0.25"/>
  <cols>
    <col min="1" max="1" width="5" customWidth="1"/>
    <col min="2" max="2" width="42.28515625" customWidth="1"/>
    <col min="3" max="3" width="10.28515625" customWidth="1"/>
    <col min="5" max="5" width="13.7109375" customWidth="1"/>
    <col min="7" max="7" width="12.42578125" customWidth="1"/>
    <col min="9" max="9" width="12.85546875" customWidth="1"/>
    <col min="10" max="10" width="15.8554687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1" customHeight="1" x14ac:dyDescent="0.25">
      <c r="A4" s="204" t="s">
        <v>319</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32.25" customHeight="1" x14ac:dyDescent="0.25">
      <c r="A6" s="25">
        <v>1</v>
      </c>
      <c r="B6" s="74" t="s">
        <v>320</v>
      </c>
      <c r="C6" s="127"/>
      <c r="D6" s="35" t="s">
        <v>8</v>
      </c>
      <c r="E6" s="143"/>
      <c r="F6" s="108">
        <v>120</v>
      </c>
      <c r="G6" s="143"/>
      <c r="H6" s="143"/>
      <c r="I6" s="69"/>
      <c r="J6" s="28"/>
    </row>
    <row r="7" spans="1:10" ht="48" x14ac:dyDescent="0.25">
      <c r="A7" s="25">
        <v>2</v>
      </c>
      <c r="B7" s="74" t="s">
        <v>321</v>
      </c>
      <c r="C7" s="127"/>
      <c r="D7" s="35" t="s">
        <v>8</v>
      </c>
      <c r="E7" s="143"/>
      <c r="F7" s="111">
        <v>7424</v>
      </c>
      <c r="G7" s="143"/>
      <c r="H7" s="143"/>
      <c r="I7" s="69"/>
      <c r="J7" s="28"/>
    </row>
    <row r="8" spans="1:10" ht="43.5" customHeight="1" x14ac:dyDescent="0.25">
      <c r="A8" s="25">
        <v>3</v>
      </c>
      <c r="B8" s="74" t="s">
        <v>322</v>
      </c>
      <c r="C8" s="127"/>
      <c r="D8" s="35" t="s">
        <v>8</v>
      </c>
      <c r="E8" s="143"/>
      <c r="F8" s="108">
        <v>32</v>
      </c>
      <c r="G8" s="143"/>
      <c r="H8" s="143"/>
      <c r="I8" s="69"/>
      <c r="J8" s="28"/>
    </row>
    <row r="9" spans="1:10" ht="30.75" customHeight="1" x14ac:dyDescent="0.25">
      <c r="A9" s="129">
        <v>4</v>
      </c>
      <c r="B9" s="74" t="s">
        <v>323</v>
      </c>
      <c r="C9" s="127"/>
      <c r="D9" s="35" t="s">
        <v>8</v>
      </c>
      <c r="E9" s="143"/>
      <c r="F9" s="108">
        <v>30</v>
      </c>
      <c r="G9" s="143"/>
      <c r="H9" s="143"/>
      <c r="I9" s="69"/>
      <c r="J9" s="28"/>
    </row>
    <row r="10" spans="1:10" ht="27" customHeight="1" x14ac:dyDescent="0.25">
      <c r="A10" s="196" t="s">
        <v>318</v>
      </c>
      <c r="B10" s="197"/>
      <c r="C10" s="197"/>
      <c r="D10" s="197"/>
      <c r="E10" s="197"/>
      <c r="F10" s="197"/>
      <c r="G10" s="139">
        <f>SUM(G6:G9)</f>
        <v>0</v>
      </c>
      <c r="H10" s="139" t="s">
        <v>34</v>
      </c>
      <c r="I10" s="139">
        <f>SUM(I6:I9)</f>
        <v>0</v>
      </c>
      <c r="J10" s="140" t="s">
        <v>34</v>
      </c>
    </row>
  </sheetData>
  <mergeCells count="2">
    <mergeCell ref="A4:J4"/>
    <mergeCell ref="A10:F10"/>
  </mergeCells>
  <pageMargins left="0.7" right="0.7" top="0.75" bottom="0.75" header="0.3" footer="0.3"/>
  <pageSetup paperSize="9" scale="9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R7" sqref="R7"/>
    </sheetView>
  </sheetViews>
  <sheetFormatPr defaultRowHeight="15" x14ac:dyDescent="0.25"/>
  <cols>
    <col min="1" max="1" width="5" customWidth="1"/>
    <col min="2" max="2" width="52.85546875" customWidth="1"/>
    <col min="3" max="3" width="10.28515625" customWidth="1"/>
    <col min="5" max="5" width="13.7109375" customWidth="1"/>
    <col min="7" max="7" width="13.140625" customWidth="1"/>
    <col min="9" max="9" width="14.42578125" customWidth="1"/>
    <col min="10" max="10" width="18.57031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9.5" customHeight="1" x14ac:dyDescent="0.25">
      <c r="A4" s="204" t="s">
        <v>325</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48" x14ac:dyDescent="0.25">
      <c r="A6" s="25">
        <v>1</v>
      </c>
      <c r="B6" s="74" t="s">
        <v>326</v>
      </c>
      <c r="C6" s="127"/>
      <c r="D6" s="35" t="s">
        <v>48</v>
      </c>
      <c r="E6" s="143"/>
      <c r="F6" s="108">
        <v>500</v>
      </c>
      <c r="G6" s="143"/>
      <c r="H6" s="143"/>
      <c r="I6" s="143"/>
      <c r="J6" s="28"/>
    </row>
    <row r="7" spans="1:10" ht="48" x14ac:dyDescent="0.25">
      <c r="A7" s="25">
        <v>2</v>
      </c>
      <c r="B7" s="74" t="s">
        <v>327</v>
      </c>
      <c r="C7" s="127"/>
      <c r="D7" s="35" t="s">
        <v>48</v>
      </c>
      <c r="E7" s="143"/>
      <c r="F7" s="108">
        <v>100</v>
      </c>
      <c r="G7" s="143"/>
      <c r="H7" s="143"/>
      <c r="I7" s="143"/>
      <c r="J7" s="28"/>
    </row>
    <row r="8" spans="1:10" ht="120" x14ac:dyDescent="0.25">
      <c r="A8" s="25">
        <v>3</v>
      </c>
      <c r="B8" s="74" t="s">
        <v>328</v>
      </c>
      <c r="C8" s="127"/>
      <c r="D8" s="35" t="s">
        <v>9</v>
      </c>
      <c r="E8" s="143"/>
      <c r="F8" s="108">
        <v>10</v>
      </c>
      <c r="G8" s="143"/>
      <c r="H8" s="143"/>
      <c r="I8" s="143"/>
      <c r="J8" s="28"/>
    </row>
    <row r="9" spans="1:10" ht="60" x14ac:dyDescent="0.25">
      <c r="A9" s="25">
        <v>4</v>
      </c>
      <c r="B9" s="74" t="s">
        <v>329</v>
      </c>
      <c r="C9" s="127"/>
      <c r="D9" s="35" t="s">
        <v>48</v>
      </c>
      <c r="E9" s="143"/>
      <c r="F9" s="108">
        <v>440</v>
      </c>
      <c r="G9" s="143"/>
      <c r="H9" s="143"/>
      <c r="I9" s="143"/>
      <c r="J9" s="28"/>
    </row>
    <row r="10" spans="1:10" ht="53.25" customHeight="1" x14ac:dyDescent="0.25">
      <c r="A10" s="25">
        <v>5</v>
      </c>
      <c r="B10" s="74" t="s">
        <v>330</v>
      </c>
      <c r="C10" s="127"/>
      <c r="D10" s="35" t="s">
        <v>9</v>
      </c>
      <c r="E10" s="143"/>
      <c r="F10" s="108">
        <v>216</v>
      </c>
      <c r="G10" s="143"/>
      <c r="H10" s="143"/>
      <c r="I10" s="143"/>
      <c r="J10" s="28"/>
    </row>
    <row r="11" spans="1:10" ht="144" x14ac:dyDescent="0.25">
      <c r="A11" s="25">
        <v>6</v>
      </c>
      <c r="B11" s="74" t="s">
        <v>331</v>
      </c>
      <c r="C11" s="127"/>
      <c r="D11" s="35" t="s">
        <v>48</v>
      </c>
      <c r="E11" s="143"/>
      <c r="F11" s="108">
        <v>100</v>
      </c>
      <c r="G11" s="143"/>
      <c r="H11" s="143"/>
      <c r="I11" s="143"/>
      <c r="J11" s="28"/>
    </row>
    <row r="12" spans="1:10" ht="23.25" customHeight="1" x14ac:dyDescent="0.25">
      <c r="A12" s="196" t="s">
        <v>324</v>
      </c>
      <c r="B12" s="197"/>
      <c r="C12" s="197"/>
      <c r="D12" s="197"/>
      <c r="E12" s="197"/>
      <c r="F12" s="197"/>
      <c r="G12" s="139">
        <f>SUM(G6:G11)</f>
        <v>0</v>
      </c>
      <c r="H12" s="139" t="s">
        <v>34</v>
      </c>
      <c r="I12" s="139">
        <f>SUM(I6:I11)</f>
        <v>0</v>
      </c>
      <c r="J12" s="140" t="s">
        <v>34</v>
      </c>
    </row>
  </sheetData>
  <mergeCells count="2">
    <mergeCell ref="A4:J4"/>
    <mergeCell ref="A12:F12"/>
  </mergeCells>
  <pageMargins left="0.7" right="0.7" top="0.75" bottom="0.75" header="0.3" footer="0.3"/>
  <pageSetup paperSize="9" scale="84" orientation="landscape" r:id="rId1"/>
  <rowBreaks count="1" manualBreakCount="1">
    <brk id="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heetViews>
  <sheetFormatPr defaultRowHeight="11.25" x14ac:dyDescent="0.2"/>
  <cols>
    <col min="1" max="1" width="4.85546875" style="1" customWidth="1"/>
    <col min="2" max="2" width="54.85546875" style="1" customWidth="1"/>
    <col min="3" max="3" width="10.85546875" style="1" customWidth="1"/>
    <col min="4" max="4" width="9.140625" style="1"/>
    <col min="5" max="5" width="12.140625" style="1" customWidth="1"/>
    <col min="6" max="6" width="9.140625" style="1"/>
    <col min="7" max="7" width="11.28515625" style="1" customWidth="1"/>
    <col min="8" max="9" width="9.140625" style="1"/>
    <col min="10" max="10" width="18.85546875" style="1" customWidth="1"/>
    <col min="11" max="16384" width="9.140625" style="1"/>
  </cols>
  <sheetData>
    <row r="1" spans="1:10" ht="12" x14ac:dyDescent="0.2">
      <c r="A1" s="30" t="s">
        <v>54</v>
      </c>
    </row>
    <row r="2" spans="1:10" ht="12" x14ac:dyDescent="0.2">
      <c r="A2" s="13" t="s">
        <v>36</v>
      </c>
    </row>
    <row r="4" spans="1:10" s="30" customFormat="1" ht="22.5" customHeight="1" x14ac:dyDescent="0.2">
      <c r="A4" s="199" t="s">
        <v>66</v>
      </c>
      <c r="B4" s="199"/>
      <c r="C4" s="199"/>
      <c r="D4" s="199"/>
      <c r="E4" s="199"/>
      <c r="F4" s="199"/>
      <c r="G4" s="199"/>
      <c r="H4" s="199"/>
      <c r="I4" s="199"/>
      <c r="J4" s="199"/>
    </row>
    <row r="5" spans="1:10" ht="66" customHeight="1" x14ac:dyDescent="0.2">
      <c r="A5" s="7" t="s">
        <v>0</v>
      </c>
      <c r="B5" s="76" t="s">
        <v>1</v>
      </c>
      <c r="C5" s="99" t="s">
        <v>52</v>
      </c>
      <c r="D5" s="8" t="s">
        <v>2</v>
      </c>
      <c r="E5" s="9" t="s">
        <v>3</v>
      </c>
      <c r="F5" s="68" t="s">
        <v>4</v>
      </c>
      <c r="G5" s="9" t="s">
        <v>5</v>
      </c>
      <c r="H5" s="9" t="s">
        <v>32</v>
      </c>
      <c r="I5" s="9" t="s">
        <v>6</v>
      </c>
      <c r="J5" s="7" t="s">
        <v>7</v>
      </c>
    </row>
    <row r="6" spans="1:10" ht="122.25" customHeight="1" x14ac:dyDescent="0.2">
      <c r="A6" s="64">
        <v>1</v>
      </c>
      <c r="B6" s="106" t="s">
        <v>67</v>
      </c>
      <c r="C6" s="103"/>
      <c r="D6" s="85" t="s">
        <v>8</v>
      </c>
      <c r="E6" s="64"/>
      <c r="F6" s="107">
        <v>150</v>
      </c>
      <c r="G6" s="65"/>
      <c r="H6" s="22"/>
      <c r="I6" s="22"/>
      <c r="J6" s="15"/>
    </row>
    <row r="7" spans="1:10" ht="102.75" customHeight="1" x14ac:dyDescent="0.2">
      <c r="A7" s="64">
        <v>2</v>
      </c>
      <c r="B7" s="106" t="s">
        <v>68</v>
      </c>
      <c r="C7" s="103"/>
      <c r="D7" s="85" t="s">
        <v>8</v>
      </c>
      <c r="E7" s="64"/>
      <c r="F7" s="107">
        <v>700</v>
      </c>
      <c r="G7" s="65"/>
      <c r="H7" s="22"/>
      <c r="I7" s="22"/>
      <c r="J7" s="15"/>
    </row>
    <row r="8" spans="1:10" ht="125.25" customHeight="1" x14ac:dyDescent="0.2">
      <c r="A8" s="64">
        <v>3</v>
      </c>
      <c r="B8" s="106" t="s">
        <v>69</v>
      </c>
      <c r="C8" s="103"/>
      <c r="D8" s="85" t="s">
        <v>8</v>
      </c>
      <c r="E8" s="64"/>
      <c r="F8" s="107">
        <v>20</v>
      </c>
      <c r="G8" s="65"/>
      <c r="H8" s="22"/>
      <c r="I8" s="22"/>
      <c r="J8" s="15"/>
    </row>
    <row r="9" spans="1:10" ht="108" x14ac:dyDescent="0.2">
      <c r="A9" s="64">
        <v>4</v>
      </c>
      <c r="B9" s="106" t="s">
        <v>70</v>
      </c>
      <c r="C9" s="103"/>
      <c r="D9" s="85" t="s">
        <v>8</v>
      </c>
      <c r="E9" s="64"/>
      <c r="F9" s="108">
        <v>40</v>
      </c>
      <c r="G9" s="65"/>
      <c r="H9" s="22"/>
      <c r="I9" s="22"/>
      <c r="J9" s="15"/>
    </row>
    <row r="10" spans="1:10" ht="54" customHeight="1" x14ac:dyDescent="0.2">
      <c r="A10" s="64">
        <v>5</v>
      </c>
      <c r="B10" s="106" t="s">
        <v>71</v>
      </c>
      <c r="C10" s="103"/>
      <c r="D10" s="85" t="s">
        <v>8</v>
      </c>
      <c r="E10" s="64"/>
      <c r="F10" s="107">
        <v>300</v>
      </c>
      <c r="G10" s="65"/>
      <c r="H10" s="58"/>
      <c r="I10" s="58"/>
      <c r="J10" s="62"/>
    </row>
    <row r="11" spans="1:10" ht="54" customHeight="1" x14ac:dyDescent="0.2">
      <c r="A11" s="64">
        <v>6</v>
      </c>
      <c r="B11" s="106" t="s">
        <v>72</v>
      </c>
      <c r="C11" s="103"/>
      <c r="D11" s="85" t="s">
        <v>8</v>
      </c>
      <c r="E11" s="64"/>
      <c r="F11" s="107">
        <v>20</v>
      </c>
      <c r="G11" s="65"/>
      <c r="H11" s="58"/>
      <c r="I11" s="58"/>
      <c r="J11" s="62"/>
    </row>
    <row r="12" spans="1:10" ht="54" customHeight="1" x14ac:dyDescent="0.2">
      <c r="A12" s="64">
        <v>7</v>
      </c>
      <c r="B12" s="106" t="s">
        <v>73</v>
      </c>
      <c r="C12" s="103"/>
      <c r="D12" s="85" t="s">
        <v>8</v>
      </c>
      <c r="E12" s="64"/>
      <c r="F12" s="107">
        <v>500</v>
      </c>
      <c r="G12" s="65"/>
      <c r="H12" s="58"/>
      <c r="I12" s="58"/>
      <c r="J12" s="62"/>
    </row>
    <row r="13" spans="1:10" ht="54" customHeight="1" x14ac:dyDescent="0.2">
      <c r="A13" s="64">
        <v>8</v>
      </c>
      <c r="B13" s="106" t="s">
        <v>74</v>
      </c>
      <c r="C13" s="103"/>
      <c r="D13" s="85" t="s">
        <v>8</v>
      </c>
      <c r="E13" s="64"/>
      <c r="F13" s="107">
        <v>100</v>
      </c>
      <c r="G13" s="65"/>
      <c r="H13" s="58"/>
      <c r="I13" s="58"/>
      <c r="J13" s="62"/>
    </row>
    <row r="14" spans="1:10" ht="41.25" customHeight="1" x14ac:dyDescent="0.2">
      <c r="A14" s="64">
        <v>9</v>
      </c>
      <c r="B14" s="106" t="s">
        <v>75</v>
      </c>
      <c r="C14" s="103"/>
      <c r="D14" s="85" t="s">
        <v>8</v>
      </c>
      <c r="E14" s="64"/>
      <c r="F14" s="108">
        <v>300</v>
      </c>
      <c r="G14" s="65"/>
      <c r="H14" s="58"/>
      <c r="I14" s="58"/>
      <c r="J14" s="62"/>
    </row>
    <row r="15" spans="1:10" ht="92.25" customHeight="1" x14ac:dyDescent="0.2">
      <c r="A15" s="64">
        <v>10</v>
      </c>
      <c r="B15" s="106" t="s">
        <v>76</v>
      </c>
      <c r="C15" s="103"/>
      <c r="D15" s="85" t="s">
        <v>8</v>
      </c>
      <c r="E15" s="64"/>
      <c r="F15" s="107">
        <v>100</v>
      </c>
      <c r="G15" s="65"/>
      <c r="H15" s="58"/>
      <c r="I15" s="58"/>
      <c r="J15" s="62"/>
    </row>
    <row r="16" spans="1:10" ht="72.75" customHeight="1" x14ac:dyDescent="0.2">
      <c r="A16" s="64">
        <v>11</v>
      </c>
      <c r="B16" s="106" t="s">
        <v>77</v>
      </c>
      <c r="C16" s="103"/>
      <c r="D16" s="85" t="s">
        <v>8</v>
      </c>
      <c r="E16" s="64"/>
      <c r="F16" s="107">
        <v>200</v>
      </c>
      <c r="G16" s="65"/>
      <c r="H16" s="58"/>
      <c r="I16" s="58"/>
      <c r="J16" s="62"/>
    </row>
    <row r="17" spans="1:10" ht="105" customHeight="1" x14ac:dyDescent="0.2">
      <c r="A17" s="64">
        <v>12</v>
      </c>
      <c r="B17" s="106" t="s">
        <v>78</v>
      </c>
      <c r="C17" s="103"/>
      <c r="D17" s="85" t="s">
        <v>8</v>
      </c>
      <c r="E17" s="64"/>
      <c r="F17" s="109">
        <v>1200</v>
      </c>
      <c r="G17" s="65"/>
      <c r="H17" s="58"/>
      <c r="I17" s="58"/>
      <c r="J17" s="62"/>
    </row>
    <row r="18" spans="1:10" ht="27" customHeight="1" x14ac:dyDescent="0.2">
      <c r="A18" s="64">
        <v>13</v>
      </c>
      <c r="B18" s="74" t="s">
        <v>79</v>
      </c>
      <c r="C18" s="103"/>
      <c r="D18" s="85" t="s">
        <v>8</v>
      </c>
      <c r="E18" s="64"/>
      <c r="F18" s="108">
        <v>50</v>
      </c>
      <c r="G18" s="65"/>
      <c r="H18" s="58"/>
      <c r="I18" s="58"/>
      <c r="J18" s="62"/>
    </row>
    <row r="19" spans="1:10" ht="181.5" customHeight="1" x14ac:dyDescent="0.2">
      <c r="A19" s="64">
        <v>14</v>
      </c>
      <c r="B19" s="74" t="s">
        <v>80</v>
      </c>
      <c r="C19" s="103"/>
      <c r="D19" s="85" t="s">
        <v>8</v>
      </c>
      <c r="E19" s="64"/>
      <c r="F19" s="108">
        <v>50</v>
      </c>
      <c r="G19" s="65"/>
      <c r="H19" s="58"/>
      <c r="I19" s="58"/>
      <c r="J19" s="62"/>
    </row>
    <row r="20" spans="1:10" ht="18" customHeight="1" x14ac:dyDescent="0.2">
      <c r="A20" s="196" t="s">
        <v>11</v>
      </c>
      <c r="B20" s="197"/>
      <c r="C20" s="197"/>
      <c r="D20" s="196"/>
      <c r="E20" s="196"/>
      <c r="F20" s="197"/>
      <c r="G20" s="32">
        <f>SUM(G6:G19)</f>
        <v>0</v>
      </c>
      <c r="H20" s="32" t="s">
        <v>34</v>
      </c>
      <c r="I20" s="32">
        <f>SUM(I6:I19)</f>
        <v>0</v>
      </c>
      <c r="J20" s="31" t="s">
        <v>34</v>
      </c>
    </row>
  </sheetData>
  <mergeCells count="2">
    <mergeCell ref="A4:J4"/>
    <mergeCell ref="A20:F20"/>
  </mergeCells>
  <pageMargins left="0.7" right="0.7" top="0.75" bottom="0.75" header="0.3" footer="0.3"/>
  <pageSetup paperSize="9" scale="82" orientation="landscape" r:id="rId1"/>
  <rowBreaks count="3" manualBreakCount="3">
    <brk id="8" max="10" man="1"/>
    <brk id="15" max="10" man="1"/>
    <brk id="22" max="1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heetViews>
  <sheetFormatPr defaultRowHeight="15" x14ac:dyDescent="0.25"/>
  <cols>
    <col min="1" max="1" width="5" customWidth="1"/>
    <col min="2" max="2" width="42.28515625" customWidth="1"/>
    <col min="3" max="3" width="10.28515625" customWidth="1"/>
    <col min="5" max="5" width="13.7109375" customWidth="1"/>
    <col min="7" max="7" width="12.42578125" customWidth="1"/>
    <col min="9" max="9" width="12.85546875" customWidth="1"/>
    <col min="10" max="10" width="15.8554687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0.25" customHeight="1" x14ac:dyDescent="0.25">
      <c r="A4" s="204" t="s">
        <v>333</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66" customHeight="1" x14ac:dyDescent="0.25">
      <c r="A6" s="25">
        <v>1</v>
      </c>
      <c r="B6" s="74" t="s">
        <v>334</v>
      </c>
      <c r="C6" s="132"/>
      <c r="D6" s="35" t="s">
        <v>8</v>
      </c>
      <c r="E6" s="143"/>
      <c r="F6" s="108">
        <v>25</v>
      </c>
      <c r="G6" s="145"/>
      <c r="H6" s="143"/>
      <c r="I6" s="69"/>
      <c r="J6" s="28"/>
    </row>
    <row r="7" spans="1:10" ht="69" customHeight="1" x14ac:dyDescent="0.25">
      <c r="A7" s="25">
        <v>2</v>
      </c>
      <c r="B7" s="74" t="s">
        <v>335</v>
      </c>
      <c r="C7" s="132"/>
      <c r="D7" s="35" t="s">
        <v>8</v>
      </c>
      <c r="E7" s="143"/>
      <c r="F7" s="108">
        <v>25</v>
      </c>
      <c r="G7" s="145"/>
      <c r="H7" s="143"/>
      <c r="I7" s="69"/>
      <c r="J7" s="28"/>
    </row>
    <row r="8" spans="1:10" ht="69.75" customHeight="1" x14ac:dyDescent="0.25">
      <c r="A8" s="25">
        <v>3</v>
      </c>
      <c r="B8" s="74" t="s">
        <v>336</v>
      </c>
      <c r="C8" s="132"/>
      <c r="D8" s="35" t="s">
        <v>8</v>
      </c>
      <c r="E8" s="143"/>
      <c r="F8" s="108">
        <v>10</v>
      </c>
      <c r="G8" s="145"/>
      <c r="H8" s="143"/>
      <c r="I8" s="69"/>
      <c r="J8" s="28"/>
    </row>
    <row r="9" spans="1:10" ht="54.75" customHeight="1" x14ac:dyDescent="0.25">
      <c r="A9" s="129">
        <v>4</v>
      </c>
      <c r="B9" s="74" t="s">
        <v>337</v>
      </c>
      <c r="C9" s="132"/>
      <c r="D9" s="35" t="s">
        <v>8</v>
      </c>
      <c r="E9" s="143"/>
      <c r="F9" s="108">
        <v>5</v>
      </c>
      <c r="G9" s="145"/>
      <c r="H9" s="143"/>
      <c r="I9" s="69"/>
      <c r="J9" s="28"/>
    </row>
    <row r="10" spans="1:10" ht="26.25" customHeight="1" x14ac:dyDescent="0.25">
      <c r="A10" s="196" t="s">
        <v>332</v>
      </c>
      <c r="B10" s="197"/>
      <c r="C10" s="197"/>
      <c r="D10" s="197"/>
      <c r="E10" s="197"/>
      <c r="F10" s="197"/>
      <c r="G10" s="139">
        <f>SUM(G6:G9)</f>
        <v>0</v>
      </c>
      <c r="H10" s="139" t="s">
        <v>34</v>
      </c>
      <c r="I10" s="139">
        <f>SUM(I6:I9)</f>
        <v>0</v>
      </c>
      <c r="J10" s="140" t="s">
        <v>34</v>
      </c>
    </row>
  </sheetData>
  <mergeCells count="2">
    <mergeCell ref="A4:J4"/>
    <mergeCell ref="A10:F10"/>
  </mergeCells>
  <pageMargins left="0.7" right="0.7" top="0.75" bottom="0.75" header="0.3" footer="0.3"/>
  <pageSetup paperSize="9" scale="9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27"/>
  <sheetViews>
    <sheetView zoomScaleNormal="100" workbookViewId="0">
      <selection activeCell="L3" sqref="L3"/>
    </sheetView>
  </sheetViews>
  <sheetFormatPr defaultRowHeight="15" x14ac:dyDescent="0.25"/>
  <cols>
    <col min="1" max="1" width="3.85546875" style="1" customWidth="1"/>
    <col min="2" max="2" width="50.85546875" style="1" customWidth="1"/>
    <col min="3" max="3" width="12.85546875" style="1" customWidth="1"/>
    <col min="4" max="4" width="11" style="1" customWidth="1"/>
    <col min="5" max="5" width="14.5703125" style="1" customWidth="1"/>
    <col min="6" max="6" width="9.140625" style="1"/>
    <col min="7" max="7" width="15" style="1" customWidth="1"/>
    <col min="8" max="8" width="9.140625" style="1"/>
    <col min="9" max="9" width="13.140625" style="1" customWidth="1"/>
    <col min="10" max="10" width="24.28515625" style="1" customWidth="1"/>
  </cols>
  <sheetData>
    <row r="1" spans="1:12" x14ac:dyDescent="0.25">
      <c r="A1" s="30" t="s">
        <v>54</v>
      </c>
    </row>
    <row r="2" spans="1:12" x14ac:dyDescent="0.25">
      <c r="A2" s="13" t="s">
        <v>36</v>
      </c>
    </row>
    <row r="3" spans="1:12" ht="36.75" x14ac:dyDescent="0.25">
      <c r="L3" s="148" t="s">
        <v>37</v>
      </c>
    </row>
    <row r="4" spans="1:12" ht="18.75" customHeight="1" x14ac:dyDescent="0.25">
      <c r="A4" s="222" t="s">
        <v>339</v>
      </c>
      <c r="B4" s="222"/>
      <c r="C4" s="222"/>
      <c r="D4" s="222"/>
      <c r="E4" s="222"/>
      <c r="F4" s="222"/>
      <c r="G4" s="222"/>
      <c r="H4" s="222"/>
      <c r="I4" s="222"/>
      <c r="J4" s="222"/>
    </row>
    <row r="5" spans="1:12" ht="45" x14ac:dyDescent="0.25">
      <c r="A5" s="100" t="s">
        <v>0</v>
      </c>
      <c r="B5" s="100" t="s">
        <v>1</v>
      </c>
      <c r="C5" s="100" t="s">
        <v>52</v>
      </c>
      <c r="D5" s="100" t="s">
        <v>2</v>
      </c>
      <c r="E5" s="9" t="s">
        <v>3</v>
      </c>
      <c r="F5" s="100" t="s">
        <v>4</v>
      </c>
      <c r="G5" s="9" t="s">
        <v>5</v>
      </c>
      <c r="H5" s="9" t="s">
        <v>32</v>
      </c>
      <c r="I5" s="9" t="s">
        <v>6</v>
      </c>
      <c r="J5" s="100" t="s">
        <v>7</v>
      </c>
    </row>
    <row r="6" spans="1:12" ht="24" x14ac:dyDescent="0.25">
      <c r="A6" s="35">
        <v>1</v>
      </c>
      <c r="B6" s="74" t="s">
        <v>340</v>
      </c>
      <c r="C6" s="105" t="s">
        <v>361</v>
      </c>
      <c r="D6" s="165" t="s">
        <v>48</v>
      </c>
      <c r="E6" s="151"/>
      <c r="F6" s="108">
        <v>360</v>
      </c>
      <c r="G6" s="151"/>
      <c r="H6" s="151"/>
      <c r="I6" s="151"/>
      <c r="J6" s="36"/>
    </row>
    <row r="7" spans="1:12" ht="24" x14ac:dyDescent="0.25">
      <c r="A7" s="35">
        <v>2</v>
      </c>
      <c r="B7" s="74" t="s">
        <v>341</v>
      </c>
      <c r="C7" s="105" t="s">
        <v>362</v>
      </c>
      <c r="D7" s="165" t="s">
        <v>48</v>
      </c>
      <c r="E7" s="152"/>
      <c r="F7" s="108">
        <v>780</v>
      </c>
      <c r="G7" s="151"/>
      <c r="H7" s="151"/>
      <c r="I7" s="151"/>
      <c r="J7" s="36"/>
    </row>
    <row r="8" spans="1:12" ht="24" x14ac:dyDescent="0.25">
      <c r="A8" s="35">
        <v>3</v>
      </c>
      <c r="B8" s="74" t="s">
        <v>342</v>
      </c>
      <c r="C8" s="105" t="s">
        <v>363</v>
      </c>
      <c r="D8" s="165" t="s">
        <v>48</v>
      </c>
      <c r="E8" s="152"/>
      <c r="F8" s="108">
        <v>480</v>
      </c>
      <c r="G8" s="151"/>
      <c r="H8" s="151"/>
      <c r="I8" s="151"/>
      <c r="J8" s="36"/>
    </row>
    <row r="9" spans="1:12" ht="36" x14ac:dyDescent="0.25">
      <c r="A9" s="35">
        <v>4</v>
      </c>
      <c r="B9" s="74" t="s">
        <v>343</v>
      </c>
      <c r="C9" s="74" t="s">
        <v>364</v>
      </c>
      <c r="D9" s="36" t="s">
        <v>48</v>
      </c>
      <c r="E9" s="152"/>
      <c r="F9" s="108">
        <v>14</v>
      </c>
      <c r="G9" s="151"/>
      <c r="H9" s="151"/>
      <c r="I9" s="151"/>
      <c r="J9" s="36"/>
    </row>
    <row r="10" spans="1:12" ht="24" x14ac:dyDescent="0.25">
      <c r="A10" s="35">
        <v>5</v>
      </c>
      <c r="B10" s="74" t="s">
        <v>344</v>
      </c>
      <c r="C10" s="74" t="s">
        <v>365</v>
      </c>
      <c r="D10" s="36" t="s">
        <v>48</v>
      </c>
      <c r="E10" s="152"/>
      <c r="F10" s="108">
        <v>1</v>
      </c>
      <c r="G10" s="151"/>
      <c r="H10" s="151"/>
      <c r="I10" s="151"/>
      <c r="J10" s="36"/>
    </row>
    <row r="11" spans="1:12" ht="24" x14ac:dyDescent="0.25">
      <c r="A11" s="35">
        <v>6</v>
      </c>
      <c r="B11" s="74" t="s">
        <v>345</v>
      </c>
      <c r="C11" s="74" t="s">
        <v>362</v>
      </c>
      <c r="D11" s="36" t="s">
        <v>48</v>
      </c>
      <c r="E11" s="152"/>
      <c r="F11" s="108">
        <v>102</v>
      </c>
      <c r="G11" s="151"/>
      <c r="H11" s="151"/>
      <c r="I11" s="151"/>
      <c r="J11" s="36"/>
    </row>
    <row r="12" spans="1:12" ht="30.75" customHeight="1" x14ac:dyDescent="0.25">
      <c r="A12" s="35">
        <v>7</v>
      </c>
      <c r="B12" s="74" t="s">
        <v>346</v>
      </c>
      <c r="C12" s="74" t="s">
        <v>366</v>
      </c>
      <c r="D12" s="36" t="s">
        <v>275</v>
      </c>
      <c r="E12" s="152"/>
      <c r="F12" s="108">
        <v>960</v>
      </c>
      <c r="G12" s="151"/>
      <c r="H12" s="151"/>
      <c r="I12" s="151"/>
      <c r="J12" s="36"/>
    </row>
    <row r="13" spans="1:12" ht="36" x14ac:dyDescent="0.25">
      <c r="A13" s="35">
        <v>8</v>
      </c>
      <c r="B13" s="74" t="s">
        <v>347</v>
      </c>
      <c r="C13" s="74" t="s">
        <v>367</v>
      </c>
      <c r="D13" s="36" t="s">
        <v>275</v>
      </c>
      <c r="E13" s="152"/>
      <c r="F13" s="108">
        <v>135</v>
      </c>
      <c r="G13" s="151"/>
      <c r="H13" s="151"/>
      <c r="I13" s="151"/>
      <c r="J13" s="36"/>
    </row>
    <row r="14" spans="1:12" ht="36" x14ac:dyDescent="0.25">
      <c r="A14" s="35">
        <v>9</v>
      </c>
      <c r="B14" s="74" t="s">
        <v>348</v>
      </c>
      <c r="C14" s="74" t="s">
        <v>368</v>
      </c>
      <c r="D14" s="36" t="s">
        <v>275</v>
      </c>
      <c r="E14" s="152"/>
      <c r="F14" s="108">
        <v>1</v>
      </c>
      <c r="G14" s="151"/>
      <c r="H14" s="151"/>
      <c r="I14" s="151"/>
      <c r="J14" s="36"/>
    </row>
    <row r="15" spans="1:12" ht="36" x14ac:dyDescent="0.25">
      <c r="A15" s="35">
        <v>10</v>
      </c>
      <c r="B15" s="74" t="s">
        <v>349</v>
      </c>
      <c r="C15" s="74" t="s">
        <v>369</v>
      </c>
      <c r="D15" s="36" t="s">
        <v>275</v>
      </c>
      <c r="E15" s="152"/>
      <c r="F15" s="108">
        <v>90</v>
      </c>
      <c r="G15" s="151"/>
      <c r="H15" s="151"/>
      <c r="I15" s="151"/>
      <c r="J15" s="36"/>
    </row>
    <row r="16" spans="1:12" ht="24" x14ac:dyDescent="0.25">
      <c r="A16" s="35">
        <v>11</v>
      </c>
      <c r="B16" s="74" t="s">
        <v>350</v>
      </c>
      <c r="C16" s="74" t="s">
        <v>370</v>
      </c>
      <c r="D16" s="36" t="s">
        <v>275</v>
      </c>
      <c r="E16" s="152"/>
      <c r="F16" s="108">
        <v>1</v>
      </c>
      <c r="G16" s="151"/>
      <c r="H16" s="151"/>
      <c r="I16" s="151"/>
      <c r="J16" s="36"/>
    </row>
    <row r="17" spans="1:10" ht="24" x14ac:dyDescent="0.25">
      <c r="A17" s="35">
        <v>12</v>
      </c>
      <c r="B17" s="74" t="s">
        <v>351</v>
      </c>
      <c r="C17" s="74" t="s">
        <v>371</v>
      </c>
      <c r="D17" s="36" t="s">
        <v>275</v>
      </c>
      <c r="E17" s="151"/>
      <c r="F17" s="108">
        <v>1</v>
      </c>
      <c r="G17" s="151"/>
      <c r="H17" s="151"/>
      <c r="I17" s="151"/>
      <c r="J17" s="36"/>
    </row>
    <row r="18" spans="1:10" ht="48" x14ac:dyDescent="0.25">
      <c r="A18" s="35">
        <v>13</v>
      </c>
      <c r="B18" s="74" t="s">
        <v>352</v>
      </c>
      <c r="C18" s="74" t="s">
        <v>372</v>
      </c>
      <c r="D18" s="36" t="s">
        <v>48</v>
      </c>
      <c r="E18" s="151"/>
      <c r="F18" s="108">
        <v>45</v>
      </c>
      <c r="G18" s="151"/>
      <c r="H18" s="151"/>
      <c r="I18" s="151"/>
      <c r="J18" s="36"/>
    </row>
    <row r="19" spans="1:10" ht="36" x14ac:dyDescent="0.25">
      <c r="A19" s="35">
        <v>14</v>
      </c>
      <c r="B19" s="74" t="s">
        <v>353</v>
      </c>
      <c r="C19" s="105" t="s">
        <v>373</v>
      </c>
      <c r="D19" s="165" t="s">
        <v>48</v>
      </c>
      <c r="E19" s="151"/>
      <c r="F19" s="108">
        <v>1</v>
      </c>
      <c r="G19" s="151"/>
      <c r="H19" s="151"/>
      <c r="I19" s="151"/>
      <c r="J19" s="36"/>
    </row>
    <row r="20" spans="1:10" ht="36" x14ac:dyDescent="0.25">
      <c r="A20" s="35">
        <v>15</v>
      </c>
      <c r="B20" s="74" t="s">
        <v>354</v>
      </c>
      <c r="C20" s="105" t="s">
        <v>374</v>
      </c>
      <c r="D20" s="165" t="s">
        <v>48</v>
      </c>
      <c r="E20" s="151"/>
      <c r="F20" s="108">
        <v>1</v>
      </c>
      <c r="G20" s="151"/>
      <c r="H20" s="151"/>
      <c r="I20" s="151"/>
      <c r="J20" s="36"/>
    </row>
    <row r="21" spans="1:10" ht="36" x14ac:dyDescent="0.25">
      <c r="A21" s="35">
        <v>16</v>
      </c>
      <c r="B21" s="74" t="s">
        <v>355</v>
      </c>
      <c r="C21" s="105" t="s">
        <v>375</v>
      </c>
      <c r="D21" s="165" t="s">
        <v>48</v>
      </c>
      <c r="E21" s="151"/>
      <c r="F21" s="108">
        <v>1</v>
      </c>
      <c r="G21" s="151"/>
      <c r="H21" s="151"/>
      <c r="I21" s="151"/>
      <c r="J21" s="36"/>
    </row>
    <row r="22" spans="1:10" ht="36" x14ac:dyDescent="0.25">
      <c r="A22" s="35">
        <v>17</v>
      </c>
      <c r="B22" s="74" t="s">
        <v>356</v>
      </c>
      <c r="C22" s="105" t="s">
        <v>376</v>
      </c>
      <c r="D22" s="165" t="s">
        <v>48</v>
      </c>
      <c r="E22" s="151"/>
      <c r="F22" s="108">
        <v>50</v>
      </c>
      <c r="G22" s="151"/>
      <c r="H22" s="151"/>
      <c r="I22" s="151"/>
      <c r="J22" s="36"/>
    </row>
    <row r="23" spans="1:10" ht="36" x14ac:dyDescent="0.25">
      <c r="A23" s="35">
        <v>18</v>
      </c>
      <c r="B23" s="74" t="s">
        <v>357</v>
      </c>
      <c r="C23" s="105" t="s">
        <v>377</v>
      </c>
      <c r="D23" s="165" t="s">
        <v>48</v>
      </c>
      <c r="E23" s="151"/>
      <c r="F23" s="108">
        <v>2</v>
      </c>
      <c r="G23" s="151"/>
      <c r="H23" s="151"/>
      <c r="I23" s="151"/>
      <c r="J23" s="36"/>
    </row>
    <row r="24" spans="1:10" ht="36" x14ac:dyDescent="0.25">
      <c r="A24" s="35">
        <v>19</v>
      </c>
      <c r="B24" s="74" t="s">
        <v>358</v>
      </c>
      <c r="C24" s="105" t="s">
        <v>378</v>
      </c>
      <c r="D24" s="165" t="s">
        <v>48</v>
      </c>
      <c r="E24" s="151"/>
      <c r="F24" s="108">
        <v>60</v>
      </c>
      <c r="G24" s="151"/>
      <c r="H24" s="151"/>
      <c r="I24" s="151"/>
      <c r="J24" s="36"/>
    </row>
    <row r="25" spans="1:10" ht="36" x14ac:dyDescent="0.25">
      <c r="A25" s="35">
        <v>20</v>
      </c>
      <c r="B25" s="74" t="s">
        <v>359</v>
      </c>
      <c r="C25" s="165" t="s">
        <v>379</v>
      </c>
      <c r="D25" s="165" t="s">
        <v>48</v>
      </c>
      <c r="E25" s="151"/>
      <c r="F25" s="108">
        <v>10</v>
      </c>
      <c r="G25" s="151"/>
      <c r="H25" s="151"/>
      <c r="I25" s="151"/>
      <c r="J25" s="36"/>
    </row>
    <row r="26" spans="1:10" ht="36" x14ac:dyDescent="0.25">
      <c r="A26" s="35">
        <v>21</v>
      </c>
      <c r="B26" s="74" t="s">
        <v>360</v>
      </c>
      <c r="C26" s="36" t="s">
        <v>380</v>
      </c>
      <c r="D26" s="165" t="s">
        <v>48</v>
      </c>
      <c r="E26" s="151"/>
      <c r="F26" s="108">
        <v>12</v>
      </c>
      <c r="G26" s="151"/>
      <c r="H26" s="151"/>
      <c r="I26" s="151"/>
      <c r="J26" s="36"/>
    </row>
    <row r="27" spans="1:10" ht="21.75" customHeight="1" x14ac:dyDescent="0.25">
      <c r="A27" s="224" t="s">
        <v>338</v>
      </c>
      <c r="B27" s="224"/>
      <c r="C27" s="224"/>
      <c r="D27" s="224"/>
      <c r="E27" s="224"/>
      <c r="F27" s="224"/>
      <c r="G27" s="149">
        <f>SUM(G6:G26)</f>
        <v>0</v>
      </c>
      <c r="H27" s="149" t="s">
        <v>34</v>
      </c>
      <c r="I27" s="149">
        <f>SUM(I6:I26)</f>
        <v>0</v>
      </c>
      <c r="J27" s="150" t="s">
        <v>34</v>
      </c>
    </row>
  </sheetData>
  <mergeCells count="2">
    <mergeCell ref="A4:J4"/>
    <mergeCell ref="A27:F27"/>
  </mergeCells>
  <hyperlinks>
    <hyperlink ref="L3" location="'spis treści'!Obszar_wydruku" display="powrót do spisu treści"/>
  </hyperlinks>
  <pageMargins left="0.7" right="0.7" top="0.75" bottom="0.75" header="0.3" footer="0.3"/>
  <pageSetup paperSize="9" scale="72" orientation="landscape" r:id="rId1"/>
  <rowBreaks count="1" manualBreakCount="1">
    <brk id="16"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I23" sqref="I23"/>
    </sheetView>
  </sheetViews>
  <sheetFormatPr defaultRowHeight="15" x14ac:dyDescent="0.25"/>
  <cols>
    <col min="1" max="1" width="5" customWidth="1"/>
    <col min="2" max="2" width="42.28515625" customWidth="1"/>
    <col min="3" max="3" width="10.28515625" customWidth="1"/>
    <col min="4" max="4" width="12.5703125" customWidth="1"/>
    <col min="5" max="5" width="13.7109375" customWidth="1"/>
    <col min="7" max="7" width="12.42578125" customWidth="1"/>
    <col min="9" max="9" width="12.85546875" customWidth="1"/>
    <col min="10" max="10" width="15.8554687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8.75" customHeight="1" x14ac:dyDescent="0.25">
      <c r="A4" s="204" t="s">
        <v>383</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72" x14ac:dyDescent="0.25">
      <c r="A6" s="25">
        <v>1</v>
      </c>
      <c r="B6" s="74" t="s">
        <v>384</v>
      </c>
      <c r="C6" s="127"/>
      <c r="D6" s="35" t="s">
        <v>95</v>
      </c>
      <c r="E6" s="143"/>
      <c r="F6" s="111">
        <v>1340</v>
      </c>
      <c r="G6" s="143"/>
      <c r="H6" s="143"/>
      <c r="I6" s="69"/>
      <c r="J6" s="28"/>
    </row>
    <row r="7" spans="1:10" ht="48" x14ac:dyDescent="0.25">
      <c r="A7" s="25">
        <v>2</v>
      </c>
      <c r="B7" s="74" t="s">
        <v>385</v>
      </c>
      <c r="C7" s="127"/>
      <c r="D7" s="35" t="s">
        <v>95</v>
      </c>
      <c r="E7" s="143"/>
      <c r="F7" s="108">
        <v>23</v>
      </c>
      <c r="G7" s="143"/>
      <c r="H7" s="143"/>
      <c r="I7" s="69"/>
      <c r="J7" s="28"/>
    </row>
    <row r="8" spans="1:10" ht="36" x14ac:dyDescent="0.25">
      <c r="A8" s="25">
        <v>3</v>
      </c>
      <c r="B8" s="74" t="s">
        <v>386</v>
      </c>
      <c r="C8" s="127"/>
      <c r="D8" s="35" t="s">
        <v>95</v>
      </c>
      <c r="E8" s="143"/>
      <c r="F8" s="108">
        <v>640</v>
      </c>
      <c r="G8" s="143"/>
      <c r="H8" s="143"/>
      <c r="I8" s="69"/>
      <c r="J8" s="28"/>
    </row>
    <row r="9" spans="1:10" ht="24.75" customHeight="1" x14ac:dyDescent="0.25">
      <c r="A9" s="196" t="s">
        <v>382</v>
      </c>
      <c r="B9" s="197"/>
      <c r="C9" s="197"/>
      <c r="D9" s="197"/>
      <c r="E9" s="197"/>
      <c r="F9" s="197"/>
      <c r="G9" s="139">
        <f>SUM(G6:G8)</f>
        <v>0</v>
      </c>
      <c r="H9" s="139" t="s">
        <v>34</v>
      </c>
      <c r="I9" s="139">
        <f>SUM(I6:I8)</f>
        <v>0</v>
      </c>
      <c r="J9" s="140" t="s">
        <v>34</v>
      </c>
    </row>
  </sheetData>
  <mergeCells count="2">
    <mergeCell ref="A4:J4"/>
    <mergeCell ref="A9:F9"/>
  </mergeCells>
  <pageMargins left="0.7" right="0.7" top="0.75" bottom="0.75" header="0.3" footer="0.3"/>
  <pageSetup paperSize="9" scale="91"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G18" sqref="G18"/>
    </sheetView>
  </sheetViews>
  <sheetFormatPr defaultRowHeight="15" x14ac:dyDescent="0.25"/>
  <cols>
    <col min="1" max="1" width="4.140625" customWidth="1"/>
    <col min="2" max="2" width="40.140625" customWidth="1"/>
    <col min="3" max="3" width="10.5703125" customWidth="1"/>
    <col min="4" max="4" width="7.42578125" customWidth="1"/>
    <col min="5" max="5" width="17.140625" customWidth="1"/>
    <col min="7" max="7" width="18.42578125" customWidth="1"/>
    <col min="9" max="9" width="15.7109375" customWidth="1"/>
    <col min="10" max="10" width="20.140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8.75" customHeight="1" x14ac:dyDescent="0.25">
      <c r="A4" s="204" t="s">
        <v>388</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78.75" customHeight="1" x14ac:dyDescent="0.25">
      <c r="A6" s="25">
        <v>1</v>
      </c>
      <c r="B6" s="147" t="s">
        <v>389</v>
      </c>
      <c r="C6" s="132"/>
      <c r="D6" s="144" t="s">
        <v>390</v>
      </c>
      <c r="E6" s="143"/>
      <c r="F6" s="111">
        <v>91</v>
      </c>
      <c r="G6" s="145"/>
      <c r="H6" s="143"/>
      <c r="I6" s="143"/>
      <c r="J6" s="146"/>
    </row>
    <row r="7" spans="1:10" ht="18.75" customHeight="1" x14ac:dyDescent="0.25">
      <c r="A7" s="196" t="s">
        <v>387</v>
      </c>
      <c r="B7" s="197"/>
      <c r="C7" s="197"/>
      <c r="D7" s="196"/>
      <c r="E7" s="196"/>
      <c r="F7" s="197"/>
      <c r="G7" s="10">
        <f>G6</f>
        <v>0</v>
      </c>
      <c r="H7" s="10" t="s">
        <v>34</v>
      </c>
      <c r="I7" s="10">
        <f>I6</f>
        <v>0</v>
      </c>
      <c r="J7" s="36" t="s">
        <v>34</v>
      </c>
    </row>
  </sheetData>
  <mergeCells count="2">
    <mergeCell ref="A4:J4"/>
    <mergeCell ref="A7:F7"/>
  </mergeCells>
  <pageMargins left="0.7" right="0.7" top="0.75" bottom="0.75" header="0.3" footer="0.3"/>
  <pageSetup paperSize="9" scale="86"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N6" sqref="N6"/>
    </sheetView>
  </sheetViews>
  <sheetFormatPr defaultRowHeight="15" x14ac:dyDescent="0.25"/>
  <cols>
    <col min="1" max="1" width="5" customWidth="1"/>
    <col min="2" max="2" width="52.42578125" customWidth="1"/>
    <col min="3" max="3" width="10.28515625" customWidth="1"/>
    <col min="4" max="4" width="12.5703125" customWidth="1"/>
    <col min="5" max="5" width="13.7109375" customWidth="1"/>
    <col min="7" max="7" width="12.42578125" customWidth="1"/>
    <col min="9" max="9" width="12.85546875" customWidth="1"/>
    <col min="10" max="10" width="15.8554687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4.75" customHeight="1" x14ac:dyDescent="0.25">
      <c r="A4" s="204" t="s">
        <v>392</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168" x14ac:dyDescent="0.25">
      <c r="A6" s="25">
        <v>1</v>
      </c>
      <c r="B6" s="74" t="s">
        <v>394</v>
      </c>
      <c r="C6" s="127"/>
      <c r="D6" s="35" t="s">
        <v>9</v>
      </c>
      <c r="E6" s="143"/>
      <c r="F6" s="108">
        <v>264</v>
      </c>
      <c r="G6" s="145"/>
      <c r="H6" s="143"/>
      <c r="I6" s="69"/>
      <c r="J6" s="28"/>
    </row>
    <row r="7" spans="1:10" ht="180" x14ac:dyDescent="0.25">
      <c r="A7" s="25">
        <v>2</v>
      </c>
      <c r="B7" s="74" t="s">
        <v>395</v>
      </c>
      <c r="C7" s="127"/>
      <c r="D7" s="35" t="s">
        <v>9</v>
      </c>
      <c r="E7" s="143"/>
      <c r="F7" s="108">
        <v>24</v>
      </c>
      <c r="G7" s="145"/>
      <c r="H7" s="143"/>
      <c r="I7" s="69"/>
      <c r="J7" s="28"/>
    </row>
    <row r="8" spans="1:10" ht="156" x14ac:dyDescent="0.25">
      <c r="A8" s="25">
        <v>3</v>
      </c>
      <c r="B8" s="74" t="s">
        <v>393</v>
      </c>
      <c r="C8" s="127"/>
      <c r="D8" s="35" t="s">
        <v>9</v>
      </c>
      <c r="E8" s="143"/>
      <c r="F8" s="108">
        <v>24</v>
      </c>
      <c r="G8" s="145"/>
      <c r="H8" s="143"/>
      <c r="I8" s="69"/>
      <c r="J8" s="28"/>
    </row>
    <row r="9" spans="1:10" ht="19.5" customHeight="1" x14ac:dyDescent="0.25">
      <c r="A9" s="196" t="s">
        <v>391</v>
      </c>
      <c r="B9" s="197"/>
      <c r="C9" s="197"/>
      <c r="D9" s="197"/>
      <c r="E9" s="197"/>
      <c r="F9" s="197"/>
      <c r="G9" s="139">
        <f>SUM(G6:G8)</f>
        <v>0</v>
      </c>
      <c r="H9" s="139" t="s">
        <v>34</v>
      </c>
      <c r="I9" s="139">
        <f>SUM(I6:I8)</f>
        <v>0</v>
      </c>
      <c r="J9" s="140" t="s">
        <v>34</v>
      </c>
    </row>
  </sheetData>
  <mergeCells count="2">
    <mergeCell ref="A4:J4"/>
    <mergeCell ref="A9:F9"/>
  </mergeCells>
  <pageMargins left="0.7" right="0.7" top="0.75" bottom="0.75" header="0.3" footer="0.3"/>
  <pageSetup paperSize="9" scale="85" orientation="landscape" r:id="rId1"/>
  <rowBreaks count="1" manualBreakCount="1">
    <brk id="6"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F21" sqref="F21"/>
    </sheetView>
  </sheetViews>
  <sheetFormatPr defaultRowHeight="15" x14ac:dyDescent="0.25"/>
  <cols>
    <col min="1" max="1" width="4.140625" customWidth="1"/>
    <col min="2" max="2" width="43" customWidth="1"/>
    <col min="3" max="3" width="10.5703125" customWidth="1"/>
    <col min="4" max="4" width="7.42578125" customWidth="1"/>
    <col min="5" max="5" width="17.140625" customWidth="1"/>
    <col min="7" max="7" width="18.42578125" customWidth="1"/>
    <col min="9" max="9" width="15.7109375" customWidth="1"/>
    <col min="10" max="10" width="20.140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0.25" customHeight="1" x14ac:dyDescent="0.25">
      <c r="A4" s="204" t="s">
        <v>397</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144.75" x14ac:dyDescent="0.25">
      <c r="A6" s="25">
        <v>1</v>
      </c>
      <c r="B6" s="147" t="s">
        <v>398</v>
      </c>
      <c r="C6" s="132"/>
      <c r="D6" s="144" t="s">
        <v>8</v>
      </c>
      <c r="E6" s="143"/>
      <c r="F6" s="111">
        <v>2200</v>
      </c>
      <c r="G6" s="145"/>
      <c r="H6" s="143"/>
      <c r="I6" s="143"/>
      <c r="J6" s="146"/>
    </row>
    <row r="7" spans="1:10" ht="20.25" customHeight="1" x14ac:dyDescent="0.25">
      <c r="A7" s="196" t="s">
        <v>396</v>
      </c>
      <c r="B7" s="197"/>
      <c r="C7" s="197"/>
      <c r="D7" s="196"/>
      <c r="E7" s="196"/>
      <c r="F7" s="197"/>
      <c r="G7" s="10">
        <f>G6</f>
        <v>0</v>
      </c>
      <c r="H7" s="10" t="s">
        <v>34</v>
      </c>
      <c r="I7" s="10">
        <f>I6</f>
        <v>0</v>
      </c>
      <c r="J7" s="36" t="s">
        <v>34</v>
      </c>
    </row>
  </sheetData>
  <mergeCells count="2">
    <mergeCell ref="A4:J4"/>
    <mergeCell ref="A7:F7"/>
  </mergeCells>
  <pageMargins left="0.7" right="0.7" top="0.75" bottom="0.75" header="0.3" footer="0.3"/>
  <pageSetup paperSize="9" scale="8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4" zoomScaleNormal="100" workbookViewId="0">
      <selection activeCell="E7" sqref="E7"/>
    </sheetView>
  </sheetViews>
  <sheetFormatPr defaultRowHeight="15" x14ac:dyDescent="0.25"/>
  <cols>
    <col min="1" max="1" width="5" customWidth="1"/>
    <col min="2" max="2" width="53.42578125" customWidth="1"/>
    <col min="3" max="3" width="10.28515625" customWidth="1"/>
    <col min="4" max="4" width="12.5703125" customWidth="1"/>
    <col min="5" max="5" width="13.7109375" customWidth="1"/>
    <col min="7" max="7" width="12.42578125" customWidth="1"/>
    <col min="9" max="9" width="12.85546875" customWidth="1"/>
    <col min="10" max="10" width="15.8554687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7.25" customHeight="1" x14ac:dyDescent="0.25">
      <c r="A4" s="204" t="s">
        <v>400</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242.25" customHeight="1" x14ac:dyDescent="0.25">
      <c r="A6" s="25">
        <v>1</v>
      </c>
      <c r="B6" s="74" t="s">
        <v>401</v>
      </c>
      <c r="C6" s="127"/>
      <c r="D6" s="35" t="s">
        <v>8</v>
      </c>
      <c r="E6" s="143"/>
      <c r="F6" s="111">
        <v>1000</v>
      </c>
      <c r="G6" s="143"/>
      <c r="H6" s="143"/>
      <c r="I6" s="69"/>
      <c r="J6" s="28"/>
    </row>
    <row r="7" spans="1:10" ht="204" x14ac:dyDescent="0.25">
      <c r="A7" s="25">
        <v>2</v>
      </c>
      <c r="B7" s="74" t="s">
        <v>402</v>
      </c>
      <c r="C7" s="127"/>
      <c r="D7" s="35" t="s">
        <v>8</v>
      </c>
      <c r="E7" s="143"/>
      <c r="F7" s="111">
        <v>3900</v>
      </c>
      <c r="G7" s="143"/>
      <c r="H7" s="143"/>
      <c r="I7" s="69"/>
      <c r="J7" s="28"/>
    </row>
    <row r="8" spans="1:10" ht="21.75" customHeight="1" x14ac:dyDescent="0.25">
      <c r="A8" s="196" t="s">
        <v>399</v>
      </c>
      <c r="B8" s="197"/>
      <c r="C8" s="197"/>
      <c r="D8" s="197"/>
      <c r="E8" s="197"/>
      <c r="F8" s="197"/>
      <c r="G8" s="139">
        <f>SUM(G6:G7)</f>
        <v>0</v>
      </c>
      <c r="H8" s="139" t="s">
        <v>34</v>
      </c>
      <c r="I8" s="139">
        <f>SUM(I6:I7)</f>
        <v>0</v>
      </c>
      <c r="J8" s="140" t="s">
        <v>34</v>
      </c>
    </row>
  </sheetData>
  <mergeCells count="2">
    <mergeCell ref="A4:J4"/>
    <mergeCell ref="A8:F8"/>
  </mergeCells>
  <pageMargins left="0.7" right="0.7" top="0.75" bottom="0.75" header="0.3" footer="0.3"/>
  <pageSetup paperSize="9" scale="84"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G16" sqref="G16"/>
    </sheetView>
  </sheetViews>
  <sheetFormatPr defaultRowHeight="15" x14ac:dyDescent="0.25"/>
  <cols>
    <col min="1" max="1" width="4.140625" customWidth="1"/>
    <col min="2" max="2" width="42" customWidth="1"/>
    <col min="3" max="3" width="10.5703125" customWidth="1"/>
    <col min="4" max="4" width="7.42578125" customWidth="1"/>
    <col min="5" max="5" width="17.140625" customWidth="1"/>
    <col min="7" max="7" width="18.42578125" customWidth="1"/>
    <col min="9" max="9" width="15.7109375" customWidth="1"/>
    <col min="10" max="10" width="20.140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7.25" customHeight="1" x14ac:dyDescent="0.25">
      <c r="A4" s="204" t="s">
        <v>404</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102.75" customHeight="1" x14ac:dyDescent="0.25">
      <c r="A6" s="25">
        <v>1</v>
      </c>
      <c r="B6" s="147" t="s">
        <v>405</v>
      </c>
      <c r="C6" s="132"/>
      <c r="D6" s="144" t="s">
        <v>8</v>
      </c>
      <c r="E6" s="143"/>
      <c r="F6" s="111">
        <v>97200</v>
      </c>
      <c r="G6" s="145"/>
      <c r="H6" s="143"/>
      <c r="I6" s="143"/>
      <c r="J6" s="146"/>
    </row>
    <row r="7" spans="1:10" ht="21.75" customHeight="1" x14ac:dyDescent="0.25">
      <c r="A7" s="196" t="s">
        <v>403</v>
      </c>
      <c r="B7" s="197"/>
      <c r="C7" s="197"/>
      <c r="D7" s="196"/>
      <c r="E7" s="196"/>
      <c r="F7" s="197"/>
      <c r="G7" s="10">
        <f>G6</f>
        <v>0</v>
      </c>
      <c r="H7" s="10" t="s">
        <v>34</v>
      </c>
      <c r="I7" s="10">
        <f>I6</f>
        <v>0</v>
      </c>
      <c r="J7" s="36" t="s">
        <v>34</v>
      </c>
    </row>
  </sheetData>
  <mergeCells count="2">
    <mergeCell ref="A4:J4"/>
    <mergeCell ref="A7:F7"/>
  </mergeCells>
  <pageMargins left="0.7" right="0.7" top="0.75" bottom="0.75" header="0.3" footer="0.3"/>
  <pageSetup paperSize="9" scale="8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C15" sqref="C15"/>
    </sheetView>
  </sheetViews>
  <sheetFormatPr defaultRowHeight="15" x14ac:dyDescent="0.25"/>
  <cols>
    <col min="1" max="1" width="5" customWidth="1"/>
    <col min="2" max="2" width="42.28515625" customWidth="1"/>
    <col min="3" max="3" width="10.28515625" customWidth="1"/>
    <col min="4" max="4" width="12.5703125" customWidth="1"/>
    <col min="5" max="5" width="13.7109375" customWidth="1"/>
    <col min="7" max="7" width="12.42578125" customWidth="1"/>
    <col min="9" max="9" width="12.85546875" customWidth="1"/>
    <col min="10" max="10" width="15.8554687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6.25" customHeight="1" x14ac:dyDescent="0.25">
      <c r="A4" s="204" t="s">
        <v>407</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42.75" customHeight="1" x14ac:dyDescent="0.25">
      <c r="A6" s="25">
        <v>1</v>
      </c>
      <c r="B6" s="74" t="s">
        <v>408</v>
      </c>
      <c r="C6" s="36" t="s">
        <v>410</v>
      </c>
      <c r="D6" s="35" t="s">
        <v>48</v>
      </c>
      <c r="E6" s="143"/>
      <c r="F6" s="108">
        <v>25</v>
      </c>
      <c r="G6" s="143"/>
      <c r="H6" s="143"/>
      <c r="I6" s="69"/>
      <c r="J6" s="28"/>
    </row>
    <row r="7" spans="1:10" ht="42" customHeight="1" x14ac:dyDescent="0.25">
      <c r="A7" s="25">
        <v>2</v>
      </c>
      <c r="B7" s="74" t="s">
        <v>409</v>
      </c>
      <c r="C7" s="36" t="s">
        <v>411</v>
      </c>
      <c r="D7" s="35" t="s">
        <v>48</v>
      </c>
      <c r="E7" s="143"/>
      <c r="F7" s="108">
        <v>60</v>
      </c>
      <c r="G7" s="143"/>
      <c r="H7" s="143"/>
      <c r="I7" s="69"/>
      <c r="J7" s="28"/>
    </row>
    <row r="8" spans="1:10" ht="41.25" customHeight="1" x14ac:dyDescent="0.25">
      <c r="A8" s="25">
        <v>3</v>
      </c>
      <c r="B8" s="74" t="s">
        <v>408</v>
      </c>
      <c r="C8" s="36" t="s">
        <v>412</v>
      </c>
      <c r="D8" s="35" t="s">
        <v>48</v>
      </c>
      <c r="E8" s="143"/>
      <c r="F8" s="108">
        <v>48</v>
      </c>
      <c r="G8" s="143"/>
      <c r="H8" s="143"/>
      <c r="I8" s="69"/>
      <c r="J8" s="28"/>
    </row>
    <row r="9" spans="1:10" ht="20.25" customHeight="1" x14ac:dyDescent="0.25">
      <c r="A9" s="196" t="s">
        <v>406</v>
      </c>
      <c r="B9" s="197"/>
      <c r="C9" s="197"/>
      <c r="D9" s="197"/>
      <c r="E9" s="197"/>
      <c r="F9" s="197"/>
      <c r="G9" s="139">
        <f>SUM(G6:G8)</f>
        <v>0</v>
      </c>
      <c r="H9" s="139" t="s">
        <v>34</v>
      </c>
      <c r="I9" s="139">
        <f>SUM(I6:I8)</f>
        <v>0</v>
      </c>
      <c r="J9" s="140" t="s">
        <v>34</v>
      </c>
    </row>
  </sheetData>
  <mergeCells count="2">
    <mergeCell ref="A4:J4"/>
    <mergeCell ref="A9:F9"/>
  </mergeCells>
  <pageMargins left="0.7" right="0.7" top="0.75" bottom="0.75" header="0.3" footer="0.3"/>
  <pageSetup paperSize="9" scale="91"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J19" sqref="J19"/>
    </sheetView>
  </sheetViews>
  <sheetFormatPr defaultRowHeight="15" x14ac:dyDescent="0.25"/>
  <cols>
    <col min="1" max="1" width="5" customWidth="1"/>
    <col min="2" max="2" width="54.7109375" customWidth="1"/>
    <col min="3" max="3" width="10.28515625" customWidth="1"/>
    <col min="5" max="5" width="13.7109375" customWidth="1"/>
    <col min="7" max="7" width="13.140625" customWidth="1"/>
    <col min="9" max="9" width="14.42578125" customWidth="1"/>
    <col min="10" max="10" width="18.57031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5.5" customHeight="1" x14ac:dyDescent="0.25">
      <c r="A4" s="204" t="s">
        <v>414</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34.5" customHeight="1" x14ac:dyDescent="0.25">
      <c r="A6" s="25">
        <v>1</v>
      </c>
      <c r="B6" s="74" t="s">
        <v>415</v>
      </c>
      <c r="C6" s="127"/>
      <c r="D6" s="35" t="s">
        <v>48</v>
      </c>
      <c r="E6" s="143"/>
      <c r="F6" s="108">
        <v>80</v>
      </c>
      <c r="G6" s="143"/>
      <c r="H6" s="143"/>
      <c r="I6" s="143"/>
      <c r="J6" s="146"/>
    </row>
    <row r="7" spans="1:10" ht="33" customHeight="1" x14ac:dyDescent="0.25">
      <c r="A7" s="25">
        <v>2</v>
      </c>
      <c r="B7" s="74" t="s">
        <v>416</v>
      </c>
      <c r="C7" s="127"/>
      <c r="D7" s="35" t="s">
        <v>48</v>
      </c>
      <c r="E7" s="143"/>
      <c r="F7" s="108">
        <v>80</v>
      </c>
      <c r="G7" s="143"/>
      <c r="H7" s="143"/>
      <c r="I7" s="143"/>
      <c r="J7" s="146"/>
    </row>
    <row r="8" spans="1:10" ht="55.5" customHeight="1" x14ac:dyDescent="0.25">
      <c r="A8" s="25">
        <v>3</v>
      </c>
      <c r="B8" s="74" t="s">
        <v>417</v>
      </c>
      <c r="C8" s="127"/>
      <c r="D8" s="35" t="s">
        <v>48</v>
      </c>
      <c r="E8" s="143"/>
      <c r="F8" s="108">
        <v>200</v>
      </c>
      <c r="G8" s="143"/>
      <c r="H8" s="143"/>
      <c r="I8" s="143"/>
      <c r="J8" s="146"/>
    </row>
    <row r="9" spans="1:10" ht="54" customHeight="1" x14ac:dyDescent="0.25">
      <c r="A9" s="25">
        <v>4</v>
      </c>
      <c r="B9" s="74" t="s">
        <v>418</v>
      </c>
      <c r="C9" s="127"/>
      <c r="D9" s="35" t="s">
        <v>48</v>
      </c>
      <c r="E9" s="143"/>
      <c r="F9" s="108">
        <v>900</v>
      </c>
      <c r="G9" s="143"/>
      <c r="H9" s="143"/>
      <c r="I9" s="143"/>
      <c r="J9" s="146"/>
    </row>
    <row r="10" spans="1:10" ht="30" customHeight="1" x14ac:dyDescent="0.25">
      <c r="A10" s="25">
        <v>5</v>
      </c>
      <c r="B10" s="74" t="s">
        <v>419</v>
      </c>
      <c r="C10" s="127"/>
      <c r="D10" s="35" t="s">
        <v>48</v>
      </c>
      <c r="E10" s="143"/>
      <c r="F10" s="111">
        <v>3200</v>
      </c>
      <c r="G10" s="143"/>
      <c r="H10" s="143"/>
      <c r="I10" s="143"/>
      <c r="J10" s="146"/>
    </row>
    <row r="11" spans="1:10" ht="33" customHeight="1" x14ac:dyDescent="0.25">
      <c r="A11" s="25">
        <v>6</v>
      </c>
      <c r="B11" s="74" t="s">
        <v>420</v>
      </c>
      <c r="C11" s="127"/>
      <c r="D11" s="35" t="s">
        <v>48</v>
      </c>
      <c r="E11" s="143"/>
      <c r="F11" s="108">
        <v>20</v>
      </c>
      <c r="G11" s="143"/>
      <c r="H11" s="143"/>
      <c r="I11" s="143"/>
      <c r="J11" s="146"/>
    </row>
    <row r="12" spans="1:10" ht="96" x14ac:dyDescent="0.25">
      <c r="A12" s="25">
        <v>7</v>
      </c>
      <c r="B12" s="74" t="s">
        <v>421</v>
      </c>
      <c r="C12" s="127"/>
      <c r="D12" s="35" t="s">
        <v>48</v>
      </c>
      <c r="E12" s="143"/>
      <c r="F12" s="108">
        <v>975</v>
      </c>
      <c r="G12" s="143"/>
      <c r="H12" s="143"/>
      <c r="I12" s="143"/>
      <c r="J12" s="146"/>
    </row>
    <row r="13" spans="1:10" ht="21.75" customHeight="1" x14ac:dyDescent="0.25">
      <c r="A13" s="196" t="s">
        <v>413</v>
      </c>
      <c r="B13" s="197"/>
      <c r="C13" s="197"/>
      <c r="D13" s="197"/>
      <c r="E13" s="197"/>
      <c r="F13" s="197"/>
      <c r="G13" s="139">
        <f>SUM(G6:G12)</f>
        <v>0</v>
      </c>
      <c r="H13" s="139" t="s">
        <v>34</v>
      </c>
      <c r="I13" s="139">
        <f>SUM(I6:I12)</f>
        <v>0</v>
      </c>
      <c r="J13" s="140" t="s">
        <v>34</v>
      </c>
    </row>
  </sheetData>
  <mergeCells count="2">
    <mergeCell ref="A4:J4"/>
    <mergeCell ref="A13:F13"/>
  </mergeCells>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6" zoomScaleNormal="100" workbookViewId="0">
      <selection activeCell="O6" sqref="O6"/>
    </sheetView>
  </sheetViews>
  <sheetFormatPr defaultRowHeight="11.25" x14ac:dyDescent="0.2"/>
  <cols>
    <col min="1" max="1" width="5.28515625" style="1" customWidth="1"/>
    <col min="2" max="2" width="49.140625" style="1" customWidth="1"/>
    <col min="3" max="3" width="10.42578125" style="1" customWidth="1"/>
    <col min="4" max="4" width="11.42578125" style="1" customWidth="1"/>
    <col min="5" max="5" width="9.140625" style="1"/>
    <col min="6" max="6" width="11.28515625" style="1" customWidth="1"/>
    <col min="7" max="7" width="9.140625" style="1"/>
    <col min="8" max="8" width="10.85546875" style="1" customWidth="1"/>
    <col min="9" max="9" width="18.140625" style="1" customWidth="1"/>
    <col min="10" max="10" width="16" style="1" customWidth="1"/>
    <col min="11" max="16384" width="9.140625" style="1"/>
  </cols>
  <sheetData>
    <row r="1" spans="1:10" ht="12" x14ac:dyDescent="0.2">
      <c r="A1" s="30" t="s">
        <v>54</v>
      </c>
    </row>
    <row r="2" spans="1:10" ht="12" x14ac:dyDescent="0.2">
      <c r="A2" s="13" t="s">
        <v>36</v>
      </c>
    </row>
    <row r="4" spans="1:10" ht="20.25" customHeight="1" x14ac:dyDescent="0.2">
      <c r="A4" s="199" t="s">
        <v>61</v>
      </c>
      <c r="B4" s="199"/>
      <c r="C4" s="199"/>
      <c r="D4" s="199"/>
      <c r="E4" s="199"/>
      <c r="F4" s="199"/>
      <c r="G4" s="199"/>
      <c r="H4" s="199"/>
      <c r="I4" s="199"/>
      <c r="J4" s="199"/>
    </row>
    <row r="5" spans="1:10" ht="67.5" x14ac:dyDescent="0.2">
      <c r="A5" s="99" t="s">
        <v>0</v>
      </c>
      <c r="B5" s="99" t="s">
        <v>1</v>
      </c>
      <c r="C5" s="99" t="s">
        <v>52</v>
      </c>
      <c r="D5" s="8" t="s">
        <v>2</v>
      </c>
      <c r="E5" s="9" t="s">
        <v>3</v>
      </c>
      <c r="F5" s="78" t="s">
        <v>4</v>
      </c>
      <c r="G5" s="9" t="s">
        <v>5</v>
      </c>
      <c r="H5" s="9" t="s">
        <v>32</v>
      </c>
      <c r="I5" s="9" t="s">
        <v>6</v>
      </c>
      <c r="J5" s="99" t="s">
        <v>7</v>
      </c>
    </row>
    <row r="6" spans="1:10" ht="96" x14ac:dyDescent="0.2">
      <c r="A6" s="64">
        <v>1</v>
      </c>
      <c r="B6" s="106" t="s">
        <v>81</v>
      </c>
      <c r="C6" s="103"/>
      <c r="D6" s="85" t="s">
        <v>9</v>
      </c>
      <c r="E6" s="64"/>
      <c r="F6" s="108">
        <v>300</v>
      </c>
      <c r="G6" s="65"/>
      <c r="H6" s="58"/>
      <c r="I6" s="58"/>
      <c r="J6" s="62"/>
    </row>
    <row r="7" spans="1:10" ht="215.25" customHeight="1" x14ac:dyDescent="0.2">
      <c r="A7" s="64">
        <v>2</v>
      </c>
      <c r="B7" s="106" t="s">
        <v>82</v>
      </c>
      <c r="C7" s="103"/>
      <c r="D7" s="85" t="s">
        <v>8</v>
      </c>
      <c r="E7" s="64"/>
      <c r="F7" s="111">
        <v>1600</v>
      </c>
      <c r="G7" s="65"/>
      <c r="H7" s="58"/>
      <c r="I7" s="58"/>
      <c r="J7" s="62"/>
    </row>
    <row r="8" spans="1:10" ht="96" x14ac:dyDescent="0.2">
      <c r="A8" s="64">
        <v>3</v>
      </c>
      <c r="B8" s="106" t="s">
        <v>83</v>
      </c>
      <c r="C8" s="103"/>
      <c r="D8" s="85" t="s">
        <v>8</v>
      </c>
      <c r="E8" s="64"/>
      <c r="F8" s="108">
        <v>400</v>
      </c>
      <c r="G8" s="65"/>
      <c r="H8" s="58"/>
      <c r="I8" s="58"/>
      <c r="J8" s="62"/>
    </row>
    <row r="9" spans="1:10" ht="144" x14ac:dyDescent="0.2">
      <c r="A9" s="64">
        <v>4</v>
      </c>
      <c r="B9" s="106" t="s">
        <v>84</v>
      </c>
      <c r="C9" s="103"/>
      <c r="D9" s="85" t="s">
        <v>8</v>
      </c>
      <c r="E9" s="64"/>
      <c r="F9" s="108">
        <v>400</v>
      </c>
      <c r="G9" s="65"/>
      <c r="H9" s="58"/>
      <c r="I9" s="58"/>
      <c r="J9" s="62"/>
    </row>
    <row r="10" spans="1:10" ht="96" x14ac:dyDescent="0.2">
      <c r="A10" s="64">
        <v>5</v>
      </c>
      <c r="B10" s="106" t="s">
        <v>85</v>
      </c>
      <c r="C10" s="103"/>
      <c r="D10" s="85" t="s">
        <v>8</v>
      </c>
      <c r="E10" s="64"/>
      <c r="F10" s="111">
        <v>2500</v>
      </c>
      <c r="G10" s="65"/>
      <c r="H10" s="58"/>
      <c r="I10" s="58"/>
      <c r="J10" s="62"/>
    </row>
    <row r="11" spans="1:10" ht="94.5" customHeight="1" x14ac:dyDescent="0.2">
      <c r="A11" s="64">
        <v>6</v>
      </c>
      <c r="B11" s="106" t="s">
        <v>86</v>
      </c>
      <c r="C11" s="103"/>
      <c r="D11" s="85" t="s">
        <v>8</v>
      </c>
      <c r="E11" s="64"/>
      <c r="F11" s="108">
        <v>100</v>
      </c>
      <c r="G11" s="65"/>
      <c r="H11" s="58"/>
      <c r="I11" s="58"/>
      <c r="J11" s="62"/>
    </row>
    <row r="12" spans="1:10" ht="96" x14ac:dyDescent="0.2">
      <c r="A12" s="64">
        <v>7</v>
      </c>
      <c r="B12" s="106" t="s">
        <v>87</v>
      </c>
      <c r="C12" s="103"/>
      <c r="D12" s="85" t="s">
        <v>9</v>
      </c>
      <c r="E12" s="64"/>
      <c r="F12" s="108">
        <v>20</v>
      </c>
      <c r="G12" s="65"/>
      <c r="H12" s="58"/>
      <c r="I12" s="58"/>
      <c r="J12" s="62"/>
    </row>
    <row r="13" spans="1:10" ht="156" x14ac:dyDescent="0.2">
      <c r="A13" s="64">
        <v>8</v>
      </c>
      <c r="B13" s="106" t="s">
        <v>88</v>
      </c>
      <c r="C13" s="103"/>
      <c r="D13" s="85" t="s">
        <v>9</v>
      </c>
      <c r="E13" s="64"/>
      <c r="F13" s="108">
        <v>20</v>
      </c>
      <c r="G13" s="65"/>
      <c r="H13" s="58"/>
      <c r="I13" s="58"/>
      <c r="J13" s="62"/>
    </row>
    <row r="14" spans="1:10" ht="15" customHeight="1" x14ac:dyDescent="0.2">
      <c r="A14" s="64">
        <v>9</v>
      </c>
      <c r="B14" s="106" t="s">
        <v>89</v>
      </c>
      <c r="C14" s="103"/>
      <c r="D14" s="85" t="s">
        <v>9</v>
      </c>
      <c r="E14" s="64"/>
      <c r="F14" s="108">
        <v>40</v>
      </c>
      <c r="G14" s="65"/>
      <c r="H14" s="58"/>
      <c r="I14" s="58"/>
      <c r="J14" s="62"/>
    </row>
    <row r="15" spans="1:10" ht="144" x14ac:dyDescent="0.2">
      <c r="A15" s="64">
        <v>10</v>
      </c>
      <c r="B15" s="106" t="s">
        <v>90</v>
      </c>
      <c r="C15" s="103"/>
      <c r="D15" s="85" t="s">
        <v>9</v>
      </c>
      <c r="E15" s="64"/>
      <c r="F15" s="108">
        <v>10</v>
      </c>
      <c r="G15" s="65"/>
      <c r="H15" s="58"/>
      <c r="I15" s="58"/>
      <c r="J15" s="62"/>
    </row>
    <row r="16" spans="1:10" ht="21.75" customHeight="1" x14ac:dyDescent="0.2">
      <c r="A16" s="196" t="s">
        <v>42</v>
      </c>
      <c r="B16" s="197"/>
      <c r="C16" s="197"/>
      <c r="D16" s="196"/>
      <c r="E16" s="196"/>
      <c r="F16" s="197"/>
      <c r="G16" s="32">
        <f>SUM(G6:G15)</f>
        <v>0</v>
      </c>
      <c r="H16" s="32" t="s">
        <v>34</v>
      </c>
      <c r="I16" s="32">
        <f>SUM(I6:I15)</f>
        <v>0</v>
      </c>
      <c r="J16" s="31" t="s">
        <v>34</v>
      </c>
    </row>
  </sheetData>
  <mergeCells count="2">
    <mergeCell ref="A4:J4"/>
    <mergeCell ref="A16:F16"/>
  </mergeCells>
  <pageMargins left="0.7" right="0.7" top="0.75" bottom="0.75" header="0.3" footer="0.3"/>
  <pageSetup paperSize="9" scale="85" orientation="landscape" r:id="rId1"/>
  <rowBreaks count="2" manualBreakCount="2">
    <brk id="7" max="9" man="1"/>
    <brk id="11" max="9"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G14" sqref="G14"/>
    </sheetView>
  </sheetViews>
  <sheetFormatPr defaultRowHeight="15" x14ac:dyDescent="0.25"/>
  <cols>
    <col min="1" max="1" width="5" customWidth="1"/>
    <col min="2" max="2" width="54.7109375" customWidth="1"/>
    <col min="3" max="3" width="10.28515625" customWidth="1"/>
    <col min="5" max="5" width="13.7109375" customWidth="1"/>
    <col min="7" max="7" width="13.140625" customWidth="1"/>
    <col min="9" max="9" width="14.42578125" customWidth="1"/>
    <col min="10" max="10" width="18.57031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0.25" customHeight="1" x14ac:dyDescent="0.25">
      <c r="A4" s="204" t="s">
        <v>423</v>
      </c>
      <c r="B4" s="204"/>
      <c r="C4" s="204"/>
      <c r="D4" s="204"/>
      <c r="E4" s="204"/>
      <c r="F4" s="204"/>
      <c r="G4" s="204"/>
      <c r="H4" s="204"/>
      <c r="I4" s="204"/>
      <c r="J4" s="204"/>
    </row>
    <row r="5" spans="1:10" ht="67.5" x14ac:dyDescent="0.25">
      <c r="A5" s="100" t="s">
        <v>0</v>
      </c>
      <c r="B5" s="100" t="s">
        <v>1</v>
      </c>
      <c r="C5" s="100" t="s">
        <v>52</v>
      </c>
      <c r="D5" s="100" t="s">
        <v>2</v>
      </c>
      <c r="E5" s="9" t="s">
        <v>3</v>
      </c>
      <c r="F5" s="100" t="s">
        <v>4</v>
      </c>
      <c r="G5" s="9" t="s">
        <v>5</v>
      </c>
      <c r="H5" s="9" t="s">
        <v>32</v>
      </c>
      <c r="I5" s="9" t="s">
        <v>6</v>
      </c>
      <c r="J5" s="100" t="s">
        <v>7</v>
      </c>
    </row>
    <row r="6" spans="1:10" ht="60.75" customHeight="1" x14ac:dyDescent="0.25">
      <c r="A6" s="25">
        <v>1</v>
      </c>
      <c r="B6" s="74" t="s">
        <v>424</v>
      </c>
      <c r="C6" s="127"/>
      <c r="D6" s="35" t="s">
        <v>8</v>
      </c>
      <c r="E6" s="143"/>
      <c r="F6" s="111">
        <v>2300</v>
      </c>
      <c r="G6" s="143"/>
      <c r="H6" s="143"/>
      <c r="I6" s="143"/>
      <c r="J6" s="146"/>
    </row>
    <row r="7" spans="1:10" ht="72" customHeight="1" x14ac:dyDescent="0.25">
      <c r="A7" s="25">
        <v>2</v>
      </c>
      <c r="B7" s="74" t="s">
        <v>425</v>
      </c>
      <c r="C7" s="74" t="s">
        <v>427</v>
      </c>
      <c r="D7" s="35" t="s">
        <v>8</v>
      </c>
      <c r="E7" s="143"/>
      <c r="F7" s="111">
        <v>2800</v>
      </c>
      <c r="G7" s="143"/>
      <c r="H7" s="143"/>
      <c r="I7" s="143"/>
      <c r="J7" s="146"/>
    </row>
    <row r="8" spans="1:10" ht="57" customHeight="1" x14ac:dyDescent="0.25">
      <c r="A8" s="25">
        <v>3</v>
      </c>
      <c r="B8" s="74" t="s">
        <v>426</v>
      </c>
      <c r="C8" s="74" t="s">
        <v>428</v>
      </c>
      <c r="D8" s="35" t="s">
        <v>8</v>
      </c>
      <c r="E8" s="143"/>
      <c r="F8" s="108">
        <v>24</v>
      </c>
      <c r="G8" s="143"/>
      <c r="H8" s="143"/>
      <c r="I8" s="143"/>
      <c r="J8" s="146"/>
    </row>
    <row r="9" spans="1:10" ht="20.25" customHeight="1" x14ac:dyDescent="0.25">
      <c r="A9" s="196" t="s">
        <v>422</v>
      </c>
      <c r="B9" s="197"/>
      <c r="C9" s="197"/>
      <c r="D9" s="197"/>
      <c r="E9" s="197"/>
      <c r="F9" s="197"/>
      <c r="G9" s="139">
        <f>SUM(G6:G8)</f>
        <v>0</v>
      </c>
      <c r="H9" s="139" t="s">
        <v>34</v>
      </c>
      <c r="I9" s="139">
        <f>SUM(I6:I8)</f>
        <v>0</v>
      </c>
      <c r="J9" s="140" t="s">
        <v>34</v>
      </c>
    </row>
  </sheetData>
  <mergeCells count="2">
    <mergeCell ref="A4:J4"/>
    <mergeCell ref="A9:F9"/>
  </mergeCells>
  <pageMargins left="0.7" right="0.7" top="0.75" bottom="0.75" header="0.3" footer="0.3"/>
  <pageSetup paperSize="9" scale="83"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7"/>
  <sheetViews>
    <sheetView zoomScaleNormal="100" workbookViewId="0">
      <selection activeCell="I3" sqref="I3"/>
    </sheetView>
  </sheetViews>
  <sheetFormatPr defaultRowHeight="15" x14ac:dyDescent="0.25"/>
  <cols>
    <col min="1" max="1" width="5" customWidth="1"/>
    <col min="2" max="2" width="42.28515625" customWidth="1"/>
    <col min="3" max="3" width="10.28515625" customWidth="1"/>
    <col min="4" max="4" width="11.42578125" customWidth="1"/>
    <col min="5" max="5" width="13.7109375" customWidth="1"/>
    <col min="7" max="7" width="12.42578125" customWidth="1"/>
    <col min="9" max="9" width="12.85546875" customWidth="1"/>
    <col min="10" max="10" width="15.85546875" customWidth="1"/>
  </cols>
  <sheetData>
    <row r="1" spans="1:12" x14ac:dyDescent="0.25">
      <c r="A1" s="30" t="s">
        <v>54</v>
      </c>
      <c r="B1" s="1"/>
      <c r="C1" s="1"/>
      <c r="D1" s="1"/>
      <c r="E1" s="1"/>
      <c r="F1" s="1"/>
      <c r="G1" s="1"/>
      <c r="H1" s="1"/>
      <c r="I1" s="1"/>
      <c r="J1" s="1"/>
    </row>
    <row r="2" spans="1:12" x14ac:dyDescent="0.25">
      <c r="A2" s="13" t="s">
        <v>36</v>
      </c>
      <c r="B2" s="1"/>
      <c r="C2" s="1"/>
      <c r="D2" s="1"/>
      <c r="E2" s="1"/>
      <c r="F2" s="1"/>
      <c r="G2" s="1"/>
      <c r="H2" s="1"/>
      <c r="I2" s="1"/>
      <c r="J2" s="1"/>
    </row>
    <row r="3" spans="1:12" ht="36.75" x14ac:dyDescent="0.25">
      <c r="A3" s="1"/>
      <c r="B3" s="1"/>
      <c r="C3" s="1"/>
      <c r="D3" s="1"/>
      <c r="E3" s="1"/>
      <c r="F3" s="1"/>
      <c r="G3" s="1"/>
      <c r="H3" s="1"/>
      <c r="I3" s="1"/>
      <c r="J3" s="1"/>
      <c r="L3" s="148" t="s">
        <v>37</v>
      </c>
    </row>
    <row r="4" spans="1:12" ht="18.75" customHeight="1" x14ac:dyDescent="0.25">
      <c r="A4" s="204" t="s">
        <v>429</v>
      </c>
      <c r="B4" s="204"/>
      <c r="C4" s="204"/>
      <c r="D4" s="204"/>
      <c r="E4" s="204"/>
      <c r="F4" s="204"/>
      <c r="G4" s="204"/>
      <c r="H4" s="204"/>
      <c r="I4" s="204"/>
      <c r="J4" s="204"/>
    </row>
    <row r="5" spans="1:12" ht="67.5" x14ac:dyDescent="0.25">
      <c r="A5" s="100" t="s">
        <v>0</v>
      </c>
      <c r="B5" s="100" t="s">
        <v>1</v>
      </c>
      <c r="C5" s="100" t="s">
        <v>52</v>
      </c>
      <c r="D5" s="100" t="s">
        <v>2</v>
      </c>
      <c r="E5" s="9" t="s">
        <v>3</v>
      </c>
      <c r="F5" s="100" t="s">
        <v>4</v>
      </c>
      <c r="G5" s="9" t="s">
        <v>5</v>
      </c>
      <c r="H5" s="9" t="s">
        <v>32</v>
      </c>
      <c r="I5" s="9" t="s">
        <v>6</v>
      </c>
      <c r="J5" s="100" t="s">
        <v>7</v>
      </c>
    </row>
    <row r="6" spans="1:12" ht="65.25" customHeight="1" x14ac:dyDescent="0.25">
      <c r="A6" s="25">
        <v>1</v>
      </c>
      <c r="B6" s="74" t="s">
        <v>430</v>
      </c>
      <c r="C6" s="132"/>
      <c r="D6" s="35" t="s">
        <v>95</v>
      </c>
      <c r="E6" s="143"/>
      <c r="F6" s="108">
        <v>3</v>
      </c>
      <c r="G6" s="145"/>
      <c r="H6" s="143"/>
      <c r="I6" s="69"/>
      <c r="J6" s="28"/>
    </row>
    <row r="7" spans="1:12" ht="24.75" customHeight="1" x14ac:dyDescent="0.25">
      <c r="A7" s="196" t="s">
        <v>381</v>
      </c>
      <c r="B7" s="197"/>
      <c r="C7" s="197"/>
      <c r="D7" s="197"/>
      <c r="E7" s="197"/>
      <c r="F7" s="197"/>
      <c r="G7" s="139">
        <f>SUM(G6:G6)</f>
        <v>0</v>
      </c>
      <c r="H7" s="139" t="s">
        <v>34</v>
      </c>
      <c r="I7" s="139">
        <f>SUM(I6:I6)</f>
        <v>0</v>
      </c>
      <c r="J7" s="140" t="s">
        <v>34</v>
      </c>
    </row>
  </sheetData>
  <mergeCells count="2">
    <mergeCell ref="A4:J4"/>
    <mergeCell ref="A7:F7"/>
  </mergeCells>
  <hyperlinks>
    <hyperlink ref="L3" location="'spis treści'!Obszar_wydruku" display="powrót do spisu treści"/>
  </hyperlinks>
  <pageMargins left="0.7" right="0.7" top="0.75" bottom="0.75" header="0.3" footer="0.3"/>
  <pageSetup paperSize="9" scale="81"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2" zoomScaleNormal="100" workbookViewId="0">
      <selection activeCell="I8" sqref="I8"/>
    </sheetView>
  </sheetViews>
  <sheetFormatPr defaultRowHeight="15" x14ac:dyDescent="0.25"/>
  <cols>
    <col min="1" max="1" width="5" customWidth="1"/>
    <col min="2" max="2" width="54.140625" customWidth="1"/>
    <col min="3" max="3" width="10.28515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5.5" customHeight="1" x14ac:dyDescent="0.25">
      <c r="A4" s="204" t="s">
        <v>433</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201.75" customHeight="1" x14ac:dyDescent="0.25">
      <c r="A6" s="25">
        <v>1</v>
      </c>
      <c r="B6" s="74" t="s">
        <v>432</v>
      </c>
      <c r="C6" s="127"/>
      <c r="D6" s="35" t="s">
        <v>8</v>
      </c>
      <c r="E6" s="143"/>
      <c r="F6" s="108">
        <v>10</v>
      </c>
      <c r="G6" s="143"/>
      <c r="H6" s="143"/>
      <c r="I6" s="69"/>
      <c r="J6" s="28"/>
    </row>
    <row r="7" spans="1:10" ht="132" x14ac:dyDescent="0.25">
      <c r="A7" s="25">
        <v>2</v>
      </c>
      <c r="B7" s="74" t="s">
        <v>434</v>
      </c>
      <c r="C7" s="127"/>
      <c r="D7" s="35" t="s">
        <v>8</v>
      </c>
      <c r="E7" s="143"/>
      <c r="F7" s="111">
        <v>5</v>
      </c>
      <c r="G7" s="143"/>
      <c r="H7" s="143"/>
      <c r="I7" s="69"/>
      <c r="J7" s="28"/>
    </row>
    <row r="8" spans="1:10" ht="168" x14ac:dyDescent="0.25">
      <c r="A8" s="25">
        <v>3</v>
      </c>
      <c r="B8" s="74" t="s">
        <v>435</v>
      </c>
      <c r="C8" s="127"/>
      <c r="D8" s="35" t="s">
        <v>8</v>
      </c>
      <c r="E8" s="143"/>
      <c r="F8" s="108">
        <v>1</v>
      </c>
      <c r="G8" s="143"/>
      <c r="H8" s="143"/>
      <c r="I8" s="69"/>
      <c r="J8" s="28"/>
    </row>
    <row r="9" spans="1:10" ht="96" x14ac:dyDescent="0.25">
      <c r="A9" s="129">
        <v>4</v>
      </c>
      <c r="B9" s="74" t="s">
        <v>436</v>
      </c>
      <c r="C9" s="127"/>
      <c r="D9" s="35" t="s">
        <v>8</v>
      </c>
      <c r="E9" s="143"/>
      <c r="F9" s="111">
        <v>5500</v>
      </c>
      <c r="G9" s="143"/>
      <c r="H9" s="143"/>
      <c r="I9" s="69"/>
      <c r="J9" s="28"/>
    </row>
    <row r="10" spans="1:10" ht="22.5" customHeight="1" x14ac:dyDescent="0.25">
      <c r="A10" s="196" t="s">
        <v>431</v>
      </c>
      <c r="B10" s="197"/>
      <c r="C10" s="197"/>
      <c r="D10" s="197"/>
      <c r="E10" s="197"/>
      <c r="F10" s="197"/>
      <c r="G10" s="139">
        <f>SUM(G6:G9)</f>
        <v>0</v>
      </c>
      <c r="H10" s="139" t="s">
        <v>34</v>
      </c>
      <c r="I10" s="139">
        <f>SUM(I6:I9)</f>
        <v>0</v>
      </c>
      <c r="J10" s="140" t="s">
        <v>34</v>
      </c>
    </row>
  </sheetData>
  <mergeCells count="2">
    <mergeCell ref="A4:J4"/>
    <mergeCell ref="A10:F10"/>
  </mergeCells>
  <pageMargins left="0.7" right="0.7" top="0.75" bottom="0.75" header="0.3" footer="0.3"/>
  <pageSetup paperSize="9" scale="83" orientation="landscape" r:id="rId1"/>
  <rowBreaks count="1" manualBreakCount="1">
    <brk id="6"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election activeCell="I29" sqref="I29"/>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1" customHeight="1" x14ac:dyDescent="0.25">
      <c r="A4" s="204" t="s">
        <v>443</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29.25" customHeight="1" x14ac:dyDescent="0.25">
      <c r="A6" s="25">
        <v>1</v>
      </c>
      <c r="B6" s="74" t="s">
        <v>438</v>
      </c>
      <c r="C6" s="127"/>
      <c r="D6" s="36" t="s">
        <v>95</v>
      </c>
      <c r="E6" s="143"/>
      <c r="F6" s="37">
        <v>3</v>
      </c>
      <c r="G6" s="143"/>
      <c r="H6" s="37"/>
      <c r="I6" s="143"/>
      <c r="J6" s="146"/>
    </row>
    <row r="7" spans="1:10" ht="21.75" customHeight="1" x14ac:dyDescent="0.25">
      <c r="A7" s="25">
        <v>2</v>
      </c>
      <c r="B7" s="74" t="s">
        <v>439</v>
      </c>
      <c r="C7" s="127"/>
      <c r="D7" s="36" t="s">
        <v>95</v>
      </c>
      <c r="E7" s="143"/>
      <c r="F7" s="37">
        <v>2</v>
      </c>
      <c r="G7" s="143"/>
      <c r="H7" s="37"/>
      <c r="I7" s="143"/>
      <c r="J7" s="146"/>
    </row>
    <row r="8" spans="1:10" ht="28.5" customHeight="1" x14ac:dyDescent="0.25">
      <c r="A8" s="25">
        <v>3</v>
      </c>
      <c r="B8" s="74" t="s">
        <v>440</v>
      </c>
      <c r="C8" s="127"/>
      <c r="D8" s="36" t="s">
        <v>95</v>
      </c>
      <c r="E8" s="143"/>
      <c r="F8" s="37">
        <v>20</v>
      </c>
      <c r="G8" s="143"/>
      <c r="H8" s="37"/>
      <c r="I8" s="143"/>
      <c r="J8" s="146"/>
    </row>
    <row r="9" spans="1:10" ht="19.5" customHeight="1" x14ac:dyDescent="0.25">
      <c r="A9" s="25">
        <v>4</v>
      </c>
      <c r="B9" s="74" t="s">
        <v>441</v>
      </c>
      <c r="C9" s="127"/>
      <c r="D9" s="36" t="s">
        <v>48</v>
      </c>
      <c r="E9" s="143"/>
      <c r="F9" s="37">
        <v>10</v>
      </c>
      <c r="G9" s="143"/>
      <c r="H9" s="37"/>
      <c r="I9" s="143"/>
      <c r="J9" s="146"/>
    </row>
    <row r="10" spans="1:10" ht="30.75" customHeight="1" x14ac:dyDescent="0.25">
      <c r="A10" s="25">
        <v>5</v>
      </c>
      <c r="B10" s="74" t="s">
        <v>442</v>
      </c>
      <c r="C10" s="127"/>
      <c r="D10" s="35" t="s">
        <v>95</v>
      </c>
      <c r="E10" s="143"/>
      <c r="F10" s="153">
        <v>3</v>
      </c>
      <c r="G10" s="143"/>
      <c r="H10" s="143"/>
      <c r="I10" s="143"/>
      <c r="J10" s="146"/>
    </row>
    <row r="11" spans="1:10" ht="27.75" customHeight="1" x14ac:dyDescent="0.25">
      <c r="A11" s="196" t="s">
        <v>437</v>
      </c>
      <c r="B11" s="197"/>
      <c r="C11" s="197"/>
      <c r="D11" s="197"/>
      <c r="E11" s="197"/>
      <c r="F11" s="197"/>
      <c r="G11" s="139">
        <f>SUM(G6:G10)</f>
        <v>0</v>
      </c>
      <c r="H11" s="139" t="s">
        <v>34</v>
      </c>
      <c r="I11" s="139">
        <f>SUM(I6:I10)</f>
        <v>0</v>
      </c>
      <c r="J11" s="140" t="s">
        <v>34</v>
      </c>
    </row>
  </sheetData>
  <mergeCells count="2">
    <mergeCell ref="A4:J4"/>
    <mergeCell ref="A11:F11"/>
  </mergeCells>
  <pageMargins left="0.7" right="0.7" top="0.75" bottom="0.75" header="0.3" footer="0.3"/>
  <pageSetup paperSize="9" scale="82"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H21" sqref="H21"/>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4.75" customHeight="1" x14ac:dyDescent="0.25">
      <c r="A4" s="204" t="s">
        <v>448</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39.75" customHeight="1" x14ac:dyDescent="0.25">
      <c r="A6" s="25">
        <v>1</v>
      </c>
      <c r="B6" s="74" t="s">
        <v>445</v>
      </c>
      <c r="C6" s="127"/>
      <c r="D6" s="36" t="s">
        <v>95</v>
      </c>
      <c r="E6" s="143"/>
      <c r="F6" s="37">
        <v>13</v>
      </c>
      <c r="G6" s="143"/>
      <c r="H6" s="37"/>
      <c r="I6" s="143"/>
      <c r="J6" s="146"/>
    </row>
    <row r="7" spans="1:10" ht="43.5" customHeight="1" x14ac:dyDescent="0.25">
      <c r="A7" s="25">
        <v>2</v>
      </c>
      <c r="B7" s="74" t="s">
        <v>446</v>
      </c>
      <c r="C7" s="127"/>
      <c r="D7" s="36" t="s">
        <v>95</v>
      </c>
      <c r="E7" s="143"/>
      <c r="F7" s="37">
        <v>13</v>
      </c>
      <c r="G7" s="143"/>
      <c r="H7" s="37"/>
      <c r="I7" s="143"/>
      <c r="J7" s="146"/>
    </row>
    <row r="8" spans="1:10" ht="45" customHeight="1" x14ac:dyDescent="0.25">
      <c r="A8" s="25">
        <v>3</v>
      </c>
      <c r="B8" s="74" t="s">
        <v>447</v>
      </c>
      <c r="C8" s="127"/>
      <c r="D8" s="36" t="s">
        <v>95</v>
      </c>
      <c r="E8" s="143"/>
      <c r="F8" s="37">
        <v>13</v>
      </c>
      <c r="G8" s="143"/>
      <c r="H8" s="37"/>
      <c r="I8" s="143"/>
      <c r="J8" s="146"/>
    </row>
    <row r="9" spans="1:10" ht="18" customHeight="1" x14ac:dyDescent="0.25">
      <c r="A9" s="196" t="s">
        <v>444</v>
      </c>
      <c r="B9" s="197"/>
      <c r="C9" s="197"/>
      <c r="D9" s="197"/>
      <c r="E9" s="197"/>
      <c r="F9" s="197"/>
      <c r="G9" s="139">
        <f>SUM(G6:G8)</f>
        <v>0</v>
      </c>
      <c r="H9" s="139" t="s">
        <v>34</v>
      </c>
      <c r="I9" s="139">
        <f>SUM(I6:I8)</f>
        <v>0</v>
      </c>
      <c r="J9" s="140" t="s">
        <v>34</v>
      </c>
    </row>
  </sheetData>
  <mergeCells count="2">
    <mergeCell ref="A4:J4"/>
    <mergeCell ref="A9:F9"/>
  </mergeCells>
  <pageMargins left="0.7" right="0.7" top="0.75" bottom="0.75" header="0.3" footer="0.3"/>
  <pageSetup paperSize="9" scale="82"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selection activeCell="I26" sqref="I26"/>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0.25" customHeight="1" x14ac:dyDescent="0.25">
      <c r="A4" s="204" t="s">
        <v>450</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32.25" customHeight="1" x14ac:dyDescent="0.25">
      <c r="A6" s="25">
        <v>1</v>
      </c>
      <c r="B6" s="74" t="s">
        <v>451</v>
      </c>
      <c r="C6" s="127"/>
      <c r="D6" s="36" t="s">
        <v>8</v>
      </c>
      <c r="E6" s="143"/>
      <c r="F6" s="37">
        <v>300</v>
      </c>
      <c r="G6" s="143"/>
      <c r="H6" s="37"/>
      <c r="I6" s="143"/>
      <c r="J6" s="146"/>
    </row>
    <row r="7" spans="1:10" ht="33" customHeight="1" x14ac:dyDescent="0.25">
      <c r="A7" s="25">
        <v>2</v>
      </c>
      <c r="B7" s="74" t="s">
        <v>452</v>
      </c>
      <c r="C7" s="127"/>
      <c r="D7" s="36" t="s">
        <v>8</v>
      </c>
      <c r="E7" s="143"/>
      <c r="F7" s="37">
        <v>5</v>
      </c>
      <c r="G7" s="143"/>
      <c r="H7" s="37"/>
      <c r="I7" s="143"/>
      <c r="J7" s="146"/>
    </row>
    <row r="8" spans="1:10" ht="19.5" customHeight="1" x14ac:dyDescent="0.25">
      <c r="A8" s="196" t="s">
        <v>449</v>
      </c>
      <c r="B8" s="197"/>
      <c r="C8" s="197"/>
      <c r="D8" s="197"/>
      <c r="E8" s="197"/>
      <c r="F8" s="197"/>
      <c r="G8" s="139">
        <f>SUM(G6:G7)</f>
        <v>0</v>
      </c>
      <c r="H8" s="139" t="s">
        <v>34</v>
      </c>
      <c r="I8" s="139">
        <f>SUM(I6:I7)</f>
        <v>0</v>
      </c>
      <c r="J8" s="140" t="s">
        <v>34</v>
      </c>
    </row>
  </sheetData>
  <mergeCells count="2">
    <mergeCell ref="A4:J4"/>
    <mergeCell ref="A8:F8"/>
  </mergeCells>
  <pageMargins left="0.7" right="0.7" top="0.75" bottom="0.75" header="0.3" footer="0.3"/>
  <pageSetup paperSize="9" scale="82"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C14" sqref="C14"/>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8" customHeight="1" x14ac:dyDescent="0.25">
      <c r="A4" s="204" t="s">
        <v>477</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74.25" customHeight="1" x14ac:dyDescent="0.25">
      <c r="A6" s="25">
        <v>1</v>
      </c>
      <c r="B6" s="74" t="s">
        <v>454</v>
      </c>
      <c r="C6" s="127"/>
      <c r="D6" s="36" t="s">
        <v>9</v>
      </c>
      <c r="E6" s="143"/>
      <c r="F6" s="37">
        <v>200</v>
      </c>
      <c r="G6" s="143"/>
      <c r="H6" s="37"/>
      <c r="I6" s="143"/>
      <c r="J6" s="146"/>
    </row>
    <row r="7" spans="1:10" ht="21.75" customHeight="1" x14ac:dyDescent="0.25">
      <c r="A7" s="196" t="s">
        <v>453</v>
      </c>
      <c r="B7" s="197"/>
      <c r="C7" s="197"/>
      <c r="D7" s="197"/>
      <c r="E7" s="197"/>
      <c r="F7" s="197"/>
      <c r="G7" s="139">
        <f>SUM(G6:G6)</f>
        <v>0</v>
      </c>
      <c r="H7" s="139" t="s">
        <v>34</v>
      </c>
      <c r="I7" s="139">
        <f>SUM(I6:I6)</f>
        <v>0</v>
      </c>
      <c r="J7" s="140" t="s">
        <v>34</v>
      </c>
    </row>
  </sheetData>
  <mergeCells count="2">
    <mergeCell ref="A4:J4"/>
    <mergeCell ref="A7:F7"/>
  </mergeCells>
  <pageMargins left="0.7" right="0.7" top="0.75" bottom="0.75" header="0.3" footer="0.3"/>
  <pageSetup paperSize="9" scale="82"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selection activeCell="I27" sqref="I27"/>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1" customHeight="1" x14ac:dyDescent="0.25">
      <c r="A4" s="204" t="s">
        <v>456</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44.25" customHeight="1" x14ac:dyDescent="0.25">
      <c r="A6" s="25">
        <v>1</v>
      </c>
      <c r="B6" s="74" t="s">
        <v>460</v>
      </c>
      <c r="C6" s="132"/>
      <c r="D6" s="36" t="s">
        <v>459</v>
      </c>
      <c r="E6" s="143"/>
      <c r="F6" s="37">
        <v>60</v>
      </c>
      <c r="G6" s="143"/>
      <c r="H6" s="37"/>
      <c r="I6" s="143"/>
      <c r="J6" s="146"/>
    </row>
    <row r="7" spans="1:10" ht="46.5" customHeight="1" x14ac:dyDescent="0.25">
      <c r="A7" s="25">
        <v>2</v>
      </c>
      <c r="B7" s="74" t="s">
        <v>461</v>
      </c>
      <c r="C7" s="132"/>
      <c r="D7" s="36" t="s">
        <v>459</v>
      </c>
      <c r="E7" s="143"/>
      <c r="F7" s="37">
        <v>30</v>
      </c>
      <c r="G7" s="143"/>
      <c r="H7" s="37"/>
      <c r="I7" s="143"/>
      <c r="J7" s="146"/>
    </row>
    <row r="8" spans="1:10" ht="24.75" customHeight="1" x14ac:dyDescent="0.25">
      <c r="A8" s="196" t="s">
        <v>455</v>
      </c>
      <c r="B8" s="197"/>
      <c r="C8" s="197"/>
      <c r="D8" s="197"/>
      <c r="E8" s="197"/>
      <c r="F8" s="197"/>
      <c r="G8" s="139">
        <f>SUM(G6:G7)</f>
        <v>0</v>
      </c>
      <c r="H8" s="139" t="s">
        <v>34</v>
      </c>
      <c r="I8" s="139">
        <f>SUM(I6:I7)</f>
        <v>0</v>
      </c>
      <c r="J8" s="140" t="s">
        <v>34</v>
      </c>
    </row>
  </sheetData>
  <mergeCells count="2">
    <mergeCell ref="A4:J4"/>
    <mergeCell ref="A8:F8"/>
  </mergeCells>
  <pageMargins left="0.7" right="0.7" top="0.75" bottom="0.75" header="0.3" footer="0.3"/>
  <pageSetup paperSize="9" scale="82"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selection activeCell="C20" sqref="C20"/>
    </sheetView>
  </sheetViews>
  <sheetFormatPr defaultRowHeight="15" x14ac:dyDescent="0.25"/>
  <cols>
    <col min="1" max="1" width="5" customWidth="1"/>
    <col min="2" max="2" width="54.140625" customWidth="1"/>
    <col min="3" max="3" width="10.28515625" customWidth="1"/>
    <col min="4" max="4" width="9.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9.5" customHeight="1" x14ac:dyDescent="0.25">
      <c r="A4" s="204" t="s">
        <v>463</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33" customHeight="1" x14ac:dyDescent="0.25">
      <c r="A6" s="25">
        <v>1</v>
      </c>
      <c r="B6" s="154" t="s">
        <v>457</v>
      </c>
      <c r="C6" s="127"/>
      <c r="D6" s="36" t="s">
        <v>8</v>
      </c>
      <c r="E6" s="143"/>
      <c r="F6" s="37">
        <v>100</v>
      </c>
      <c r="G6" s="143"/>
      <c r="H6" s="37"/>
      <c r="I6" s="143"/>
      <c r="J6" s="146"/>
    </row>
    <row r="7" spans="1:10" ht="37.5" customHeight="1" x14ac:dyDescent="0.25">
      <c r="A7" s="25">
        <v>2</v>
      </c>
      <c r="B7" s="154" t="s">
        <v>458</v>
      </c>
      <c r="C7" s="127"/>
      <c r="D7" s="36" t="s">
        <v>8</v>
      </c>
      <c r="E7" s="143"/>
      <c r="F7" s="37">
        <v>500</v>
      </c>
      <c r="G7" s="143"/>
      <c r="H7" s="37"/>
      <c r="I7" s="143"/>
      <c r="J7" s="146"/>
    </row>
    <row r="8" spans="1:10" ht="24.75" customHeight="1" x14ac:dyDescent="0.25">
      <c r="A8" s="196" t="s">
        <v>462</v>
      </c>
      <c r="B8" s="197"/>
      <c r="C8" s="197"/>
      <c r="D8" s="197"/>
      <c r="E8" s="197"/>
      <c r="F8" s="197"/>
      <c r="G8" s="139">
        <f>SUM(G6:G7)</f>
        <v>0</v>
      </c>
      <c r="H8" s="139" t="s">
        <v>34</v>
      </c>
      <c r="I8" s="139">
        <f>SUM(I6:I7)</f>
        <v>0</v>
      </c>
      <c r="J8" s="140" t="s">
        <v>34</v>
      </c>
    </row>
  </sheetData>
  <mergeCells count="2">
    <mergeCell ref="A4:J4"/>
    <mergeCell ref="A8:F8"/>
  </mergeCells>
  <pageMargins left="0.7" right="0.7" top="0.75" bottom="0.75" header="0.3" footer="0.3"/>
  <pageSetup paperSize="9" scale="83"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opLeftCell="A7" zoomScaleNormal="100" workbookViewId="0">
      <selection activeCell="O22" sqref="O22"/>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0.25" customHeight="1" x14ac:dyDescent="0.25">
      <c r="A4" s="204" t="s">
        <v>465</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200.25" customHeight="1" x14ac:dyDescent="0.25">
      <c r="A6" s="25">
        <v>1</v>
      </c>
      <c r="B6" s="168" t="s">
        <v>618</v>
      </c>
      <c r="C6" s="127"/>
      <c r="D6" s="36" t="s">
        <v>95</v>
      </c>
      <c r="E6" s="143"/>
      <c r="F6" s="37">
        <v>15</v>
      </c>
      <c r="G6" s="143"/>
      <c r="H6" s="37"/>
      <c r="I6" s="143"/>
      <c r="J6" s="146"/>
    </row>
    <row r="7" spans="1:10" ht="195.75" customHeight="1" x14ac:dyDescent="0.25">
      <c r="A7" s="25">
        <v>2</v>
      </c>
      <c r="B7" s="74" t="s">
        <v>610</v>
      </c>
      <c r="C7" s="127"/>
      <c r="D7" s="36" t="s">
        <v>95</v>
      </c>
      <c r="E7" s="143"/>
      <c r="F7" s="37">
        <v>1</v>
      </c>
      <c r="G7" s="143"/>
      <c r="H7" s="37"/>
      <c r="I7" s="143"/>
      <c r="J7" s="146"/>
    </row>
    <row r="8" spans="1:10" ht="65.25" customHeight="1" x14ac:dyDescent="0.25">
      <c r="A8" s="25">
        <v>3</v>
      </c>
      <c r="B8" s="74" t="s">
        <v>466</v>
      </c>
      <c r="C8" s="127"/>
      <c r="D8" s="36" t="s">
        <v>95</v>
      </c>
      <c r="E8" s="143"/>
      <c r="F8" s="37">
        <v>3</v>
      </c>
      <c r="G8" s="143"/>
      <c r="H8" s="37"/>
      <c r="I8" s="143"/>
      <c r="J8" s="146"/>
    </row>
    <row r="9" spans="1:10" ht="66.75" customHeight="1" x14ac:dyDescent="0.25">
      <c r="A9" s="25">
        <v>4</v>
      </c>
      <c r="B9" s="74" t="s">
        <v>467</v>
      </c>
      <c r="C9" s="127"/>
      <c r="D9" s="36" t="s">
        <v>95</v>
      </c>
      <c r="E9" s="143"/>
      <c r="F9" s="37">
        <v>3</v>
      </c>
      <c r="G9" s="143"/>
      <c r="H9" s="37"/>
      <c r="I9" s="143"/>
      <c r="J9" s="146"/>
    </row>
    <row r="10" spans="1:10" ht="30.75" customHeight="1" x14ac:dyDescent="0.25">
      <c r="A10" s="25">
        <v>5</v>
      </c>
      <c r="B10" s="74" t="s">
        <v>468</v>
      </c>
      <c r="C10" s="127"/>
      <c r="D10" s="35" t="s">
        <v>8</v>
      </c>
      <c r="E10" s="143"/>
      <c r="F10" s="153">
        <v>1</v>
      </c>
      <c r="G10" s="143"/>
      <c r="H10" s="143"/>
      <c r="I10" s="143"/>
      <c r="J10" s="146"/>
    </row>
    <row r="11" spans="1:10" ht="21.75" customHeight="1" x14ac:dyDescent="0.25">
      <c r="A11" s="196" t="s">
        <v>464</v>
      </c>
      <c r="B11" s="197"/>
      <c r="C11" s="197"/>
      <c r="D11" s="197"/>
      <c r="E11" s="197"/>
      <c r="F11" s="197"/>
      <c r="G11" s="139">
        <f>SUM(G6:G10)</f>
        <v>0</v>
      </c>
      <c r="H11" s="139" t="s">
        <v>34</v>
      </c>
      <c r="I11" s="139">
        <f>SUM(I6:I10)</f>
        <v>0</v>
      </c>
      <c r="J11" s="140" t="s">
        <v>34</v>
      </c>
    </row>
  </sheetData>
  <mergeCells count="2">
    <mergeCell ref="A4:J4"/>
    <mergeCell ref="A11:F11"/>
  </mergeCells>
  <pageMargins left="0.7" right="0.7" top="0.75" bottom="0.75" header="0.3" footer="0.3"/>
  <pageSetup paperSize="9" scale="82" orientation="landscape" r:id="rId1"/>
  <rowBreaks count="1" manualBreakCount="1">
    <brk id="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L14" sqref="L14:L15"/>
    </sheetView>
  </sheetViews>
  <sheetFormatPr defaultRowHeight="11.25" x14ac:dyDescent="0.2"/>
  <cols>
    <col min="1" max="1" width="4.7109375" style="1" customWidth="1"/>
    <col min="2" max="2" width="46.140625" style="1" customWidth="1"/>
    <col min="3" max="3" width="10.28515625" style="1" customWidth="1"/>
    <col min="4" max="4" width="8.140625" style="1" customWidth="1"/>
    <col min="5" max="5" width="12" style="1" customWidth="1"/>
    <col min="6" max="6" width="9.140625" style="1"/>
    <col min="7" max="7" width="11" style="1" customWidth="1"/>
    <col min="8" max="8" width="9.140625" style="1"/>
    <col min="9" max="9" width="11.28515625" style="1" customWidth="1"/>
    <col min="10" max="10" width="23.28515625" style="1" customWidth="1"/>
    <col min="11" max="16384" width="9.140625" style="1"/>
  </cols>
  <sheetData>
    <row r="1" spans="1:10" ht="12" x14ac:dyDescent="0.2">
      <c r="A1" s="30" t="s">
        <v>54</v>
      </c>
    </row>
    <row r="2" spans="1:10" ht="12" x14ac:dyDescent="0.2">
      <c r="A2" s="13" t="s">
        <v>36</v>
      </c>
    </row>
    <row r="4" spans="1:10" ht="19.5" customHeight="1" x14ac:dyDescent="0.2">
      <c r="A4" s="199" t="s">
        <v>92</v>
      </c>
      <c r="B4" s="199"/>
      <c r="C4" s="199"/>
      <c r="D4" s="199"/>
      <c r="E4" s="199"/>
      <c r="F4" s="199"/>
      <c r="G4" s="199"/>
      <c r="H4" s="199"/>
      <c r="I4" s="199"/>
      <c r="J4" s="199"/>
    </row>
    <row r="5" spans="1:10" ht="45" x14ac:dyDescent="0.2">
      <c r="A5" s="7" t="s">
        <v>0</v>
      </c>
      <c r="B5" s="7" t="s">
        <v>1</v>
      </c>
      <c r="C5" s="99" t="s">
        <v>52</v>
      </c>
      <c r="D5" s="8" t="s">
        <v>2</v>
      </c>
      <c r="E5" s="7" t="s">
        <v>3</v>
      </c>
      <c r="F5" s="7" t="s">
        <v>4</v>
      </c>
      <c r="G5" s="7" t="s">
        <v>5</v>
      </c>
      <c r="H5" s="9" t="s">
        <v>32</v>
      </c>
      <c r="I5" s="7" t="s">
        <v>6</v>
      </c>
      <c r="J5" s="7" t="s">
        <v>12</v>
      </c>
    </row>
    <row r="6" spans="1:10" ht="60" customHeight="1" x14ac:dyDescent="0.2">
      <c r="A6" s="25">
        <v>1</v>
      </c>
      <c r="B6" s="114" t="s">
        <v>91</v>
      </c>
      <c r="C6" s="112"/>
      <c r="D6" s="25" t="s">
        <v>8</v>
      </c>
      <c r="E6" s="28"/>
      <c r="F6" s="113">
        <v>1400</v>
      </c>
      <c r="G6" s="28"/>
      <c r="H6" s="69"/>
      <c r="I6" s="28"/>
      <c r="J6" s="28"/>
    </row>
    <row r="7" spans="1:10" s="30" customFormat="1" ht="23.25" customHeight="1" x14ac:dyDescent="0.2">
      <c r="A7" s="200" t="s">
        <v>13</v>
      </c>
      <c r="B7" s="201"/>
      <c r="C7" s="201"/>
      <c r="D7" s="201"/>
      <c r="E7" s="201"/>
      <c r="F7" s="202"/>
      <c r="G7" s="10">
        <f>G6</f>
        <v>0</v>
      </c>
      <c r="H7" s="10" t="s">
        <v>34</v>
      </c>
      <c r="I7" s="10">
        <f>I6</f>
        <v>0</v>
      </c>
      <c r="J7" s="31" t="s">
        <v>34</v>
      </c>
    </row>
  </sheetData>
  <mergeCells count="2">
    <mergeCell ref="A7:F7"/>
    <mergeCell ref="A4:J4"/>
  </mergeCells>
  <pageMargins left="0.7" right="0.7" top="0.75" bottom="0.75" header="0.3" footer="0.3"/>
  <pageSetup paperSize="9" scale="90" orientation="landscape" r:id="rId1"/>
  <colBreaks count="1" manualBreakCount="1">
    <brk id="10" max="9"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4" zoomScaleNormal="100" workbookViewId="0">
      <selection activeCell="N6" sqref="N6"/>
    </sheetView>
  </sheetViews>
  <sheetFormatPr defaultRowHeight="15" x14ac:dyDescent="0.25"/>
  <cols>
    <col min="1" max="1" width="5" customWidth="1"/>
    <col min="2" max="2" width="54.140625" customWidth="1"/>
    <col min="3" max="3" width="10.28515625" customWidth="1"/>
    <col min="4" max="4" width="11.140625" customWidth="1"/>
    <col min="5" max="5" width="11.5703125" customWidth="1"/>
    <col min="7" max="7" width="11.5703125" customWidth="1"/>
    <col min="9" max="9" width="12.28515625"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9.5" customHeight="1" x14ac:dyDescent="0.25">
      <c r="A4" s="204" t="s">
        <v>622</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130.5" customHeight="1" x14ac:dyDescent="0.25">
      <c r="A6" s="25">
        <v>1</v>
      </c>
      <c r="B6" s="105" t="s">
        <v>470</v>
      </c>
      <c r="C6" s="127"/>
      <c r="D6" s="36" t="s">
        <v>8</v>
      </c>
      <c r="E6" s="143"/>
      <c r="F6" s="37">
        <v>6</v>
      </c>
      <c r="G6" s="143"/>
      <c r="H6" s="37"/>
      <c r="I6" s="143"/>
      <c r="J6" s="146"/>
    </row>
    <row r="7" spans="1:10" ht="131.25" customHeight="1" x14ac:dyDescent="0.25">
      <c r="A7" s="25">
        <v>2</v>
      </c>
      <c r="B7" s="74" t="s">
        <v>471</v>
      </c>
      <c r="C7" s="127"/>
      <c r="D7" s="36" t="s">
        <v>8</v>
      </c>
      <c r="E7" s="143"/>
      <c r="F7" s="37">
        <v>6</v>
      </c>
      <c r="G7" s="143"/>
      <c r="H7" s="37"/>
      <c r="I7" s="143"/>
      <c r="J7" s="146"/>
    </row>
    <row r="8" spans="1:10" ht="33.75" customHeight="1" x14ac:dyDescent="0.25">
      <c r="A8" s="25">
        <v>3</v>
      </c>
      <c r="B8" s="74" t="s">
        <v>472</v>
      </c>
      <c r="C8" s="127"/>
      <c r="D8" s="36" t="s">
        <v>8</v>
      </c>
      <c r="E8" s="143"/>
      <c r="F8" s="37">
        <v>1</v>
      </c>
      <c r="G8" s="143"/>
      <c r="H8" s="37"/>
      <c r="I8" s="143"/>
      <c r="J8" s="146"/>
    </row>
    <row r="9" spans="1:10" ht="47.25" customHeight="1" x14ac:dyDescent="0.25">
      <c r="A9" s="25">
        <v>4</v>
      </c>
      <c r="B9" s="168" t="s">
        <v>611</v>
      </c>
      <c r="C9" s="127"/>
      <c r="D9" s="36" t="s">
        <v>43</v>
      </c>
      <c r="E9" s="143"/>
      <c r="F9" s="37">
        <v>12</v>
      </c>
      <c r="G9" s="143"/>
      <c r="H9" s="37"/>
      <c r="I9" s="143"/>
      <c r="J9" s="146"/>
    </row>
    <row r="10" spans="1:10" ht="21" customHeight="1" x14ac:dyDescent="0.25">
      <c r="A10" s="196" t="s">
        <v>469</v>
      </c>
      <c r="B10" s="197"/>
      <c r="C10" s="197"/>
      <c r="D10" s="197"/>
      <c r="E10" s="197"/>
      <c r="F10" s="197"/>
      <c r="G10" s="139">
        <f>SUM(G6:G9)</f>
        <v>0</v>
      </c>
      <c r="H10" s="139" t="s">
        <v>34</v>
      </c>
      <c r="I10" s="139">
        <f>SUM(I6:I9)</f>
        <v>0</v>
      </c>
      <c r="J10" s="140" t="s">
        <v>34</v>
      </c>
    </row>
    <row r="13" spans="1:10" x14ac:dyDescent="0.25">
      <c r="B13" s="169"/>
    </row>
  </sheetData>
  <mergeCells count="2">
    <mergeCell ref="A4:J4"/>
    <mergeCell ref="A10:F10"/>
  </mergeCells>
  <pageMargins left="0.7" right="0.7" top="0.75" bottom="0.75" header="0.3" footer="0.3"/>
  <pageSetup paperSize="9" scale="81"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10"/>
  <sheetViews>
    <sheetView zoomScaleNormal="100" workbookViewId="0">
      <selection activeCell="L3" sqref="L3"/>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4.140625" customWidth="1"/>
    <col min="9" max="9" width="15.28515625" customWidth="1"/>
    <col min="10" max="10" width="18.28515625" customWidth="1"/>
  </cols>
  <sheetData>
    <row r="1" spans="1:12" x14ac:dyDescent="0.25">
      <c r="A1" s="30" t="s">
        <v>54</v>
      </c>
      <c r="B1" s="1"/>
      <c r="C1" s="1"/>
      <c r="D1" s="1"/>
      <c r="E1" s="1"/>
      <c r="F1" s="1"/>
      <c r="G1" s="1"/>
      <c r="H1" s="1"/>
      <c r="I1" s="1"/>
      <c r="J1" s="1"/>
    </row>
    <row r="2" spans="1:12" x14ac:dyDescent="0.25">
      <c r="A2" s="13" t="s">
        <v>36</v>
      </c>
      <c r="B2" s="1"/>
      <c r="C2" s="1"/>
      <c r="D2" s="1"/>
      <c r="E2" s="1"/>
      <c r="F2" s="1"/>
      <c r="G2" s="1"/>
      <c r="H2" s="1"/>
      <c r="I2" s="1"/>
      <c r="J2" s="1"/>
    </row>
    <row r="3" spans="1:12" ht="36.75" x14ac:dyDescent="0.25">
      <c r="A3" s="1"/>
      <c r="B3" s="1"/>
      <c r="C3" s="1"/>
      <c r="D3" s="1"/>
      <c r="E3" s="1"/>
      <c r="F3" s="1"/>
      <c r="G3" s="1"/>
      <c r="H3" s="1"/>
      <c r="I3" s="1"/>
      <c r="J3" s="1"/>
      <c r="L3" s="148" t="s">
        <v>37</v>
      </c>
    </row>
    <row r="4" spans="1:12" ht="18" customHeight="1" x14ac:dyDescent="0.25">
      <c r="A4" s="204" t="s">
        <v>474</v>
      </c>
      <c r="B4" s="204"/>
      <c r="C4" s="204"/>
      <c r="D4" s="204"/>
      <c r="E4" s="204"/>
      <c r="F4" s="204"/>
      <c r="G4" s="204"/>
      <c r="H4" s="204"/>
      <c r="I4" s="204"/>
      <c r="J4" s="204"/>
    </row>
    <row r="5" spans="1:12" ht="67.5" x14ac:dyDescent="0.25">
      <c r="A5" s="119" t="s">
        <v>0</v>
      </c>
      <c r="B5" s="119" t="s">
        <v>1</v>
      </c>
      <c r="C5" s="119" t="s">
        <v>52</v>
      </c>
      <c r="D5" s="119" t="s">
        <v>2</v>
      </c>
      <c r="E5" s="9" t="s">
        <v>3</v>
      </c>
      <c r="F5" s="119" t="s">
        <v>4</v>
      </c>
      <c r="G5" s="9" t="s">
        <v>5</v>
      </c>
      <c r="H5" s="9" t="s">
        <v>32</v>
      </c>
      <c r="I5" s="9" t="s">
        <v>6</v>
      </c>
      <c r="J5" s="119" t="s">
        <v>7</v>
      </c>
    </row>
    <row r="6" spans="1:12" ht="108" x14ac:dyDescent="0.25">
      <c r="A6" s="25">
        <v>1</v>
      </c>
      <c r="B6" s="105" t="s">
        <v>475</v>
      </c>
      <c r="C6" s="127"/>
      <c r="D6" s="36" t="s">
        <v>8</v>
      </c>
      <c r="E6" s="143"/>
      <c r="F6" s="142">
        <v>20</v>
      </c>
      <c r="G6" s="143"/>
      <c r="H6" s="37"/>
      <c r="I6" s="143"/>
      <c r="J6" s="146"/>
    </row>
    <row r="7" spans="1:12" ht="48" x14ac:dyDescent="0.25">
      <c r="A7" s="25">
        <v>2</v>
      </c>
      <c r="B7" s="74" t="s">
        <v>476</v>
      </c>
      <c r="C7" s="127"/>
      <c r="D7" s="36" t="s">
        <v>8</v>
      </c>
      <c r="E7" s="143"/>
      <c r="F7" s="142">
        <v>10</v>
      </c>
      <c r="G7" s="143"/>
      <c r="H7" s="37"/>
      <c r="I7" s="143"/>
      <c r="J7" s="146"/>
    </row>
    <row r="8" spans="1:12" ht="120" x14ac:dyDescent="0.25">
      <c r="A8" s="25">
        <v>3</v>
      </c>
      <c r="B8" s="168" t="s">
        <v>612</v>
      </c>
      <c r="C8" s="170"/>
      <c r="D8" s="171" t="s">
        <v>8</v>
      </c>
      <c r="E8" s="143"/>
      <c r="F8" s="142">
        <v>5</v>
      </c>
      <c r="G8" s="143"/>
      <c r="H8" s="37"/>
      <c r="I8" s="143"/>
      <c r="J8" s="146"/>
    </row>
    <row r="9" spans="1:12" ht="114.75" x14ac:dyDescent="0.25">
      <c r="A9" s="25">
        <v>4</v>
      </c>
      <c r="B9" s="173" t="s">
        <v>613</v>
      </c>
      <c r="C9" s="172"/>
      <c r="D9" s="171" t="s">
        <v>8</v>
      </c>
      <c r="E9" s="143"/>
      <c r="F9" s="37">
        <v>15</v>
      </c>
      <c r="G9" s="143"/>
      <c r="H9" s="37"/>
      <c r="I9" s="143"/>
      <c r="J9" s="146"/>
    </row>
    <row r="10" spans="1:12" ht="21" customHeight="1" x14ac:dyDescent="0.25">
      <c r="A10" s="196" t="s">
        <v>473</v>
      </c>
      <c r="B10" s="197"/>
      <c r="C10" s="197"/>
      <c r="D10" s="197"/>
      <c r="E10" s="197"/>
      <c r="F10" s="197"/>
      <c r="G10" s="139">
        <f>SUM(G6:G9)</f>
        <v>0</v>
      </c>
      <c r="H10" s="139" t="s">
        <v>34</v>
      </c>
      <c r="I10" s="139">
        <f>SUM(I6:I9)</f>
        <v>0</v>
      </c>
      <c r="J10" s="140" t="s">
        <v>34</v>
      </c>
    </row>
  </sheetData>
  <mergeCells count="2">
    <mergeCell ref="A4:J4"/>
    <mergeCell ref="A10:F10"/>
  </mergeCells>
  <hyperlinks>
    <hyperlink ref="L3" location="'spis treści'!Obszar_wydruku" display="powrót do spisu treści"/>
  </hyperlinks>
  <pageMargins left="0.7" right="0.7" top="0.75" bottom="0.75" header="0.3" footer="0.3"/>
  <pageSetup paperSize="9" scale="72"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selection activeCell="I21" sqref="I21"/>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1" customHeight="1" x14ac:dyDescent="0.25">
      <c r="A4" s="204" t="s">
        <v>479</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103.5" customHeight="1" x14ac:dyDescent="0.25">
      <c r="A6" s="25">
        <v>1</v>
      </c>
      <c r="B6" s="155" t="s">
        <v>480</v>
      </c>
      <c r="C6" s="28"/>
      <c r="D6" s="25" t="s">
        <v>95</v>
      </c>
      <c r="E6" s="69"/>
      <c r="F6" s="28">
        <v>4</v>
      </c>
      <c r="G6" s="69"/>
      <c r="H6" s="69"/>
      <c r="I6" s="69"/>
      <c r="J6" s="28"/>
    </row>
    <row r="7" spans="1:10" ht="108" x14ac:dyDescent="0.25">
      <c r="A7" s="25">
        <v>2</v>
      </c>
      <c r="B7" s="74" t="s">
        <v>481</v>
      </c>
      <c r="C7" s="127"/>
      <c r="D7" s="36" t="s">
        <v>95</v>
      </c>
      <c r="E7" s="143"/>
      <c r="F7" s="37">
        <v>4</v>
      </c>
      <c r="G7" s="143"/>
      <c r="H7" s="37"/>
      <c r="I7" s="143"/>
      <c r="J7" s="146"/>
    </row>
    <row r="8" spans="1:10" ht="20.25" customHeight="1" x14ac:dyDescent="0.25">
      <c r="A8" s="196" t="s">
        <v>478</v>
      </c>
      <c r="B8" s="197"/>
      <c r="C8" s="197"/>
      <c r="D8" s="197"/>
      <c r="E8" s="197"/>
      <c r="F8" s="197"/>
      <c r="G8" s="139">
        <f>SUM(G7:G7)</f>
        <v>0</v>
      </c>
      <c r="H8" s="139" t="s">
        <v>34</v>
      </c>
      <c r="I8" s="139">
        <f>SUM(I7:I7)</f>
        <v>0</v>
      </c>
      <c r="J8" s="140" t="s">
        <v>34</v>
      </c>
    </row>
  </sheetData>
  <mergeCells count="2">
    <mergeCell ref="A4:J4"/>
    <mergeCell ref="A8:F8"/>
  </mergeCells>
  <pageMargins left="0.7" right="0.7" top="0.75" bottom="0.75" header="0.3" footer="0.3"/>
  <pageSetup paperSize="9" scale="82"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H25" sqref="H25"/>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0.25" customHeight="1" x14ac:dyDescent="0.25">
      <c r="A4" s="204" t="s">
        <v>483</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34.5" customHeight="1" x14ac:dyDescent="0.25">
      <c r="A6" s="25">
        <v>1</v>
      </c>
      <c r="B6" s="155" t="s">
        <v>484</v>
      </c>
      <c r="C6" s="28"/>
      <c r="D6" s="25" t="s">
        <v>8</v>
      </c>
      <c r="E6" s="69"/>
      <c r="F6" s="28">
        <v>70</v>
      </c>
      <c r="G6" s="69"/>
      <c r="H6" s="69"/>
      <c r="I6" s="69"/>
      <c r="J6" s="28"/>
    </row>
    <row r="7" spans="1:10" ht="25.5" customHeight="1" x14ac:dyDescent="0.25">
      <c r="A7" s="196" t="s">
        <v>482</v>
      </c>
      <c r="B7" s="197"/>
      <c r="C7" s="197"/>
      <c r="D7" s="197"/>
      <c r="E7" s="197"/>
      <c r="F7" s="197"/>
      <c r="G7" s="139">
        <f>SUM(G6)</f>
        <v>0</v>
      </c>
      <c r="H7" s="139" t="s">
        <v>34</v>
      </c>
      <c r="I7" s="139">
        <f>SUM(I6)</f>
        <v>0</v>
      </c>
      <c r="J7" s="140" t="s">
        <v>34</v>
      </c>
    </row>
  </sheetData>
  <mergeCells count="2">
    <mergeCell ref="A4:J4"/>
    <mergeCell ref="A7:F7"/>
  </mergeCells>
  <pageMargins left="0.7" right="0.7" top="0.75" bottom="0.75" header="0.3" footer="0.3"/>
  <pageSetup paperSize="9" scale="82"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zoomScaleNormal="100" workbookViewId="0"/>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1" customHeight="1" x14ac:dyDescent="0.25">
      <c r="A4" s="204" t="s">
        <v>636</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93" customHeight="1" x14ac:dyDescent="0.25">
      <c r="A6" s="25">
        <v>1</v>
      </c>
      <c r="B6" s="105" t="s">
        <v>486</v>
      </c>
      <c r="C6" s="127"/>
      <c r="D6" s="36" t="s">
        <v>8</v>
      </c>
      <c r="E6" s="143"/>
      <c r="F6" s="37">
        <v>200</v>
      </c>
      <c r="G6" s="143"/>
      <c r="H6" s="37"/>
      <c r="I6" s="143"/>
      <c r="J6" s="146"/>
    </row>
    <row r="7" spans="1:10" ht="168" x14ac:dyDescent="0.25">
      <c r="A7" s="25">
        <v>2</v>
      </c>
      <c r="B7" s="74" t="s">
        <v>487</v>
      </c>
      <c r="C7" s="127"/>
      <c r="D7" s="36" t="s">
        <v>8</v>
      </c>
      <c r="E7" s="143"/>
      <c r="F7" s="37">
        <v>40</v>
      </c>
      <c r="G7" s="143"/>
      <c r="H7" s="37"/>
      <c r="I7" s="143"/>
      <c r="J7" s="146"/>
    </row>
    <row r="8" spans="1:10" ht="216" x14ac:dyDescent="0.25">
      <c r="A8" s="25">
        <v>3</v>
      </c>
      <c r="B8" s="74" t="s">
        <v>488</v>
      </c>
      <c r="C8" s="127"/>
      <c r="D8" s="36" t="s">
        <v>9</v>
      </c>
      <c r="E8" s="143"/>
      <c r="F8" s="37">
        <v>45</v>
      </c>
      <c r="G8" s="143"/>
      <c r="H8" s="37"/>
      <c r="I8" s="143"/>
      <c r="J8" s="146"/>
    </row>
    <row r="9" spans="1:10" ht="72" x14ac:dyDescent="0.25">
      <c r="A9" s="25">
        <v>4</v>
      </c>
      <c r="B9" s="74" t="s">
        <v>489</v>
      </c>
      <c r="C9" s="127"/>
      <c r="D9" s="36" t="s">
        <v>8</v>
      </c>
      <c r="E9" s="143"/>
      <c r="F9" s="37">
        <v>100</v>
      </c>
      <c r="G9" s="143"/>
      <c r="H9" s="37"/>
      <c r="I9" s="143"/>
      <c r="J9" s="146"/>
    </row>
    <row r="10" spans="1:10" ht="21" customHeight="1" x14ac:dyDescent="0.25">
      <c r="A10" s="25">
        <v>5</v>
      </c>
      <c r="B10" s="74" t="s">
        <v>490</v>
      </c>
      <c r="C10" s="127"/>
      <c r="D10" s="35" t="s">
        <v>8</v>
      </c>
      <c r="E10" s="143"/>
      <c r="F10" s="153">
        <v>50</v>
      </c>
      <c r="G10" s="143"/>
      <c r="H10" s="143"/>
      <c r="I10" s="143"/>
      <c r="J10" s="146"/>
    </row>
    <row r="11" spans="1:10" ht="20.25" customHeight="1" x14ac:dyDescent="0.25">
      <c r="A11" s="196" t="s">
        <v>485</v>
      </c>
      <c r="B11" s="197"/>
      <c r="C11" s="197"/>
      <c r="D11" s="197"/>
      <c r="E11" s="197"/>
      <c r="F11" s="197"/>
      <c r="G11" s="139">
        <f>SUM(G6:G10)</f>
        <v>0</v>
      </c>
      <c r="H11" s="139" t="s">
        <v>34</v>
      </c>
      <c r="I11" s="139">
        <f>SUM(I6:I10)</f>
        <v>0</v>
      </c>
      <c r="J11" s="140" t="s">
        <v>34</v>
      </c>
    </row>
  </sheetData>
  <mergeCells count="2">
    <mergeCell ref="A4:J4"/>
    <mergeCell ref="A11:F11"/>
  </mergeCells>
  <pageMargins left="0.7" right="0.7" top="0.75" bottom="0.75" header="0.3" footer="0.3"/>
  <pageSetup paperSize="9" scale="82" orientation="landscape" r:id="rId1"/>
  <rowBreaks count="1" manualBreakCount="1">
    <brk id="7"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selection activeCell="I27" sqref="I27"/>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0.25" customHeight="1" x14ac:dyDescent="0.25">
      <c r="A4" s="204" t="s">
        <v>492</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36" customHeight="1" x14ac:dyDescent="0.25">
      <c r="A6" s="25">
        <v>1</v>
      </c>
      <c r="B6" s="154" t="s">
        <v>493</v>
      </c>
      <c r="C6" s="28"/>
      <c r="D6" s="25" t="s">
        <v>8</v>
      </c>
      <c r="E6" s="69"/>
      <c r="F6" s="28">
        <v>350</v>
      </c>
      <c r="G6" s="69"/>
      <c r="H6" s="69"/>
      <c r="I6" s="69"/>
      <c r="J6" s="28"/>
    </row>
    <row r="7" spans="1:10" ht="34.5" customHeight="1" x14ac:dyDescent="0.25">
      <c r="A7" s="25">
        <v>2</v>
      </c>
      <c r="B7" s="154" t="s">
        <v>494</v>
      </c>
      <c r="C7" s="127"/>
      <c r="D7" s="36" t="s">
        <v>8</v>
      </c>
      <c r="E7" s="143"/>
      <c r="F7" s="37">
        <v>270</v>
      </c>
      <c r="G7" s="143"/>
      <c r="H7" s="37"/>
      <c r="I7" s="143"/>
      <c r="J7" s="146"/>
    </row>
    <row r="8" spans="1:10" ht="24" customHeight="1" x14ac:dyDescent="0.25">
      <c r="A8" s="196" t="s">
        <v>491</v>
      </c>
      <c r="B8" s="197"/>
      <c r="C8" s="197"/>
      <c r="D8" s="197"/>
      <c r="E8" s="197"/>
      <c r="F8" s="197"/>
      <c r="G8" s="139">
        <f>SUM(G7:G7)</f>
        <v>0</v>
      </c>
      <c r="H8" s="139" t="s">
        <v>34</v>
      </c>
      <c r="I8" s="139">
        <f>SUM(I7:I7)</f>
        <v>0</v>
      </c>
      <c r="J8" s="140" t="s">
        <v>34</v>
      </c>
    </row>
  </sheetData>
  <mergeCells count="2">
    <mergeCell ref="A4:J4"/>
    <mergeCell ref="A8:F8"/>
  </mergeCells>
  <pageMargins left="0.7" right="0.7" top="0.75" bottom="0.75" header="0.3" footer="0.3"/>
  <pageSetup paperSize="9" scale="82"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I29" sqref="I29"/>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4.140625" customWidth="1"/>
    <col min="9" max="9" width="15.28515625"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x14ac:dyDescent="0.25">
      <c r="A4" s="204" t="s">
        <v>496</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18.75" customHeight="1" x14ac:dyDescent="0.25">
      <c r="A6" s="25">
        <v>1</v>
      </c>
      <c r="B6" s="74" t="s">
        <v>497</v>
      </c>
      <c r="C6" s="127"/>
      <c r="D6" s="36" t="s">
        <v>8</v>
      </c>
      <c r="E6" s="143"/>
      <c r="F6" s="108">
        <v>20</v>
      </c>
      <c r="G6" s="145"/>
      <c r="H6" s="37"/>
      <c r="I6" s="143"/>
      <c r="J6" s="146"/>
    </row>
    <row r="7" spans="1:10" ht="21" customHeight="1" x14ac:dyDescent="0.25">
      <c r="A7" s="25">
        <v>2</v>
      </c>
      <c r="B7" s="74" t="s">
        <v>498</v>
      </c>
      <c r="C7" s="127"/>
      <c r="D7" s="36" t="s">
        <v>8</v>
      </c>
      <c r="E7" s="143"/>
      <c r="F7" s="108">
        <v>30</v>
      </c>
      <c r="G7" s="145"/>
      <c r="H7" s="37"/>
      <c r="I7" s="143"/>
      <c r="J7" s="146"/>
    </row>
    <row r="8" spans="1:10" ht="16.5" customHeight="1" x14ac:dyDescent="0.25">
      <c r="A8" s="25">
        <v>3</v>
      </c>
      <c r="B8" s="74" t="s">
        <v>499</v>
      </c>
      <c r="C8" s="127"/>
      <c r="D8" s="36" t="s">
        <v>8</v>
      </c>
      <c r="E8" s="143"/>
      <c r="F8" s="108">
        <v>10</v>
      </c>
      <c r="G8" s="145"/>
      <c r="H8" s="37"/>
      <c r="I8" s="143"/>
      <c r="J8" s="146"/>
    </row>
    <row r="9" spans="1:10" ht="19.5" customHeight="1" x14ac:dyDescent="0.25">
      <c r="A9" s="25">
        <v>4</v>
      </c>
      <c r="B9" s="74" t="s">
        <v>500</v>
      </c>
      <c r="C9" s="127"/>
      <c r="D9" s="36" t="s">
        <v>8</v>
      </c>
      <c r="E9" s="143"/>
      <c r="F9" s="108">
        <v>30</v>
      </c>
      <c r="G9" s="145"/>
      <c r="H9" s="37"/>
      <c r="I9" s="143"/>
      <c r="J9" s="146"/>
    </row>
    <row r="10" spans="1:10" ht="18.75" customHeight="1" x14ac:dyDescent="0.25">
      <c r="A10" s="25">
        <v>5</v>
      </c>
      <c r="B10" s="74" t="s">
        <v>501</v>
      </c>
      <c r="C10" s="127"/>
      <c r="D10" s="36" t="s">
        <v>8</v>
      </c>
      <c r="E10" s="143"/>
      <c r="F10" s="108">
        <v>15</v>
      </c>
      <c r="G10" s="145"/>
      <c r="H10" s="37"/>
      <c r="I10" s="143"/>
      <c r="J10" s="146"/>
    </row>
    <row r="11" spans="1:10" ht="18.75" customHeight="1" x14ac:dyDescent="0.25">
      <c r="A11" s="25">
        <v>6</v>
      </c>
      <c r="B11" s="74" t="s">
        <v>502</v>
      </c>
      <c r="C11" s="127"/>
      <c r="D11" s="36" t="s">
        <v>8</v>
      </c>
      <c r="E11" s="143"/>
      <c r="F11" s="108">
        <v>20</v>
      </c>
      <c r="G11" s="145"/>
      <c r="H11" s="37"/>
      <c r="I11" s="143"/>
      <c r="J11" s="146"/>
    </row>
    <row r="12" spans="1:10" ht="22.5" customHeight="1" x14ac:dyDescent="0.25">
      <c r="A12" s="196" t="s">
        <v>495</v>
      </c>
      <c r="B12" s="197"/>
      <c r="C12" s="197"/>
      <c r="D12" s="197"/>
      <c r="E12" s="197"/>
      <c r="F12" s="197"/>
      <c r="G12" s="139">
        <f>SUM(G6:G11)</f>
        <v>0</v>
      </c>
      <c r="H12" s="139" t="s">
        <v>34</v>
      </c>
      <c r="I12" s="139">
        <f>SUM(I6:I11)</f>
        <v>0</v>
      </c>
      <c r="J12" s="140" t="s">
        <v>34</v>
      </c>
    </row>
  </sheetData>
  <mergeCells count="2">
    <mergeCell ref="A4:J4"/>
    <mergeCell ref="A12:F12"/>
  </mergeCells>
  <pageMargins left="0.7" right="0.7" top="0.75" bottom="0.75" header="0.3" footer="0.3"/>
  <pageSetup paperSize="9" scale="81"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N9" sqref="N9"/>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4.140625" customWidth="1"/>
    <col min="9" max="9" width="15.28515625"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3.25" customHeight="1" x14ac:dyDescent="0.25">
      <c r="A4" s="204" t="s">
        <v>504</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42.75" customHeight="1" x14ac:dyDescent="0.25">
      <c r="A6" s="25">
        <v>1</v>
      </c>
      <c r="B6" s="74" t="s">
        <v>505</v>
      </c>
      <c r="C6" s="127"/>
      <c r="D6" s="36" t="s">
        <v>8</v>
      </c>
      <c r="E6" s="143"/>
      <c r="F6" s="111">
        <v>19313</v>
      </c>
      <c r="G6" s="145"/>
      <c r="H6" s="37"/>
      <c r="I6" s="143"/>
      <c r="J6" s="146"/>
    </row>
    <row r="7" spans="1:10" ht="120" x14ac:dyDescent="0.25">
      <c r="A7" s="25">
        <v>2</v>
      </c>
      <c r="B7" s="74" t="s">
        <v>506</v>
      </c>
      <c r="C7" s="127"/>
      <c r="D7" s="36" t="s">
        <v>8</v>
      </c>
      <c r="E7" s="143"/>
      <c r="F7" s="108">
        <v>10</v>
      </c>
      <c r="G7" s="145"/>
      <c r="H7" s="37"/>
      <c r="I7" s="143"/>
      <c r="J7" s="146"/>
    </row>
    <row r="8" spans="1:10" ht="216" x14ac:dyDescent="0.25">
      <c r="A8" s="25">
        <v>3</v>
      </c>
      <c r="B8" s="74" t="s">
        <v>507</v>
      </c>
      <c r="C8" s="127"/>
      <c r="D8" s="36" t="s">
        <v>9</v>
      </c>
      <c r="E8" s="143"/>
      <c r="F8" s="108">
        <v>290</v>
      </c>
      <c r="G8" s="145"/>
      <c r="H8" s="37"/>
      <c r="I8" s="143"/>
      <c r="J8" s="146"/>
    </row>
    <row r="9" spans="1:10" ht="22.5" customHeight="1" x14ac:dyDescent="0.25">
      <c r="A9" s="25">
        <v>4</v>
      </c>
      <c r="B9" s="74" t="s">
        <v>508</v>
      </c>
      <c r="C9" s="127"/>
      <c r="D9" s="36" t="s">
        <v>8</v>
      </c>
      <c r="E9" s="143"/>
      <c r="F9" s="111">
        <v>1800</v>
      </c>
      <c r="G9" s="145"/>
      <c r="H9" s="37"/>
      <c r="I9" s="143"/>
      <c r="J9" s="146"/>
    </row>
    <row r="10" spans="1:10" ht="21" customHeight="1" x14ac:dyDescent="0.25">
      <c r="A10" s="196" t="s">
        <v>503</v>
      </c>
      <c r="B10" s="197"/>
      <c r="C10" s="197"/>
      <c r="D10" s="197"/>
      <c r="E10" s="197"/>
      <c r="F10" s="197"/>
      <c r="G10" s="139">
        <f>SUM(G6:G9)</f>
        <v>0</v>
      </c>
      <c r="H10" s="139" t="s">
        <v>34</v>
      </c>
      <c r="I10" s="139">
        <f>SUM(I6:I9)</f>
        <v>0</v>
      </c>
      <c r="J10" s="140" t="s">
        <v>34</v>
      </c>
    </row>
  </sheetData>
  <mergeCells count="2">
    <mergeCell ref="A4:J4"/>
    <mergeCell ref="A10:F10"/>
  </mergeCells>
  <pageMargins left="0.7" right="0.7" top="0.75" bottom="0.75" header="0.3" footer="0.3"/>
  <pageSetup paperSize="9" scale="81"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I15" sqref="I15"/>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4.140625" customWidth="1"/>
    <col min="9" max="9" width="15.28515625"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2.5" customHeight="1" x14ac:dyDescent="0.25">
      <c r="A4" s="204" t="s">
        <v>510</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60" x14ac:dyDescent="0.25">
      <c r="A6" s="25">
        <v>1</v>
      </c>
      <c r="B6" s="74" t="s">
        <v>511</v>
      </c>
      <c r="C6" s="127"/>
      <c r="D6" s="36" t="s">
        <v>8</v>
      </c>
      <c r="E6" s="143"/>
      <c r="F6" s="111">
        <v>150</v>
      </c>
      <c r="G6" s="145"/>
      <c r="H6" s="37"/>
      <c r="I6" s="143"/>
      <c r="J6" s="146"/>
    </row>
    <row r="7" spans="1:10" ht="168" x14ac:dyDescent="0.25">
      <c r="A7" s="25">
        <v>2</v>
      </c>
      <c r="B7" s="74" t="s">
        <v>512</v>
      </c>
      <c r="C7" s="127"/>
      <c r="D7" s="36" t="s">
        <v>9</v>
      </c>
      <c r="E7" s="143"/>
      <c r="F7" s="108">
        <v>115</v>
      </c>
      <c r="G7" s="145"/>
      <c r="H7" s="37"/>
      <c r="I7" s="143"/>
      <c r="J7" s="146"/>
    </row>
    <row r="8" spans="1:10" ht="58.5" customHeight="1" x14ac:dyDescent="0.25">
      <c r="A8" s="25">
        <v>3</v>
      </c>
      <c r="B8" s="74" t="s">
        <v>513</v>
      </c>
      <c r="C8" s="127"/>
      <c r="D8" s="36" t="s">
        <v>8</v>
      </c>
      <c r="E8" s="143"/>
      <c r="F8" s="108">
        <v>17</v>
      </c>
      <c r="G8" s="145"/>
      <c r="H8" s="37"/>
      <c r="I8" s="143"/>
      <c r="J8" s="146"/>
    </row>
    <row r="9" spans="1:10" ht="21.75" customHeight="1" x14ac:dyDescent="0.25">
      <c r="A9" s="196" t="s">
        <v>509</v>
      </c>
      <c r="B9" s="197"/>
      <c r="C9" s="197"/>
      <c r="D9" s="197"/>
      <c r="E9" s="197"/>
      <c r="F9" s="197"/>
      <c r="G9" s="139">
        <f>SUM(G6:G8)</f>
        <v>0</v>
      </c>
      <c r="H9" s="139" t="s">
        <v>34</v>
      </c>
      <c r="I9" s="139">
        <f>SUM(I6:I8)</f>
        <v>0</v>
      </c>
      <c r="J9" s="140" t="s">
        <v>34</v>
      </c>
    </row>
  </sheetData>
  <mergeCells count="2">
    <mergeCell ref="A4:J4"/>
    <mergeCell ref="A9:F9"/>
  </mergeCells>
  <pageMargins left="0.7" right="0.7" top="0.75" bottom="0.75" header="0.3" footer="0.3"/>
  <pageSetup paperSize="9" scale="81"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I22" sqref="I22"/>
    </sheetView>
  </sheetViews>
  <sheetFormatPr defaultRowHeight="15" x14ac:dyDescent="0.25"/>
  <cols>
    <col min="1" max="1" width="5" customWidth="1"/>
    <col min="2" max="2" width="52.85546875" customWidth="1"/>
    <col min="3" max="3" width="10.28515625" customWidth="1"/>
    <col min="5" max="5" width="13.7109375" customWidth="1"/>
    <col min="7" max="7" width="13.140625" customWidth="1"/>
    <col min="9" max="9" width="14.42578125" customWidth="1"/>
    <col min="10" max="10" width="18.57031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7.25" customHeight="1" x14ac:dyDescent="0.25">
      <c r="A4" s="204" t="s">
        <v>515</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36" x14ac:dyDescent="0.25">
      <c r="A6" s="156">
        <v>1</v>
      </c>
      <c r="B6" s="74" t="s">
        <v>516</v>
      </c>
      <c r="C6" s="127"/>
      <c r="D6" s="36" t="s">
        <v>48</v>
      </c>
      <c r="E6" s="143"/>
      <c r="F6" s="37">
        <v>210</v>
      </c>
      <c r="G6" s="143"/>
      <c r="H6" s="143"/>
      <c r="I6" s="143"/>
      <c r="J6" s="28"/>
    </row>
    <row r="7" spans="1:10" ht="19.5" customHeight="1" x14ac:dyDescent="0.25">
      <c r="A7" s="156">
        <v>2</v>
      </c>
      <c r="B7" s="74" t="s">
        <v>517</v>
      </c>
      <c r="C7" s="127"/>
      <c r="D7" s="36" t="s">
        <v>48</v>
      </c>
      <c r="E7" s="143"/>
      <c r="F7" s="37">
        <v>30</v>
      </c>
      <c r="G7" s="143"/>
      <c r="H7" s="143"/>
      <c r="I7" s="143"/>
      <c r="J7" s="28"/>
    </row>
    <row r="8" spans="1:10" ht="18" customHeight="1" x14ac:dyDescent="0.25">
      <c r="A8" s="156">
        <v>3</v>
      </c>
      <c r="B8" s="74" t="s">
        <v>518</v>
      </c>
      <c r="C8" s="127"/>
      <c r="D8" s="36" t="s">
        <v>48</v>
      </c>
      <c r="E8" s="143"/>
      <c r="F8" s="37">
        <v>10</v>
      </c>
      <c r="G8" s="143"/>
      <c r="H8" s="143"/>
      <c r="I8" s="143"/>
      <c r="J8" s="28"/>
    </row>
    <row r="9" spans="1:10" ht="29.25" customHeight="1" x14ac:dyDescent="0.25">
      <c r="A9" s="156">
        <v>4</v>
      </c>
      <c r="B9" s="74" t="s">
        <v>519</v>
      </c>
      <c r="C9" s="127"/>
      <c r="D9" s="36" t="s">
        <v>48</v>
      </c>
      <c r="E9" s="143"/>
      <c r="F9" s="37">
        <v>100</v>
      </c>
      <c r="G9" s="143"/>
      <c r="H9" s="143"/>
      <c r="I9" s="143"/>
      <c r="J9" s="28"/>
    </row>
    <row r="10" spans="1:10" ht="27" customHeight="1" x14ac:dyDescent="0.25">
      <c r="A10" s="156">
        <v>5</v>
      </c>
      <c r="B10" s="74" t="s">
        <v>520</v>
      </c>
      <c r="C10" s="127"/>
      <c r="D10" s="36" t="s">
        <v>48</v>
      </c>
      <c r="E10" s="143"/>
      <c r="F10" s="37">
        <v>200</v>
      </c>
      <c r="G10" s="143"/>
      <c r="H10" s="143"/>
      <c r="I10" s="143"/>
      <c r="J10" s="28"/>
    </row>
    <row r="11" spans="1:10" ht="30.75" customHeight="1" x14ac:dyDescent="0.25">
      <c r="A11" s="156">
        <v>6</v>
      </c>
      <c r="B11" s="74" t="s">
        <v>523</v>
      </c>
      <c r="C11" s="127"/>
      <c r="D11" s="36" t="s">
        <v>48</v>
      </c>
      <c r="E11" s="143"/>
      <c r="F11" s="37">
        <v>30</v>
      </c>
      <c r="G11" s="143"/>
      <c r="H11" s="143"/>
      <c r="I11" s="143"/>
      <c r="J11" s="28"/>
    </row>
    <row r="12" spans="1:10" ht="84" x14ac:dyDescent="0.25">
      <c r="A12" s="156">
        <v>7</v>
      </c>
      <c r="B12" s="74" t="s">
        <v>521</v>
      </c>
      <c r="C12" s="127"/>
      <c r="D12" s="36" t="s">
        <v>9</v>
      </c>
      <c r="E12" s="143"/>
      <c r="F12" s="37">
        <v>10</v>
      </c>
      <c r="G12" s="143"/>
      <c r="H12" s="143"/>
      <c r="I12" s="143"/>
      <c r="J12" s="28"/>
    </row>
    <row r="13" spans="1:10" ht="72" x14ac:dyDescent="0.25">
      <c r="A13" s="156">
        <v>8</v>
      </c>
      <c r="B13" s="74" t="s">
        <v>522</v>
      </c>
      <c r="C13" s="127"/>
      <c r="D13" s="36" t="s">
        <v>48</v>
      </c>
      <c r="E13" s="143"/>
      <c r="F13" s="37">
        <v>35</v>
      </c>
      <c r="G13" s="143"/>
      <c r="H13" s="143"/>
      <c r="I13" s="143"/>
      <c r="J13" s="28"/>
    </row>
    <row r="14" spans="1:10" ht="21.75" customHeight="1" x14ac:dyDescent="0.25">
      <c r="A14" s="197" t="s">
        <v>514</v>
      </c>
      <c r="B14" s="197"/>
      <c r="C14" s="197"/>
      <c r="D14" s="197"/>
      <c r="E14" s="197"/>
      <c r="F14" s="197"/>
      <c r="G14" s="139">
        <f>SUM(G6:G13)</f>
        <v>0</v>
      </c>
      <c r="H14" s="139" t="s">
        <v>34</v>
      </c>
      <c r="I14" s="139">
        <f>SUM(I6:I13)</f>
        <v>0</v>
      </c>
      <c r="J14" s="140" t="s">
        <v>34</v>
      </c>
    </row>
  </sheetData>
  <mergeCells count="2">
    <mergeCell ref="A4:J4"/>
    <mergeCell ref="A14:F14"/>
  </mergeCells>
  <pageMargins left="0.7" right="0.7" top="0.75" bottom="0.75" header="0.3" footer="0.3"/>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Normal="100" workbookViewId="0">
      <selection activeCell="B29" sqref="B29"/>
    </sheetView>
  </sheetViews>
  <sheetFormatPr defaultRowHeight="11.25" x14ac:dyDescent="0.2"/>
  <cols>
    <col min="1" max="1" width="4.5703125" style="1" customWidth="1"/>
    <col min="2" max="2" width="49.5703125" style="1" customWidth="1"/>
    <col min="3" max="3" width="11.140625" style="1" customWidth="1"/>
    <col min="4" max="4" width="9.140625" style="1"/>
    <col min="5" max="5" width="11.28515625" style="1" customWidth="1"/>
    <col min="6" max="6" width="9.140625" style="1"/>
    <col min="7" max="7" width="11.5703125" style="1" customWidth="1"/>
    <col min="8" max="8" width="9.140625" style="1"/>
    <col min="9" max="9" width="12.5703125" style="1" customWidth="1"/>
    <col min="10" max="10" width="23.140625" style="1" customWidth="1"/>
    <col min="11" max="16384" width="9.140625" style="1"/>
  </cols>
  <sheetData>
    <row r="1" spans="1:10" ht="12" x14ac:dyDescent="0.2">
      <c r="A1" s="30" t="s">
        <v>54</v>
      </c>
    </row>
    <row r="2" spans="1:10" ht="12" x14ac:dyDescent="0.2">
      <c r="A2" s="13" t="s">
        <v>36</v>
      </c>
    </row>
    <row r="4" spans="1:10" ht="19.5" customHeight="1" x14ac:dyDescent="0.2">
      <c r="A4" s="203" t="s">
        <v>63</v>
      </c>
      <c r="B4" s="203"/>
      <c r="C4" s="203"/>
      <c r="D4" s="203"/>
      <c r="E4" s="203"/>
      <c r="F4" s="203"/>
      <c r="G4" s="203"/>
      <c r="H4" s="203"/>
      <c r="I4" s="203"/>
      <c r="J4" s="203"/>
    </row>
    <row r="5" spans="1:10" ht="45" x14ac:dyDescent="0.2">
      <c r="A5" s="7" t="s">
        <v>0</v>
      </c>
      <c r="B5" s="76" t="s">
        <v>1</v>
      </c>
      <c r="C5" s="99" t="s">
        <v>52</v>
      </c>
      <c r="D5" s="8" t="s">
        <v>2</v>
      </c>
      <c r="E5" s="9" t="s">
        <v>3</v>
      </c>
      <c r="F5" s="7" t="s">
        <v>4</v>
      </c>
      <c r="G5" s="9" t="s">
        <v>5</v>
      </c>
      <c r="H5" s="9" t="s">
        <v>32</v>
      </c>
      <c r="I5" s="9" t="s">
        <v>6</v>
      </c>
      <c r="J5" s="7" t="s">
        <v>7</v>
      </c>
    </row>
    <row r="6" spans="1:10" s="87" customFormat="1" ht="79.5" customHeight="1" x14ac:dyDescent="0.2">
      <c r="A6" s="86">
        <v>1</v>
      </c>
      <c r="B6" s="38" t="s">
        <v>93</v>
      </c>
      <c r="C6" s="103"/>
      <c r="D6" s="88" t="s">
        <v>95</v>
      </c>
      <c r="E6" s="69"/>
      <c r="F6" s="28">
        <v>7</v>
      </c>
      <c r="G6" s="69"/>
      <c r="H6" s="69"/>
      <c r="I6" s="69"/>
      <c r="J6" s="28"/>
    </row>
    <row r="7" spans="1:10" s="87" customFormat="1" ht="69" customHeight="1" x14ac:dyDescent="0.2">
      <c r="A7" s="86">
        <v>2</v>
      </c>
      <c r="B7" s="38" t="s">
        <v>94</v>
      </c>
      <c r="C7" s="103"/>
      <c r="D7" s="88" t="s">
        <v>95</v>
      </c>
      <c r="E7" s="69"/>
      <c r="F7" s="28">
        <v>2</v>
      </c>
      <c r="G7" s="69"/>
      <c r="H7" s="69"/>
      <c r="I7" s="69"/>
      <c r="J7" s="28"/>
    </row>
    <row r="8" spans="1:10" ht="24.75" customHeight="1" x14ac:dyDescent="0.2">
      <c r="A8" s="196" t="s">
        <v>14</v>
      </c>
      <c r="B8" s="197"/>
      <c r="C8" s="197"/>
      <c r="D8" s="196"/>
      <c r="E8" s="196"/>
      <c r="F8" s="196"/>
      <c r="G8" s="10">
        <f>SUM(G6:G7)</f>
        <v>0</v>
      </c>
      <c r="H8" s="10" t="s">
        <v>34</v>
      </c>
      <c r="I8" s="10">
        <f>SUM(I6:I7)</f>
        <v>0</v>
      </c>
      <c r="J8" s="11" t="s">
        <v>34</v>
      </c>
    </row>
  </sheetData>
  <mergeCells count="2">
    <mergeCell ref="A4:J4"/>
    <mergeCell ref="A8:F8"/>
  </mergeCells>
  <pageMargins left="0.7" right="0.7" top="0.75" bottom="0.75" header="0.3" footer="0.3"/>
  <pageSetup paperSize="9" scale="74" orientation="landscape" r:id="rId1"/>
  <rowBreaks count="1" manualBreakCount="1">
    <brk id="10" max="1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J19" sqref="J19"/>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4.140625" customWidth="1"/>
    <col min="9" max="9" width="15.28515625"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8.75" customHeight="1" x14ac:dyDescent="0.25">
      <c r="A4" s="204" t="s">
        <v>525</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141" customHeight="1" x14ac:dyDescent="0.25">
      <c r="A6" s="25">
        <v>1</v>
      </c>
      <c r="B6" s="74" t="s">
        <v>526</v>
      </c>
      <c r="C6" s="127"/>
      <c r="D6" s="36" t="s">
        <v>8</v>
      </c>
      <c r="E6" s="143"/>
      <c r="F6" s="142">
        <v>900</v>
      </c>
      <c r="G6" s="145"/>
      <c r="H6" s="37"/>
      <c r="I6" s="143"/>
      <c r="J6" s="146"/>
    </row>
    <row r="7" spans="1:10" ht="68.25" customHeight="1" x14ac:dyDescent="0.25">
      <c r="A7" s="25">
        <v>2</v>
      </c>
      <c r="B7" s="74" t="s">
        <v>527</v>
      </c>
      <c r="C7" s="127"/>
      <c r="D7" s="36" t="s">
        <v>8</v>
      </c>
      <c r="E7" s="143"/>
      <c r="F7" s="142">
        <v>100</v>
      </c>
      <c r="G7" s="145"/>
      <c r="H7" s="37"/>
      <c r="I7" s="143"/>
      <c r="J7" s="146"/>
    </row>
    <row r="8" spans="1:10" ht="77.25" customHeight="1" x14ac:dyDescent="0.25">
      <c r="A8" s="25">
        <v>3</v>
      </c>
      <c r="B8" s="74" t="s">
        <v>528</v>
      </c>
      <c r="C8" s="127"/>
      <c r="D8" s="36" t="s">
        <v>8</v>
      </c>
      <c r="E8" s="143"/>
      <c r="F8" s="142">
        <v>100</v>
      </c>
      <c r="G8" s="145"/>
      <c r="H8" s="37"/>
      <c r="I8" s="143"/>
      <c r="J8" s="146"/>
    </row>
    <row r="9" spans="1:10" ht="22.5" customHeight="1" x14ac:dyDescent="0.25">
      <c r="A9" s="196" t="s">
        <v>524</v>
      </c>
      <c r="B9" s="197"/>
      <c r="C9" s="197"/>
      <c r="D9" s="197"/>
      <c r="E9" s="197"/>
      <c r="F9" s="197"/>
      <c r="G9" s="139">
        <f>SUM(G6:G8)</f>
        <v>0</v>
      </c>
      <c r="H9" s="139" t="s">
        <v>34</v>
      </c>
      <c r="I9" s="139">
        <f>SUM(I6:I8)</f>
        <v>0</v>
      </c>
      <c r="J9" s="140" t="s">
        <v>34</v>
      </c>
    </row>
  </sheetData>
  <mergeCells count="2">
    <mergeCell ref="A4:J4"/>
    <mergeCell ref="A9:F9"/>
  </mergeCells>
  <pageMargins left="0.7" right="0.7" top="0.75" bottom="0.75" header="0.3" footer="0.3"/>
  <pageSetup paperSize="9" scale="81"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7"/>
  <sheetViews>
    <sheetView zoomScaleNormal="100" workbookViewId="0">
      <selection activeCell="L3" sqref="L3"/>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3.28515625" customWidth="1"/>
    <col min="9" max="9" width="14" customWidth="1"/>
    <col min="10" max="10" width="18.28515625" customWidth="1"/>
  </cols>
  <sheetData>
    <row r="1" spans="1:12" x14ac:dyDescent="0.25">
      <c r="A1" s="30" t="s">
        <v>54</v>
      </c>
      <c r="B1" s="1"/>
      <c r="C1" s="1"/>
      <c r="D1" s="1"/>
      <c r="E1" s="1"/>
      <c r="F1" s="1"/>
      <c r="G1" s="1"/>
      <c r="H1" s="1"/>
      <c r="I1" s="1"/>
      <c r="J1" s="1"/>
    </row>
    <row r="2" spans="1:12" x14ac:dyDescent="0.25">
      <c r="A2" s="13" t="s">
        <v>36</v>
      </c>
      <c r="B2" s="1"/>
      <c r="C2" s="1"/>
      <c r="D2" s="1"/>
      <c r="E2" s="1"/>
      <c r="F2" s="1"/>
      <c r="G2" s="1"/>
      <c r="H2" s="1"/>
      <c r="I2" s="1"/>
      <c r="J2" s="1"/>
    </row>
    <row r="3" spans="1:12" ht="36.75" x14ac:dyDescent="0.25">
      <c r="A3" s="1"/>
      <c r="B3" s="1"/>
      <c r="C3" s="1"/>
      <c r="D3" s="1"/>
      <c r="E3" s="1"/>
      <c r="F3" s="1"/>
      <c r="G3" s="1"/>
      <c r="H3" s="1"/>
      <c r="I3" s="1"/>
      <c r="J3" s="1"/>
      <c r="L3" s="148" t="s">
        <v>37</v>
      </c>
    </row>
    <row r="4" spans="1:12" ht="22.5" customHeight="1" x14ac:dyDescent="0.25">
      <c r="A4" s="204" t="s">
        <v>530</v>
      </c>
      <c r="B4" s="204"/>
      <c r="C4" s="204"/>
      <c r="D4" s="204"/>
      <c r="E4" s="204"/>
      <c r="F4" s="204"/>
      <c r="G4" s="204"/>
      <c r="H4" s="204"/>
      <c r="I4" s="204"/>
      <c r="J4" s="204"/>
    </row>
    <row r="5" spans="1:12" ht="67.5" x14ac:dyDescent="0.25">
      <c r="A5" s="119" t="s">
        <v>0</v>
      </c>
      <c r="B5" s="119" t="s">
        <v>1</v>
      </c>
      <c r="C5" s="119" t="s">
        <v>52</v>
      </c>
      <c r="D5" s="119" t="s">
        <v>2</v>
      </c>
      <c r="E5" s="9" t="s">
        <v>3</v>
      </c>
      <c r="F5" s="119" t="s">
        <v>4</v>
      </c>
      <c r="G5" s="9" t="s">
        <v>5</v>
      </c>
      <c r="H5" s="9" t="s">
        <v>32</v>
      </c>
      <c r="I5" s="9" t="s">
        <v>6</v>
      </c>
      <c r="J5" s="119" t="s">
        <v>7</v>
      </c>
    </row>
    <row r="6" spans="1:12" ht="312" x14ac:dyDescent="0.25">
      <c r="A6" s="25">
        <v>1</v>
      </c>
      <c r="B6" s="155" t="s">
        <v>531</v>
      </c>
      <c r="C6" s="146"/>
      <c r="D6" s="156" t="s">
        <v>8</v>
      </c>
      <c r="E6" s="143"/>
      <c r="F6" s="146">
        <v>200</v>
      </c>
      <c r="G6" s="143"/>
      <c r="H6" s="69"/>
      <c r="I6" s="69"/>
      <c r="J6" s="28"/>
    </row>
    <row r="7" spans="1:12" ht="18.75" customHeight="1" x14ac:dyDescent="0.25">
      <c r="A7" s="196" t="s">
        <v>529</v>
      </c>
      <c r="B7" s="197"/>
      <c r="C7" s="197"/>
      <c r="D7" s="197"/>
      <c r="E7" s="197"/>
      <c r="F7" s="197"/>
      <c r="G7" s="139">
        <f>SUM(G6)</f>
        <v>0</v>
      </c>
      <c r="H7" s="139" t="s">
        <v>34</v>
      </c>
      <c r="I7" s="139">
        <f>SUM(I6)</f>
        <v>0</v>
      </c>
      <c r="J7" s="140" t="s">
        <v>34</v>
      </c>
    </row>
  </sheetData>
  <mergeCells count="2">
    <mergeCell ref="A4:J4"/>
    <mergeCell ref="A7:F7"/>
  </mergeCells>
  <hyperlinks>
    <hyperlink ref="L3" location="'spis treści'!Obszar_wydruku" display="powrót do spisu treści"/>
  </hyperlinks>
  <pageMargins left="0.7" right="0.7" top="0.75" bottom="0.75" header="0.3" footer="0.3"/>
  <pageSetup paperSize="9" scale="73"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election activeCell="I18" sqref="I18"/>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4.140625" customWidth="1"/>
    <col min="9" max="9" width="15.28515625"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9.5" customHeight="1" x14ac:dyDescent="0.25">
      <c r="A4" s="204" t="s">
        <v>533</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72" x14ac:dyDescent="0.25">
      <c r="A6" s="25">
        <v>1</v>
      </c>
      <c r="B6" s="74" t="s">
        <v>534</v>
      </c>
      <c r="C6" s="127"/>
      <c r="D6" s="36" t="s">
        <v>95</v>
      </c>
      <c r="E6" s="143"/>
      <c r="F6" s="142">
        <v>700</v>
      </c>
      <c r="G6" s="145"/>
      <c r="H6" s="37"/>
      <c r="I6" s="143"/>
      <c r="J6" s="146"/>
    </row>
    <row r="7" spans="1:10" ht="60" x14ac:dyDescent="0.25">
      <c r="A7" s="25">
        <v>2</v>
      </c>
      <c r="B7" s="74" t="s">
        <v>535</v>
      </c>
      <c r="C7" s="127"/>
      <c r="D7" s="36" t="s">
        <v>8</v>
      </c>
      <c r="E7" s="143"/>
      <c r="F7" s="157">
        <v>1250</v>
      </c>
      <c r="G7" s="145"/>
      <c r="H7" s="37"/>
      <c r="I7" s="143"/>
      <c r="J7" s="146"/>
    </row>
    <row r="8" spans="1:10" ht="120" x14ac:dyDescent="0.25">
      <c r="A8" s="25">
        <v>3</v>
      </c>
      <c r="B8" s="74" t="s">
        <v>536</v>
      </c>
      <c r="C8" s="127"/>
      <c r="D8" s="36" t="s">
        <v>95</v>
      </c>
      <c r="E8" s="143"/>
      <c r="F8" s="142">
        <v>112</v>
      </c>
      <c r="G8" s="145"/>
      <c r="H8" s="37"/>
      <c r="I8" s="143"/>
      <c r="J8" s="146"/>
    </row>
    <row r="9" spans="1:10" ht="21.75" customHeight="1" x14ac:dyDescent="0.25">
      <c r="A9" s="196" t="s">
        <v>532</v>
      </c>
      <c r="B9" s="197"/>
      <c r="C9" s="197"/>
      <c r="D9" s="197"/>
      <c r="E9" s="197"/>
      <c r="F9" s="197"/>
      <c r="G9" s="139">
        <f>SUM(G6:G8)</f>
        <v>0</v>
      </c>
      <c r="H9" s="139" t="s">
        <v>34</v>
      </c>
      <c r="I9" s="139">
        <f>SUM(I6:I8)</f>
        <v>0</v>
      </c>
      <c r="J9" s="140" t="s">
        <v>34</v>
      </c>
    </row>
  </sheetData>
  <mergeCells count="2">
    <mergeCell ref="A4:J4"/>
    <mergeCell ref="A9:F9"/>
  </mergeCells>
  <pageMargins left="0.7" right="0.7" top="0.75" bottom="0.75" header="0.3" footer="0.3"/>
  <pageSetup paperSize="9" scale="81"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L11" sqref="L11"/>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4.140625" customWidth="1"/>
    <col min="9" max="9" width="15.28515625"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18" customHeight="1" x14ac:dyDescent="0.25">
      <c r="A4" s="204" t="s">
        <v>538</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94.5" customHeight="1" x14ac:dyDescent="0.25">
      <c r="A6" s="25">
        <v>1</v>
      </c>
      <c r="B6" s="74" t="s">
        <v>539</v>
      </c>
      <c r="C6" s="127"/>
      <c r="D6" s="36" t="s">
        <v>8</v>
      </c>
      <c r="E6" s="143"/>
      <c r="F6" s="111">
        <v>6000</v>
      </c>
      <c r="G6" s="143"/>
      <c r="H6" s="37"/>
      <c r="I6" s="143"/>
      <c r="J6" s="146"/>
    </row>
    <row r="7" spans="1:10" ht="94.5" customHeight="1" x14ac:dyDescent="0.25">
      <c r="A7" s="25">
        <v>2</v>
      </c>
      <c r="B7" s="74" t="s">
        <v>540</v>
      </c>
      <c r="C7" s="127"/>
      <c r="D7" s="36" t="s">
        <v>8</v>
      </c>
      <c r="E7" s="143"/>
      <c r="F7" s="111">
        <v>40000</v>
      </c>
      <c r="G7" s="143"/>
      <c r="H7" s="37"/>
      <c r="I7" s="143"/>
      <c r="J7" s="146"/>
    </row>
    <row r="8" spans="1:10" ht="165" customHeight="1" x14ac:dyDescent="0.25">
      <c r="A8" s="25">
        <v>3</v>
      </c>
      <c r="B8" s="74" t="s">
        <v>541</v>
      </c>
      <c r="C8" s="127"/>
      <c r="D8" s="36" t="s">
        <v>8</v>
      </c>
      <c r="E8" s="143"/>
      <c r="F8" s="111">
        <v>300</v>
      </c>
      <c r="G8" s="143"/>
      <c r="H8" s="37"/>
      <c r="I8" s="143"/>
      <c r="J8" s="146"/>
    </row>
    <row r="9" spans="1:10" ht="81" customHeight="1" x14ac:dyDescent="0.25">
      <c r="A9" s="25">
        <v>4</v>
      </c>
      <c r="B9" s="74" t="s">
        <v>542</v>
      </c>
      <c r="C9" s="127"/>
      <c r="D9" s="36" t="s">
        <v>8</v>
      </c>
      <c r="E9" s="143"/>
      <c r="F9" s="108">
        <v>300</v>
      </c>
      <c r="G9" s="143"/>
      <c r="H9" s="37"/>
      <c r="I9" s="143"/>
      <c r="J9" s="146"/>
    </row>
    <row r="10" spans="1:10" ht="21" customHeight="1" x14ac:dyDescent="0.25">
      <c r="A10" s="196" t="s">
        <v>537</v>
      </c>
      <c r="B10" s="197"/>
      <c r="C10" s="197"/>
      <c r="D10" s="197"/>
      <c r="E10" s="197"/>
      <c r="F10" s="197"/>
      <c r="G10" s="139">
        <f>SUM(G6:G9)</f>
        <v>0</v>
      </c>
      <c r="H10" s="139" t="s">
        <v>34</v>
      </c>
      <c r="I10" s="139">
        <f>SUM(I6:I9)</f>
        <v>0</v>
      </c>
      <c r="J10" s="140" t="s">
        <v>34</v>
      </c>
    </row>
  </sheetData>
  <mergeCells count="2">
    <mergeCell ref="A4:J4"/>
    <mergeCell ref="A10:F10"/>
  </mergeCells>
  <pageMargins left="0.7" right="0.7" top="0.75" bottom="0.75" header="0.3" footer="0.3"/>
  <pageSetup paperSize="9" scale="81"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M14" sqref="M14"/>
    </sheetView>
  </sheetViews>
  <sheetFormatPr defaultRowHeight="15" x14ac:dyDescent="0.25"/>
  <cols>
    <col min="1" max="1" width="5" customWidth="1"/>
    <col min="2" max="2" width="54.140625" customWidth="1"/>
    <col min="3" max="3" width="10.28515625" customWidth="1"/>
    <col min="4" max="4" width="11.140625" customWidth="1"/>
    <col min="5" max="5" width="15" customWidth="1"/>
    <col min="7" max="7" width="14.140625" customWidth="1"/>
    <col min="9" max="9" width="15.28515625"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4" customHeight="1" x14ac:dyDescent="0.25">
      <c r="A4" s="204" t="s">
        <v>544</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30" customHeight="1" x14ac:dyDescent="0.25">
      <c r="A6" s="25">
        <v>1</v>
      </c>
      <c r="B6" s="74" t="s">
        <v>545</v>
      </c>
      <c r="C6" s="127"/>
      <c r="D6" s="35" t="s">
        <v>95</v>
      </c>
      <c r="E6" s="143"/>
      <c r="F6" s="108">
        <v>80</v>
      </c>
      <c r="G6" s="143"/>
      <c r="H6" s="37"/>
      <c r="I6" s="143"/>
      <c r="J6" s="146"/>
    </row>
    <row r="7" spans="1:10" ht="32.25" customHeight="1" x14ac:dyDescent="0.25">
      <c r="A7" s="25">
        <v>2</v>
      </c>
      <c r="B7" s="74" t="s">
        <v>546</v>
      </c>
      <c r="C7" s="127"/>
      <c r="D7" s="35" t="s">
        <v>95</v>
      </c>
      <c r="E7" s="143"/>
      <c r="F7" s="108">
        <v>5</v>
      </c>
      <c r="G7" s="143"/>
      <c r="H7" s="37"/>
      <c r="I7" s="143"/>
      <c r="J7" s="146"/>
    </row>
    <row r="8" spans="1:10" ht="72.75" customHeight="1" x14ac:dyDescent="0.25">
      <c r="A8" s="25">
        <v>3</v>
      </c>
      <c r="B8" s="74" t="s">
        <v>547</v>
      </c>
      <c r="C8" s="127"/>
      <c r="D8" s="35" t="s">
        <v>95</v>
      </c>
      <c r="E8" s="143"/>
      <c r="F8" s="108">
        <v>120</v>
      </c>
      <c r="G8" s="143"/>
      <c r="H8" s="37"/>
      <c r="I8" s="143"/>
      <c r="J8" s="146"/>
    </row>
    <row r="9" spans="1:10" ht="34.5" customHeight="1" x14ac:dyDescent="0.25">
      <c r="A9" s="25">
        <v>4</v>
      </c>
      <c r="B9" s="74" t="s">
        <v>548</v>
      </c>
      <c r="C9" s="127"/>
      <c r="D9" s="35" t="s">
        <v>48</v>
      </c>
      <c r="E9" s="143"/>
      <c r="F9" s="108">
        <v>30</v>
      </c>
      <c r="G9" s="143"/>
      <c r="H9" s="37"/>
      <c r="I9" s="143"/>
      <c r="J9" s="146"/>
    </row>
    <row r="10" spans="1:10" ht="54" customHeight="1" x14ac:dyDescent="0.25">
      <c r="A10" s="25">
        <v>5</v>
      </c>
      <c r="B10" s="74" t="s">
        <v>549</v>
      </c>
      <c r="C10" s="127"/>
      <c r="D10" s="35" t="s">
        <v>48</v>
      </c>
      <c r="E10" s="143"/>
      <c r="F10" s="108">
        <v>30</v>
      </c>
      <c r="G10" s="143"/>
      <c r="H10" s="37"/>
      <c r="I10" s="143"/>
      <c r="J10" s="146"/>
    </row>
    <row r="11" spans="1:10" ht="24" x14ac:dyDescent="0.25">
      <c r="A11" s="25">
        <v>6</v>
      </c>
      <c r="B11" s="74" t="s">
        <v>550</v>
      </c>
      <c r="C11" s="127"/>
      <c r="D11" s="35" t="s">
        <v>48</v>
      </c>
      <c r="E11" s="143"/>
      <c r="F11" s="111">
        <v>2100</v>
      </c>
      <c r="G11" s="143"/>
      <c r="H11" s="37"/>
      <c r="I11" s="143"/>
      <c r="J11" s="146"/>
    </row>
    <row r="12" spans="1:10" ht="48" customHeight="1" x14ac:dyDescent="0.25">
      <c r="A12" s="25">
        <v>7</v>
      </c>
      <c r="B12" s="74" t="s">
        <v>551</v>
      </c>
      <c r="C12" s="127"/>
      <c r="D12" s="35" t="s">
        <v>48</v>
      </c>
      <c r="E12" s="143"/>
      <c r="F12" s="108">
        <v>5</v>
      </c>
      <c r="G12" s="143"/>
      <c r="H12" s="37"/>
      <c r="I12" s="143"/>
      <c r="J12" s="146"/>
    </row>
    <row r="13" spans="1:10" ht="72" customHeight="1" x14ac:dyDescent="0.25">
      <c r="A13" s="25">
        <v>8</v>
      </c>
      <c r="B13" s="74" t="s">
        <v>552</v>
      </c>
      <c r="C13" s="127"/>
      <c r="D13" s="35" t="s">
        <v>48</v>
      </c>
      <c r="E13" s="143"/>
      <c r="F13" s="108">
        <v>3</v>
      </c>
      <c r="G13" s="143"/>
      <c r="H13" s="37"/>
      <c r="I13" s="143"/>
      <c r="J13" s="146"/>
    </row>
    <row r="14" spans="1:10" ht="52.5" customHeight="1" x14ac:dyDescent="0.25">
      <c r="A14" s="25">
        <v>9</v>
      </c>
      <c r="B14" s="74" t="s">
        <v>553</v>
      </c>
      <c r="C14" s="127"/>
      <c r="D14" s="35" t="s">
        <v>9</v>
      </c>
      <c r="E14" s="143"/>
      <c r="F14" s="108">
        <v>18</v>
      </c>
      <c r="G14" s="143"/>
      <c r="H14" s="37"/>
      <c r="I14" s="143"/>
      <c r="J14" s="146"/>
    </row>
    <row r="15" spans="1:10" ht="23.25" customHeight="1" x14ac:dyDescent="0.25">
      <c r="A15" s="196" t="s">
        <v>543</v>
      </c>
      <c r="B15" s="197"/>
      <c r="C15" s="197"/>
      <c r="D15" s="197"/>
      <c r="E15" s="197"/>
      <c r="F15" s="197"/>
      <c r="G15" s="139">
        <f>SUM(G6:G14)</f>
        <v>0</v>
      </c>
      <c r="H15" s="139" t="s">
        <v>34</v>
      </c>
      <c r="I15" s="139">
        <f>SUM(I6:I14)</f>
        <v>0</v>
      </c>
      <c r="J15" s="140" t="s">
        <v>34</v>
      </c>
    </row>
  </sheetData>
  <mergeCells count="2">
    <mergeCell ref="A4:J4"/>
    <mergeCell ref="A15:F15"/>
  </mergeCells>
  <pageMargins left="0.7" right="0.7" top="0.75" bottom="0.75" header="0.3" footer="0.3"/>
  <pageSetup paperSize="9" scale="81"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16" zoomScaleNormal="100" workbookViewId="0">
      <selection activeCell="B25" sqref="B25"/>
    </sheetView>
  </sheetViews>
  <sheetFormatPr defaultRowHeight="15" x14ac:dyDescent="0.25"/>
  <cols>
    <col min="1" max="1" width="3.85546875" style="1" customWidth="1"/>
    <col min="2" max="2" width="59" style="1" customWidth="1"/>
    <col min="3" max="3" width="13" style="1" customWidth="1"/>
    <col min="4" max="4" width="7.42578125" style="1" customWidth="1"/>
    <col min="5" max="5" width="14.5703125" style="1" customWidth="1"/>
    <col min="6" max="6" width="9.140625" style="1"/>
    <col min="7" max="7" width="15" style="1" customWidth="1"/>
    <col min="8" max="8" width="9.140625" style="1"/>
    <col min="9" max="9" width="13.140625" style="1" customWidth="1"/>
    <col min="10" max="10" width="24.28515625" style="1" customWidth="1"/>
  </cols>
  <sheetData>
    <row r="1" spans="1:10" x14ac:dyDescent="0.25">
      <c r="A1" s="30" t="s">
        <v>54</v>
      </c>
    </row>
    <row r="2" spans="1:10" x14ac:dyDescent="0.25">
      <c r="A2" s="13" t="s">
        <v>36</v>
      </c>
    </row>
    <row r="4" spans="1:10" ht="21" customHeight="1" x14ac:dyDescent="0.25">
      <c r="A4" s="222" t="s">
        <v>555</v>
      </c>
      <c r="B4" s="222"/>
      <c r="C4" s="222"/>
      <c r="D4" s="222"/>
      <c r="E4" s="222"/>
      <c r="F4" s="222"/>
      <c r="G4" s="222"/>
      <c r="H4" s="222"/>
      <c r="I4" s="222"/>
      <c r="J4" s="222"/>
    </row>
    <row r="5" spans="1:10" ht="45" x14ac:dyDescent="0.25">
      <c r="A5" s="119" t="s">
        <v>0</v>
      </c>
      <c r="B5" s="119" t="s">
        <v>1</v>
      </c>
      <c r="C5" s="119" t="s">
        <v>52</v>
      </c>
      <c r="D5" s="119" t="s">
        <v>2</v>
      </c>
      <c r="E5" s="9" t="s">
        <v>3</v>
      </c>
      <c r="F5" s="119" t="s">
        <v>4</v>
      </c>
      <c r="G5" s="9" t="s">
        <v>5</v>
      </c>
      <c r="H5" s="9" t="s">
        <v>32</v>
      </c>
      <c r="I5" s="9" t="s">
        <v>6</v>
      </c>
      <c r="J5" s="119" t="s">
        <v>7</v>
      </c>
    </row>
    <row r="6" spans="1:10" ht="324" customHeight="1" x14ac:dyDescent="0.25">
      <c r="A6" s="90">
        <v>1</v>
      </c>
      <c r="B6" s="74" t="s">
        <v>564</v>
      </c>
      <c r="C6" s="38"/>
      <c r="D6" s="35" t="s">
        <v>8</v>
      </c>
      <c r="E6" s="151"/>
      <c r="F6" s="108">
        <v>4000</v>
      </c>
      <c r="G6" s="151"/>
      <c r="H6" s="151"/>
      <c r="I6" s="151"/>
      <c r="J6" s="36"/>
    </row>
    <row r="7" spans="1:10" ht="210" customHeight="1" x14ac:dyDescent="0.25">
      <c r="A7" s="90">
        <v>2</v>
      </c>
      <c r="B7" s="74" t="s">
        <v>565</v>
      </c>
      <c r="C7" s="38"/>
      <c r="D7" s="35" t="s">
        <v>8</v>
      </c>
      <c r="E7" s="151"/>
      <c r="F7" s="108">
        <v>4000</v>
      </c>
      <c r="G7" s="151"/>
      <c r="H7" s="151"/>
      <c r="I7" s="151"/>
      <c r="J7" s="36"/>
    </row>
    <row r="8" spans="1:10" ht="96" x14ac:dyDescent="0.25">
      <c r="A8" s="90">
        <v>3</v>
      </c>
      <c r="B8" s="74" t="s">
        <v>556</v>
      </c>
      <c r="C8" s="135"/>
      <c r="D8" s="35" t="s">
        <v>8</v>
      </c>
      <c r="E8" s="152"/>
      <c r="F8" s="111">
        <v>10000</v>
      </c>
      <c r="G8" s="151"/>
      <c r="H8" s="151"/>
      <c r="I8" s="151"/>
      <c r="J8" s="36"/>
    </row>
    <row r="9" spans="1:10" ht="120" x14ac:dyDescent="0.25">
      <c r="A9" s="90">
        <v>4</v>
      </c>
      <c r="B9" s="74" t="s">
        <v>557</v>
      </c>
      <c r="C9" s="135"/>
      <c r="D9" s="35" t="s">
        <v>8</v>
      </c>
      <c r="E9" s="152"/>
      <c r="F9" s="111">
        <v>100</v>
      </c>
      <c r="G9" s="151"/>
      <c r="H9" s="151"/>
      <c r="I9" s="151"/>
      <c r="J9" s="36"/>
    </row>
    <row r="10" spans="1:10" ht="120" x14ac:dyDescent="0.25">
      <c r="A10" s="90">
        <v>5</v>
      </c>
      <c r="B10" s="74" t="s">
        <v>558</v>
      </c>
      <c r="C10" s="135"/>
      <c r="D10" s="35" t="s">
        <v>8</v>
      </c>
      <c r="E10" s="152"/>
      <c r="F10" s="111">
        <v>150</v>
      </c>
      <c r="G10" s="151"/>
      <c r="H10" s="151"/>
      <c r="I10" s="151"/>
      <c r="J10" s="36"/>
    </row>
    <row r="11" spans="1:10" ht="76.5" x14ac:dyDescent="0.25">
      <c r="A11" s="90">
        <v>6</v>
      </c>
      <c r="B11" s="154" t="s">
        <v>566</v>
      </c>
      <c r="C11" s="105"/>
      <c r="D11" s="35" t="s">
        <v>8</v>
      </c>
      <c r="E11" s="152"/>
      <c r="F11" s="111">
        <v>100</v>
      </c>
      <c r="G11" s="151"/>
      <c r="H11" s="151"/>
      <c r="I11" s="151"/>
      <c r="J11" s="36"/>
    </row>
    <row r="12" spans="1:10" ht="76.5" x14ac:dyDescent="0.25">
      <c r="A12" s="90">
        <v>7</v>
      </c>
      <c r="B12" s="154" t="s">
        <v>567</v>
      </c>
      <c r="C12" s="135"/>
      <c r="D12" s="35" t="s">
        <v>8</v>
      </c>
      <c r="E12" s="152"/>
      <c r="F12" s="108">
        <v>100</v>
      </c>
      <c r="G12" s="151"/>
      <c r="H12" s="151"/>
      <c r="I12" s="151"/>
      <c r="J12" s="36"/>
    </row>
    <row r="13" spans="1:10" ht="25.5" x14ac:dyDescent="0.25">
      <c r="A13" s="90">
        <v>8</v>
      </c>
      <c r="B13" s="154" t="s">
        <v>559</v>
      </c>
      <c r="C13" s="135"/>
      <c r="D13" s="35" t="s">
        <v>8</v>
      </c>
      <c r="E13" s="152"/>
      <c r="F13" s="111">
        <v>8000</v>
      </c>
      <c r="G13" s="151"/>
      <c r="H13" s="151"/>
      <c r="I13" s="151"/>
      <c r="J13" s="36"/>
    </row>
    <row r="14" spans="1:10" ht="63.75" x14ac:dyDescent="0.25">
      <c r="A14" s="90">
        <v>9</v>
      </c>
      <c r="B14" s="154" t="s">
        <v>568</v>
      </c>
      <c r="C14" s="135"/>
      <c r="D14" s="35" t="s">
        <v>8</v>
      </c>
      <c r="E14" s="152"/>
      <c r="F14" s="108">
        <v>500</v>
      </c>
      <c r="G14" s="151"/>
      <c r="H14" s="151"/>
      <c r="I14" s="151"/>
      <c r="J14" s="36"/>
    </row>
    <row r="15" spans="1:10" ht="89.25" x14ac:dyDescent="0.25">
      <c r="A15" s="90">
        <v>10</v>
      </c>
      <c r="B15" s="154" t="s">
        <v>560</v>
      </c>
      <c r="C15" s="38"/>
      <c r="D15" s="35" t="s">
        <v>8</v>
      </c>
      <c r="E15" s="151"/>
      <c r="F15" s="108">
        <v>500</v>
      </c>
      <c r="G15" s="151"/>
      <c r="H15" s="151"/>
      <c r="I15" s="151"/>
      <c r="J15" s="36"/>
    </row>
    <row r="16" spans="1:10" ht="63.75" x14ac:dyDescent="0.25">
      <c r="A16" s="90">
        <v>11</v>
      </c>
      <c r="B16" s="154" t="s">
        <v>561</v>
      </c>
      <c r="C16" s="38"/>
      <c r="D16" s="35" t="s">
        <v>8</v>
      </c>
      <c r="E16" s="151"/>
      <c r="F16" s="108">
        <v>500</v>
      </c>
      <c r="G16" s="151"/>
      <c r="H16" s="151"/>
      <c r="I16" s="151"/>
      <c r="J16" s="36"/>
    </row>
    <row r="17" spans="1:10" ht="91.5" customHeight="1" x14ac:dyDescent="0.25">
      <c r="A17" s="90">
        <v>12</v>
      </c>
      <c r="B17" s="154" t="s">
        <v>562</v>
      </c>
      <c r="C17" s="38"/>
      <c r="D17" s="35" t="s">
        <v>8</v>
      </c>
      <c r="E17" s="151"/>
      <c r="F17" s="108">
        <v>500</v>
      </c>
      <c r="G17" s="151"/>
      <c r="H17" s="151"/>
      <c r="I17" s="151"/>
      <c r="J17" s="36"/>
    </row>
    <row r="18" spans="1:10" ht="123.75" customHeight="1" x14ac:dyDescent="0.25">
      <c r="A18" s="90">
        <v>13</v>
      </c>
      <c r="B18" s="174" t="s">
        <v>614</v>
      </c>
      <c r="C18" s="105"/>
      <c r="D18" s="35" t="s">
        <v>8</v>
      </c>
      <c r="E18" s="151"/>
      <c r="F18" s="108">
        <v>100</v>
      </c>
      <c r="G18" s="151"/>
      <c r="H18" s="151"/>
      <c r="I18" s="151"/>
      <c r="J18" s="36"/>
    </row>
    <row r="19" spans="1:10" ht="129" customHeight="1" x14ac:dyDescent="0.25">
      <c r="A19" s="90">
        <v>14</v>
      </c>
      <c r="B19" s="154" t="s">
        <v>563</v>
      </c>
      <c r="C19" s="74"/>
      <c r="D19" s="35" t="s">
        <v>8</v>
      </c>
      <c r="E19" s="151"/>
      <c r="F19" s="108">
        <v>100</v>
      </c>
      <c r="G19" s="151"/>
      <c r="H19" s="151"/>
      <c r="I19" s="151"/>
      <c r="J19" s="36"/>
    </row>
    <row r="20" spans="1:10" ht="93" customHeight="1" x14ac:dyDescent="0.25">
      <c r="A20" s="90">
        <v>15</v>
      </c>
      <c r="B20" s="105" t="s">
        <v>615</v>
      </c>
      <c r="C20" s="105"/>
      <c r="D20" s="35" t="s">
        <v>8</v>
      </c>
      <c r="E20" s="151"/>
      <c r="F20" s="111">
        <v>1000</v>
      </c>
      <c r="G20" s="151"/>
      <c r="H20" s="151"/>
      <c r="I20" s="151"/>
      <c r="J20" s="36"/>
    </row>
    <row r="21" spans="1:10" ht="21.75" customHeight="1" x14ac:dyDescent="0.25">
      <c r="A21" s="223" t="s">
        <v>554</v>
      </c>
      <c r="B21" s="224"/>
      <c r="C21" s="224"/>
      <c r="D21" s="224"/>
      <c r="E21" s="224"/>
      <c r="F21" s="224"/>
      <c r="G21" s="149">
        <f>SUM(G6:G20)</f>
        <v>0</v>
      </c>
      <c r="H21" s="149" t="s">
        <v>34</v>
      </c>
      <c r="I21" s="149">
        <f>SUM(I6:I20)</f>
        <v>0</v>
      </c>
      <c r="J21" s="150" t="s">
        <v>34</v>
      </c>
    </row>
  </sheetData>
  <mergeCells count="2">
    <mergeCell ref="A4:J4"/>
    <mergeCell ref="A21:F21"/>
  </mergeCells>
  <pageMargins left="0.7" right="0.7" top="0.75" bottom="0.75" header="0.3" footer="0.3"/>
  <pageSetup paperSize="9" scale="77" orientation="landscape" r:id="rId1"/>
  <rowBreaks count="3" manualBreakCount="3">
    <brk id="6" max="16383" man="1"/>
    <brk id="10" max="16383" man="1"/>
    <brk id="16"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heetViews>
  <sheetFormatPr defaultRowHeight="15" x14ac:dyDescent="0.25"/>
  <cols>
    <col min="1" max="1" width="5" customWidth="1"/>
    <col min="2" max="2" width="57.5703125" customWidth="1"/>
    <col min="3" max="3" width="10.28515625" customWidth="1"/>
    <col min="4" max="4" width="6.140625" customWidth="1"/>
    <col min="5" max="5" width="1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1.75" customHeight="1" x14ac:dyDescent="0.25">
      <c r="A4" s="204" t="s">
        <v>638</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140.25" customHeight="1" x14ac:dyDescent="0.25">
      <c r="A6" s="25">
        <v>1</v>
      </c>
      <c r="B6" s="155" t="s">
        <v>570</v>
      </c>
      <c r="C6" s="146"/>
      <c r="D6" s="156" t="s">
        <v>9</v>
      </c>
      <c r="E6" s="143"/>
      <c r="F6" s="153">
        <v>1000</v>
      </c>
      <c r="G6" s="143"/>
      <c r="H6" s="143"/>
      <c r="I6" s="143"/>
      <c r="J6" s="146"/>
    </row>
    <row r="7" spans="1:10" ht="20.25" customHeight="1" x14ac:dyDescent="0.25">
      <c r="A7" s="196" t="s">
        <v>569</v>
      </c>
      <c r="B7" s="197"/>
      <c r="C7" s="197"/>
      <c r="D7" s="197"/>
      <c r="E7" s="197"/>
      <c r="F7" s="197"/>
      <c r="G7" s="139">
        <f>SUM(G6)</f>
        <v>0</v>
      </c>
      <c r="H7" s="139" t="s">
        <v>34</v>
      </c>
      <c r="I7" s="139">
        <f>SUM(I6)</f>
        <v>0</v>
      </c>
      <c r="J7" s="140" t="s">
        <v>34</v>
      </c>
    </row>
  </sheetData>
  <mergeCells count="2">
    <mergeCell ref="A4:J4"/>
    <mergeCell ref="A7:F7"/>
  </mergeCells>
  <pageMargins left="0.7" right="0.7" top="0.75" bottom="0.75" header="0.3" footer="0.3"/>
  <pageSetup paperSize="9" scale="83"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election activeCell="J18" sqref="J18"/>
    </sheetView>
  </sheetViews>
  <sheetFormatPr defaultRowHeight="15" x14ac:dyDescent="0.25"/>
  <cols>
    <col min="1" max="1" width="5" customWidth="1"/>
    <col min="2" max="2" width="54.140625" customWidth="1"/>
    <col min="3" max="3" width="10.28515625" customWidth="1"/>
    <col min="4" max="4" width="6.7109375" customWidth="1"/>
    <col min="5" max="5" width="15" customWidth="1"/>
    <col min="7" max="7" width="14.140625" customWidth="1"/>
    <col min="9" max="9" width="15.28515625"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0.25" customHeight="1" x14ac:dyDescent="0.25">
      <c r="A4" s="204" t="s">
        <v>572</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19.5" customHeight="1" x14ac:dyDescent="0.25">
      <c r="A6" s="25">
        <v>1</v>
      </c>
      <c r="B6" s="74" t="s">
        <v>573</v>
      </c>
      <c r="C6" s="127"/>
      <c r="D6" s="36" t="s">
        <v>9</v>
      </c>
      <c r="E6" s="143"/>
      <c r="F6" s="37">
        <v>880</v>
      </c>
      <c r="G6" s="143"/>
      <c r="H6" s="37"/>
      <c r="I6" s="143"/>
      <c r="J6" s="146"/>
    </row>
    <row r="7" spans="1:10" ht="32.25" customHeight="1" x14ac:dyDescent="0.25">
      <c r="A7" s="25">
        <v>2</v>
      </c>
      <c r="B7" s="74" t="s">
        <v>574</v>
      </c>
      <c r="C7" s="127"/>
      <c r="D7" s="36" t="s">
        <v>9</v>
      </c>
      <c r="E7" s="143"/>
      <c r="F7" s="110">
        <v>3360</v>
      </c>
      <c r="G7" s="143"/>
      <c r="H7" s="37"/>
      <c r="I7" s="143"/>
      <c r="J7" s="146"/>
    </row>
    <row r="8" spans="1:10" ht="42" customHeight="1" x14ac:dyDescent="0.25">
      <c r="A8" s="25">
        <v>3</v>
      </c>
      <c r="B8" s="74" t="s">
        <v>575</v>
      </c>
      <c r="C8" s="127"/>
      <c r="D8" s="36" t="s">
        <v>48</v>
      </c>
      <c r="E8" s="143"/>
      <c r="F8" s="37">
        <v>130</v>
      </c>
      <c r="G8" s="143"/>
      <c r="H8" s="37"/>
      <c r="I8" s="143"/>
      <c r="J8" s="146"/>
    </row>
    <row r="9" spans="1:10" ht="60" x14ac:dyDescent="0.25">
      <c r="A9" s="25">
        <v>4</v>
      </c>
      <c r="B9" s="74" t="s">
        <v>576</v>
      </c>
      <c r="C9" s="127"/>
      <c r="D9" s="36" t="s">
        <v>48</v>
      </c>
      <c r="E9" s="143"/>
      <c r="F9" s="110">
        <v>2710</v>
      </c>
      <c r="G9" s="143"/>
      <c r="H9" s="37"/>
      <c r="I9" s="143"/>
      <c r="J9" s="146"/>
    </row>
    <row r="10" spans="1:10" ht="53.25" customHeight="1" x14ac:dyDescent="0.25">
      <c r="A10" s="25">
        <v>5</v>
      </c>
      <c r="B10" s="74" t="s">
        <v>577</v>
      </c>
      <c r="C10" s="127"/>
      <c r="D10" s="36" t="s">
        <v>9</v>
      </c>
      <c r="E10" s="143"/>
      <c r="F10" s="110">
        <v>1260</v>
      </c>
      <c r="G10" s="143"/>
      <c r="H10" s="37"/>
      <c r="I10" s="143"/>
      <c r="J10" s="146"/>
    </row>
    <row r="11" spans="1:10" ht="66" customHeight="1" x14ac:dyDescent="0.25">
      <c r="A11" s="25">
        <v>6</v>
      </c>
      <c r="B11" s="74" t="s">
        <v>578</v>
      </c>
      <c r="C11" s="127"/>
      <c r="D11" s="36" t="s">
        <v>9</v>
      </c>
      <c r="E11" s="143"/>
      <c r="F11" s="110">
        <v>3750</v>
      </c>
      <c r="G11" s="143"/>
      <c r="H11" s="37"/>
      <c r="I11" s="143"/>
      <c r="J11" s="146"/>
    </row>
    <row r="12" spans="1:10" ht="48" x14ac:dyDescent="0.25">
      <c r="A12" s="25">
        <v>7</v>
      </c>
      <c r="B12" s="74" t="s">
        <v>579</v>
      </c>
      <c r="C12" s="127"/>
      <c r="D12" s="36" t="s">
        <v>9</v>
      </c>
      <c r="E12" s="143"/>
      <c r="F12" s="37">
        <v>120</v>
      </c>
      <c r="G12" s="143"/>
      <c r="H12" s="37"/>
      <c r="I12" s="143"/>
      <c r="J12" s="146"/>
    </row>
    <row r="13" spans="1:10" ht="36" x14ac:dyDescent="0.25">
      <c r="A13" s="25">
        <v>8</v>
      </c>
      <c r="B13" s="74" t="s">
        <v>580</v>
      </c>
      <c r="C13" s="127"/>
      <c r="D13" s="35" t="s">
        <v>9</v>
      </c>
      <c r="E13" s="143"/>
      <c r="F13" s="108">
        <v>60</v>
      </c>
      <c r="G13" s="143"/>
      <c r="H13" s="37"/>
      <c r="I13" s="143"/>
      <c r="J13" s="146"/>
    </row>
    <row r="14" spans="1:10" ht="18.75" customHeight="1" x14ac:dyDescent="0.25">
      <c r="A14" s="196" t="s">
        <v>571</v>
      </c>
      <c r="B14" s="197"/>
      <c r="C14" s="197"/>
      <c r="D14" s="197"/>
      <c r="E14" s="197"/>
      <c r="F14" s="197"/>
      <c r="G14" s="139">
        <f>SUM(G6:G13)</f>
        <v>0</v>
      </c>
      <c r="H14" s="139" t="s">
        <v>34</v>
      </c>
      <c r="I14" s="139">
        <f>SUM(I6:I13)</f>
        <v>0</v>
      </c>
      <c r="J14" s="140" t="s">
        <v>34</v>
      </c>
    </row>
  </sheetData>
  <mergeCells count="2">
    <mergeCell ref="A4:J4"/>
    <mergeCell ref="A14:F14"/>
  </mergeCells>
  <pageMargins left="0.7" right="0.7" top="0.75" bottom="0.75" header="0.3" footer="0.3"/>
  <pageSetup paperSize="9" scale="83"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A4" sqref="A4:J4"/>
    </sheetView>
  </sheetViews>
  <sheetFormatPr defaultRowHeight="15" x14ac:dyDescent="0.25"/>
  <cols>
    <col min="1" max="1" width="5" customWidth="1"/>
    <col min="2" max="2" width="54.140625" customWidth="1"/>
    <col min="3" max="3" width="10.28515625" customWidth="1"/>
    <col min="4" max="4" width="6.7109375" customWidth="1"/>
    <col min="5" max="5" width="15" customWidth="1"/>
    <col min="7" max="7" width="14.140625" customWidth="1"/>
    <col min="9" max="9" width="15.28515625"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1" customHeight="1" x14ac:dyDescent="0.25">
      <c r="A4" s="204" t="s">
        <v>637</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32.25" customHeight="1" x14ac:dyDescent="0.25">
      <c r="A6" s="25">
        <v>1</v>
      </c>
      <c r="B6" s="74" t="s">
        <v>582</v>
      </c>
      <c r="C6" s="127"/>
      <c r="D6" s="36" t="s">
        <v>584</v>
      </c>
      <c r="E6" s="143"/>
      <c r="F6" s="108">
        <v>48</v>
      </c>
      <c r="G6" s="143"/>
      <c r="H6" s="37"/>
      <c r="I6" s="143"/>
      <c r="J6" s="146"/>
    </row>
    <row r="7" spans="1:10" ht="31.5" customHeight="1" x14ac:dyDescent="0.25">
      <c r="A7" s="25">
        <v>2</v>
      </c>
      <c r="B7" s="74" t="s">
        <v>583</v>
      </c>
      <c r="C7" s="127"/>
      <c r="D7" s="36" t="s">
        <v>584</v>
      </c>
      <c r="E7" s="143"/>
      <c r="F7" s="108">
        <v>95</v>
      </c>
      <c r="G7" s="143"/>
      <c r="H7" s="37"/>
      <c r="I7" s="143"/>
      <c r="J7" s="146"/>
    </row>
    <row r="8" spans="1:10" ht="236.25" customHeight="1" x14ac:dyDescent="0.25">
      <c r="A8" s="25">
        <v>3</v>
      </c>
      <c r="B8" s="74" t="s">
        <v>585</v>
      </c>
      <c r="C8" s="127"/>
      <c r="D8" s="36" t="s">
        <v>9</v>
      </c>
      <c r="E8" s="143"/>
      <c r="F8" s="37">
        <v>40</v>
      </c>
      <c r="G8" s="143"/>
      <c r="H8" s="37"/>
      <c r="I8" s="143"/>
      <c r="J8" s="146"/>
    </row>
    <row r="9" spans="1:10" ht="216" x14ac:dyDescent="0.25">
      <c r="A9" s="25">
        <v>4</v>
      </c>
      <c r="B9" s="168" t="s">
        <v>616</v>
      </c>
      <c r="C9" s="165"/>
      <c r="D9" s="36" t="s">
        <v>9</v>
      </c>
      <c r="E9" s="143"/>
      <c r="F9" s="110">
        <v>320</v>
      </c>
      <c r="G9" s="143"/>
      <c r="H9" s="37"/>
      <c r="I9" s="143"/>
      <c r="J9" s="146"/>
    </row>
    <row r="10" spans="1:10" ht="27" customHeight="1" x14ac:dyDescent="0.25">
      <c r="A10" s="25">
        <v>5</v>
      </c>
      <c r="B10" s="74" t="s">
        <v>586</v>
      </c>
      <c r="C10" s="127"/>
      <c r="D10" s="36" t="s">
        <v>8</v>
      </c>
      <c r="E10" s="143"/>
      <c r="F10" s="110">
        <v>100</v>
      </c>
      <c r="G10" s="143"/>
      <c r="H10" s="37"/>
      <c r="I10" s="143"/>
      <c r="J10" s="146"/>
    </row>
    <row r="11" spans="1:10" ht="36" x14ac:dyDescent="0.25">
      <c r="A11" s="25">
        <v>6</v>
      </c>
      <c r="B11" s="74" t="s">
        <v>587</v>
      </c>
      <c r="C11" s="127"/>
      <c r="D11" s="36" t="s">
        <v>8</v>
      </c>
      <c r="E11" s="143"/>
      <c r="F11" s="110">
        <v>800</v>
      </c>
      <c r="G11" s="143"/>
      <c r="H11" s="37"/>
      <c r="I11" s="143"/>
      <c r="J11" s="146"/>
    </row>
    <row r="12" spans="1:10" ht="16.5" customHeight="1" x14ac:dyDescent="0.25">
      <c r="A12" s="25">
        <v>7</v>
      </c>
      <c r="B12" s="74" t="s">
        <v>588</v>
      </c>
      <c r="C12" s="127"/>
      <c r="D12" s="36" t="s">
        <v>8</v>
      </c>
      <c r="E12" s="143"/>
      <c r="F12" s="110">
        <v>24</v>
      </c>
      <c r="G12" s="143"/>
      <c r="H12" s="37"/>
      <c r="I12" s="143"/>
      <c r="J12" s="146"/>
    </row>
    <row r="13" spans="1:10" ht="36" x14ac:dyDescent="0.25">
      <c r="A13" s="25">
        <v>8</v>
      </c>
      <c r="B13" s="74" t="s">
        <v>589</v>
      </c>
      <c r="C13" s="127"/>
      <c r="D13" s="36" t="s">
        <v>8</v>
      </c>
      <c r="E13" s="143"/>
      <c r="F13" s="37">
        <v>10</v>
      </c>
      <c r="G13" s="143"/>
      <c r="H13" s="37"/>
      <c r="I13" s="143"/>
      <c r="J13" s="146"/>
    </row>
    <row r="14" spans="1:10" ht="28.5" customHeight="1" x14ac:dyDescent="0.25">
      <c r="A14" s="25">
        <v>9</v>
      </c>
      <c r="B14" s="74" t="s">
        <v>590</v>
      </c>
      <c r="C14" s="127"/>
      <c r="D14" s="36" t="s">
        <v>8</v>
      </c>
      <c r="E14" s="143"/>
      <c r="F14" s="37">
        <v>420</v>
      </c>
      <c r="G14" s="143"/>
      <c r="H14" s="37"/>
      <c r="I14" s="143"/>
      <c r="J14" s="146"/>
    </row>
    <row r="15" spans="1:10" ht="24" x14ac:dyDescent="0.25">
      <c r="A15" s="25">
        <v>10</v>
      </c>
      <c r="B15" s="74" t="s">
        <v>591</v>
      </c>
      <c r="C15" s="127"/>
      <c r="D15" s="36" t="s">
        <v>8</v>
      </c>
      <c r="E15" s="143"/>
      <c r="F15" s="37">
        <v>1</v>
      </c>
      <c r="G15" s="143"/>
      <c r="H15" s="37"/>
      <c r="I15" s="143"/>
      <c r="J15" s="146"/>
    </row>
    <row r="16" spans="1:10" x14ac:dyDescent="0.25">
      <c r="A16" s="25">
        <v>11</v>
      </c>
      <c r="B16" s="74" t="s">
        <v>592</v>
      </c>
      <c r="C16" s="127"/>
      <c r="D16" s="36" t="s">
        <v>8</v>
      </c>
      <c r="E16" s="143"/>
      <c r="F16" s="37">
        <v>70</v>
      </c>
      <c r="G16" s="143"/>
      <c r="H16" s="37"/>
      <c r="I16" s="143"/>
      <c r="J16" s="146"/>
    </row>
    <row r="17" spans="1:10" ht="30.75" customHeight="1" x14ac:dyDescent="0.25">
      <c r="A17" s="25">
        <v>12</v>
      </c>
      <c r="B17" s="74" t="s">
        <v>593</v>
      </c>
      <c r="C17" s="127"/>
      <c r="D17" s="36" t="s">
        <v>8</v>
      </c>
      <c r="E17" s="143"/>
      <c r="F17" s="37">
        <v>1</v>
      </c>
      <c r="G17" s="143"/>
      <c r="H17" s="37"/>
      <c r="I17" s="143"/>
      <c r="J17" s="146"/>
    </row>
    <row r="18" spans="1:10" ht="21.75" customHeight="1" x14ac:dyDescent="0.25">
      <c r="A18" s="196" t="s">
        <v>581</v>
      </c>
      <c r="B18" s="197"/>
      <c r="C18" s="197"/>
      <c r="D18" s="197"/>
      <c r="E18" s="197"/>
      <c r="F18" s="197"/>
      <c r="G18" s="139">
        <f>SUM(G6:G17)</f>
        <v>0</v>
      </c>
      <c r="H18" s="139" t="s">
        <v>34</v>
      </c>
      <c r="I18" s="139">
        <f>SUM(I6:I17)</f>
        <v>0</v>
      </c>
      <c r="J18" s="140" t="s">
        <v>34</v>
      </c>
    </row>
  </sheetData>
  <mergeCells count="2">
    <mergeCell ref="A4:J4"/>
    <mergeCell ref="A18:F18"/>
  </mergeCells>
  <pageMargins left="0.7" right="0.7" top="0.75" bottom="0.75" header="0.3" footer="0.3"/>
  <pageSetup paperSize="9" scale="83" orientation="landscape" r:id="rId1"/>
  <rowBreaks count="2" manualBreakCount="2">
    <brk id="7" max="16383" man="1"/>
    <brk id="9"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election activeCell="B12" sqref="B12"/>
    </sheetView>
  </sheetViews>
  <sheetFormatPr defaultRowHeight="15" x14ac:dyDescent="0.25"/>
  <cols>
    <col min="1" max="1" width="5" customWidth="1"/>
    <col min="2" max="2" width="54.140625" customWidth="1"/>
    <col min="3" max="3" width="10.28515625" customWidth="1"/>
    <col min="4" max="4" width="5.28515625" customWidth="1"/>
    <col min="5" max="5" width="15" customWidth="1"/>
    <col min="7" max="7" width="14.140625" customWidth="1"/>
    <col min="9" max="9" width="15.28515625"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1.75" customHeight="1" x14ac:dyDescent="0.25">
      <c r="A4" s="204" t="s">
        <v>595</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64.5" customHeight="1" x14ac:dyDescent="0.25">
      <c r="A6" s="25">
        <v>1</v>
      </c>
      <c r="B6" s="154" t="s">
        <v>596</v>
      </c>
      <c r="C6" s="159"/>
      <c r="D6" s="158" t="s">
        <v>8</v>
      </c>
      <c r="E6" s="160"/>
      <c r="F6" s="142">
        <v>300</v>
      </c>
      <c r="G6" s="160"/>
      <c r="H6" s="37"/>
      <c r="I6" s="143"/>
      <c r="J6" s="146"/>
    </row>
    <row r="7" spans="1:10" ht="60.75" customHeight="1" x14ac:dyDescent="0.25">
      <c r="A7" s="25">
        <v>2</v>
      </c>
      <c r="B7" s="154" t="s">
        <v>596</v>
      </c>
      <c r="C7" s="159"/>
      <c r="D7" s="158" t="s">
        <v>8</v>
      </c>
      <c r="E7" s="160"/>
      <c r="F7" s="142">
        <v>300</v>
      </c>
      <c r="G7" s="160"/>
      <c r="H7" s="37"/>
      <c r="I7" s="143"/>
      <c r="J7" s="146"/>
    </row>
    <row r="8" spans="1:10" ht="60" customHeight="1" x14ac:dyDescent="0.25">
      <c r="A8" s="25">
        <v>3</v>
      </c>
      <c r="B8" s="154" t="s">
        <v>596</v>
      </c>
      <c r="C8" s="159"/>
      <c r="D8" s="158" t="s">
        <v>8</v>
      </c>
      <c r="E8" s="160"/>
      <c r="F8" s="142">
        <v>300</v>
      </c>
      <c r="G8" s="160"/>
      <c r="H8" s="37"/>
      <c r="I8" s="143"/>
      <c r="J8" s="146"/>
    </row>
    <row r="9" spans="1:10" ht="57.75" customHeight="1" x14ac:dyDescent="0.25">
      <c r="A9" s="25">
        <v>4</v>
      </c>
      <c r="B9" s="154" t="s">
        <v>596</v>
      </c>
      <c r="C9" s="159"/>
      <c r="D9" s="158" t="s">
        <v>8</v>
      </c>
      <c r="E9" s="160"/>
      <c r="F9" s="142">
        <v>150</v>
      </c>
      <c r="G9" s="160"/>
      <c r="H9" s="37"/>
      <c r="I9" s="143"/>
      <c r="J9" s="146"/>
    </row>
    <row r="10" spans="1:10" ht="25.5" customHeight="1" x14ac:dyDescent="0.25">
      <c r="A10" s="196" t="s">
        <v>594</v>
      </c>
      <c r="B10" s="197"/>
      <c r="C10" s="197"/>
      <c r="D10" s="197"/>
      <c r="E10" s="197"/>
      <c r="F10" s="197"/>
      <c r="G10" s="139">
        <f>SUM(G6:G9)</f>
        <v>0</v>
      </c>
      <c r="H10" s="139" t="s">
        <v>34</v>
      </c>
      <c r="I10" s="139">
        <f>SUM(I6:I9)</f>
        <v>0</v>
      </c>
      <c r="J10" s="140" t="s">
        <v>34</v>
      </c>
    </row>
  </sheetData>
  <mergeCells count="2">
    <mergeCell ref="A4:J4"/>
    <mergeCell ref="A10:F10"/>
  </mergeCells>
  <pageMargins left="0.7" right="0.7" top="0.75" bottom="0.75" header="0.3" footer="0.3"/>
  <pageSetup paperSize="9"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G24" sqref="G24"/>
    </sheetView>
  </sheetViews>
  <sheetFormatPr defaultRowHeight="11.25" x14ac:dyDescent="0.2"/>
  <cols>
    <col min="1" max="1" width="4.42578125" style="1" customWidth="1"/>
    <col min="2" max="2" width="53.85546875" style="1" customWidth="1"/>
    <col min="3" max="3" width="13" style="1" customWidth="1"/>
    <col min="4" max="4" width="9.140625" style="1"/>
    <col min="5" max="5" width="12.28515625" style="1" customWidth="1"/>
    <col min="6" max="6" width="9.140625" style="1"/>
    <col min="7" max="7" width="13" style="1" customWidth="1"/>
    <col min="8" max="8" width="7.7109375" style="1" customWidth="1"/>
    <col min="9" max="9" width="17.140625" style="1" customWidth="1"/>
    <col min="10" max="10" width="25.7109375" style="1" customWidth="1"/>
    <col min="11" max="16384" width="9.140625" style="1"/>
  </cols>
  <sheetData>
    <row r="1" spans="1:10" ht="12" x14ac:dyDescent="0.2">
      <c r="A1" s="30" t="s">
        <v>54</v>
      </c>
    </row>
    <row r="2" spans="1:10" ht="12" x14ac:dyDescent="0.2">
      <c r="A2" s="13" t="s">
        <v>36</v>
      </c>
    </row>
    <row r="4" spans="1:10" ht="26.25" customHeight="1" x14ac:dyDescent="0.2">
      <c r="A4" s="204" t="s">
        <v>96</v>
      </c>
      <c r="B4" s="204"/>
      <c r="C4" s="204"/>
      <c r="D4" s="204"/>
      <c r="E4" s="204"/>
      <c r="F4" s="204"/>
      <c r="G4" s="204"/>
      <c r="H4" s="204"/>
      <c r="I4" s="204"/>
      <c r="J4" s="204"/>
    </row>
    <row r="5" spans="1:10" ht="45" x14ac:dyDescent="0.2">
      <c r="A5" s="7" t="s">
        <v>0</v>
      </c>
      <c r="B5" s="76" t="s">
        <v>1</v>
      </c>
      <c r="C5" s="99" t="s">
        <v>52</v>
      </c>
      <c r="D5" s="7" t="s">
        <v>2</v>
      </c>
      <c r="E5" s="9" t="s">
        <v>3</v>
      </c>
      <c r="F5" s="7" t="s">
        <v>4</v>
      </c>
      <c r="G5" s="9" t="s">
        <v>5</v>
      </c>
      <c r="H5" s="9" t="s">
        <v>32</v>
      </c>
      <c r="I5" s="9" t="s">
        <v>6</v>
      </c>
      <c r="J5" s="7" t="s">
        <v>7</v>
      </c>
    </row>
    <row r="6" spans="1:10" ht="36" x14ac:dyDescent="0.2">
      <c r="A6" s="15">
        <v>1</v>
      </c>
      <c r="B6" s="74" t="s">
        <v>97</v>
      </c>
      <c r="C6" s="103"/>
      <c r="D6" s="62" t="s">
        <v>8</v>
      </c>
      <c r="E6" s="22"/>
      <c r="F6" s="18">
        <v>100</v>
      </c>
      <c r="G6" s="22"/>
      <c r="H6" s="22"/>
      <c r="I6" s="22"/>
      <c r="J6" s="15"/>
    </row>
    <row r="7" spans="1:10" ht="84" x14ac:dyDescent="0.2">
      <c r="A7" s="62">
        <v>2</v>
      </c>
      <c r="B7" s="74" t="s">
        <v>98</v>
      </c>
      <c r="C7" s="103"/>
      <c r="D7" s="62" t="s">
        <v>8</v>
      </c>
      <c r="E7" s="58"/>
      <c r="F7" s="18">
        <v>140</v>
      </c>
      <c r="G7" s="58"/>
      <c r="H7" s="58"/>
      <c r="I7" s="58"/>
      <c r="J7" s="62"/>
    </row>
    <row r="8" spans="1:10" ht="48" x14ac:dyDescent="0.2">
      <c r="A8" s="62">
        <v>3</v>
      </c>
      <c r="B8" s="74" t="s">
        <v>99</v>
      </c>
      <c r="C8" s="102"/>
      <c r="D8" s="62" t="s">
        <v>8</v>
      </c>
      <c r="E8" s="58"/>
      <c r="F8" s="18">
        <v>1400</v>
      </c>
      <c r="G8" s="58"/>
      <c r="H8" s="58"/>
      <c r="I8" s="58"/>
      <c r="J8" s="62"/>
    </row>
    <row r="9" spans="1:10" ht="60" x14ac:dyDescent="0.2">
      <c r="A9" s="62">
        <v>4</v>
      </c>
      <c r="B9" s="74" t="s">
        <v>100</v>
      </c>
      <c r="C9" s="102"/>
      <c r="D9" s="62" t="s">
        <v>8</v>
      </c>
      <c r="E9" s="58"/>
      <c r="F9" s="18">
        <v>1010</v>
      </c>
      <c r="G9" s="58"/>
      <c r="H9" s="58"/>
      <c r="I9" s="58"/>
      <c r="J9" s="62"/>
    </row>
    <row r="10" spans="1:10" ht="19.5" customHeight="1" x14ac:dyDescent="0.2">
      <c r="A10" s="62">
        <v>5</v>
      </c>
      <c r="B10" s="74" t="s">
        <v>101</v>
      </c>
      <c r="C10" s="103"/>
      <c r="D10" s="62" t="s">
        <v>8</v>
      </c>
      <c r="E10" s="58"/>
      <c r="F10" s="18">
        <v>120</v>
      </c>
      <c r="G10" s="58"/>
      <c r="H10" s="58"/>
      <c r="I10" s="58"/>
      <c r="J10" s="62"/>
    </row>
    <row r="11" spans="1:10" ht="60" x14ac:dyDescent="0.2">
      <c r="A11" s="62">
        <v>6</v>
      </c>
      <c r="B11" s="74" t="s">
        <v>102</v>
      </c>
      <c r="C11" s="102"/>
      <c r="D11" s="62" t="s">
        <v>8</v>
      </c>
      <c r="E11" s="58"/>
      <c r="F11" s="18">
        <v>10</v>
      </c>
      <c r="G11" s="58"/>
      <c r="H11" s="58"/>
      <c r="I11" s="58"/>
      <c r="J11" s="62"/>
    </row>
    <row r="12" spans="1:10" s="30" customFormat="1" ht="26.25" customHeight="1" x14ac:dyDescent="0.2">
      <c r="A12" s="196" t="s">
        <v>15</v>
      </c>
      <c r="B12" s="197"/>
      <c r="C12" s="197"/>
      <c r="D12" s="196"/>
      <c r="E12" s="196"/>
      <c r="F12" s="196"/>
      <c r="G12" s="10">
        <f>SUM(G6:G11)</f>
        <v>0</v>
      </c>
      <c r="H12" s="10" t="s">
        <v>34</v>
      </c>
      <c r="I12" s="10">
        <f>SUM(I6:I11)</f>
        <v>0</v>
      </c>
      <c r="J12" s="37" t="s">
        <v>34</v>
      </c>
    </row>
  </sheetData>
  <mergeCells count="2">
    <mergeCell ref="A4:J4"/>
    <mergeCell ref="A12:F12"/>
  </mergeCells>
  <pageMargins left="0.7" right="0.7" top="0.75" bottom="0.75" header="0.3" footer="0.3"/>
  <pageSetup paperSize="9" scale="79" orientation="landscape" r:id="rId1"/>
  <rowBreaks count="1" manualBreakCount="1">
    <brk id="7" max="9" man="1"/>
  </rowBreaks>
  <colBreaks count="1" manualBreakCount="1">
    <brk id="10" max="19"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J25" sqref="J25"/>
    </sheetView>
  </sheetViews>
  <sheetFormatPr defaultRowHeight="15" x14ac:dyDescent="0.25"/>
  <cols>
    <col min="1" max="1" width="5" customWidth="1"/>
    <col min="2" max="2" width="54.140625" customWidth="1"/>
    <col min="3" max="3" width="10.28515625" customWidth="1"/>
    <col min="4" max="4" width="11.140625" customWidth="1"/>
    <col min="5" max="5" width="15" customWidth="1"/>
    <col min="6" max="6" width="6.85546875" customWidth="1"/>
    <col min="7" max="7" width="13.28515625" customWidth="1"/>
    <col min="9" max="9" width="14" customWidth="1"/>
    <col min="10" max="10" width="18.28515625" customWidth="1"/>
  </cols>
  <sheetData>
    <row r="1" spans="1:10" x14ac:dyDescent="0.25">
      <c r="A1" s="30" t="s">
        <v>54</v>
      </c>
      <c r="B1" s="1"/>
      <c r="C1" s="1"/>
      <c r="D1" s="1"/>
      <c r="E1" s="1"/>
      <c r="F1" s="1"/>
      <c r="G1" s="1"/>
      <c r="H1" s="1"/>
      <c r="I1" s="1"/>
      <c r="J1" s="1"/>
    </row>
    <row r="2" spans="1:10" x14ac:dyDescent="0.25">
      <c r="A2" s="13" t="s">
        <v>36</v>
      </c>
      <c r="B2" s="1"/>
      <c r="C2" s="1"/>
      <c r="D2" s="1"/>
      <c r="E2" s="1"/>
      <c r="F2" s="1"/>
      <c r="G2" s="1"/>
      <c r="H2" s="1"/>
      <c r="I2" s="1"/>
      <c r="J2" s="1"/>
    </row>
    <row r="3" spans="1:10" x14ac:dyDescent="0.25">
      <c r="A3" s="1"/>
      <c r="B3" s="1"/>
      <c r="C3" s="1"/>
      <c r="D3" s="1"/>
      <c r="E3" s="1"/>
      <c r="F3" s="1"/>
      <c r="G3" s="1"/>
      <c r="H3" s="1"/>
      <c r="I3" s="1"/>
      <c r="J3" s="1"/>
    </row>
    <row r="4" spans="1:10" ht="22.5" customHeight="1" x14ac:dyDescent="0.25">
      <c r="A4" s="204" t="s">
        <v>598</v>
      </c>
      <c r="B4" s="204"/>
      <c r="C4" s="204"/>
      <c r="D4" s="204"/>
      <c r="E4" s="204"/>
      <c r="F4" s="204"/>
      <c r="G4" s="204"/>
      <c r="H4" s="204"/>
      <c r="I4" s="204"/>
      <c r="J4" s="204"/>
    </row>
    <row r="5" spans="1:10" ht="67.5" x14ac:dyDescent="0.25">
      <c r="A5" s="119" t="s">
        <v>0</v>
      </c>
      <c r="B5" s="119" t="s">
        <v>1</v>
      </c>
      <c r="C5" s="119" t="s">
        <v>52</v>
      </c>
      <c r="D5" s="119" t="s">
        <v>2</v>
      </c>
      <c r="E5" s="9" t="s">
        <v>3</v>
      </c>
      <c r="F5" s="119" t="s">
        <v>4</v>
      </c>
      <c r="G5" s="9" t="s">
        <v>5</v>
      </c>
      <c r="H5" s="9" t="s">
        <v>32</v>
      </c>
      <c r="I5" s="9" t="s">
        <v>6</v>
      </c>
      <c r="J5" s="119" t="s">
        <v>7</v>
      </c>
    </row>
    <row r="6" spans="1:10" ht="70.5" customHeight="1" x14ac:dyDescent="0.25">
      <c r="A6" s="25">
        <v>1</v>
      </c>
      <c r="B6" s="155" t="s">
        <v>599</v>
      </c>
      <c r="C6" s="28"/>
      <c r="D6" s="25" t="s">
        <v>95</v>
      </c>
      <c r="E6" s="69"/>
      <c r="F6" s="28">
        <v>5</v>
      </c>
      <c r="G6" s="69"/>
      <c r="H6" s="69"/>
      <c r="I6" s="69"/>
      <c r="J6" s="28"/>
    </row>
    <row r="7" spans="1:10" ht="21" customHeight="1" x14ac:dyDescent="0.25">
      <c r="A7" s="196" t="s">
        <v>597</v>
      </c>
      <c r="B7" s="197"/>
      <c r="C7" s="197"/>
      <c r="D7" s="197"/>
      <c r="E7" s="197"/>
      <c r="F7" s="197"/>
      <c r="G7" s="139">
        <f>SUM(G6)</f>
        <v>0</v>
      </c>
      <c r="H7" s="139" t="s">
        <v>34</v>
      </c>
      <c r="I7" s="139">
        <f>SUM(I6)</f>
        <v>0</v>
      </c>
      <c r="J7" s="140" t="s">
        <v>34</v>
      </c>
    </row>
  </sheetData>
  <mergeCells count="2">
    <mergeCell ref="A4:J4"/>
    <mergeCell ref="A7:F7"/>
  </mergeCells>
  <pageMargins left="0.7" right="0.7" top="0.75" bottom="0.75" header="0.3" footer="0.3"/>
  <pageSetup paperSize="9" scale="83"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selection activeCell="L3" sqref="L3"/>
    </sheetView>
  </sheetViews>
  <sheetFormatPr defaultRowHeight="15" x14ac:dyDescent="0.25"/>
  <cols>
    <col min="1" max="1" width="5" customWidth="1"/>
    <col min="2" max="2" width="35.140625" customWidth="1"/>
    <col min="3" max="3" width="10.28515625" customWidth="1"/>
    <col min="4" max="4" width="6.140625" customWidth="1"/>
    <col min="5" max="5" width="15" customWidth="1"/>
    <col min="6" max="6" width="6.85546875" customWidth="1"/>
    <col min="7" max="7" width="13.28515625" customWidth="1"/>
    <col min="9" max="9" width="14" customWidth="1"/>
    <col min="10" max="10" width="18.28515625" customWidth="1"/>
  </cols>
  <sheetData>
    <row r="1" spans="1:12" x14ac:dyDescent="0.25">
      <c r="A1" s="30" t="s">
        <v>54</v>
      </c>
      <c r="B1" s="1"/>
      <c r="C1" s="1"/>
      <c r="D1" s="1"/>
      <c r="E1" s="1"/>
      <c r="F1" s="1"/>
      <c r="G1" s="1"/>
      <c r="H1" s="1"/>
      <c r="I1" s="1"/>
      <c r="J1" s="1"/>
    </row>
    <row r="2" spans="1:12" x14ac:dyDescent="0.25">
      <c r="A2" s="13" t="s">
        <v>36</v>
      </c>
      <c r="B2" s="1"/>
      <c r="C2" s="1"/>
      <c r="D2" s="1"/>
      <c r="E2" s="1"/>
      <c r="F2" s="1"/>
      <c r="G2" s="1"/>
      <c r="H2" s="1"/>
      <c r="I2" s="1"/>
      <c r="J2" s="1"/>
    </row>
    <row r="3" spans="1:12" ht="36.75" x14ac:dyDescent="0.25">
      <c r="A3" s="1"/>
      <c r="B3" s="1"/>
      <c r="C3" s="1"/>
      <c r="D3" s="1"/>
      <c r="E3" s="1"/>
      <c r="F3" s="1"/>
      <c r="G3" s="1"/>
      <c r="H3" s="1"/>
      <c r="I3" s="1"/>
      <c r="J3" s="1"/>
      <c r="L3" s="148" t="s">
        <v>37</v>
      </c>
    </row>
    <row r="4" spans="1:12" ht="21" customHeight="1" x14ac:dyDescent="0.25">
      <c r="A4" s="204" t="s">
        <v>602</v>
      </c>
      <c r="B4" s="204"/>
      <c r="C4" s="204"/>
      <c r="D4" s="204"/>
      <c r="E4" s="204"/>
      <c r="F4" s="204"/>
      <c r="G4" s="204"/>
      <c r="H4" s="204"/>
      <c r="I4" s="204"/>
      <c r="J4" s="204"/>
    </row>
    <row r="5" spans="1:12" ht="67.5" x14ac:dyDescent="0.25">
      <c r="A5" s="119" t="s">
        <v>0</v>
      </c>
      <c r="B5" s="119" t="s">
        <v>1</v>
      </c>
      <c r="C5" s="119" t="s">
        <v>52</v>
      </c>
      <c r="D5" s="119" t="s">
        <v>2</v>
      </c>
      <c r="E5" s="9" t="s">
        <v>3</v>
      </c>
      <c r="F5" s="119" t="s">
        <v>4</v>
      </c>
      <c r="G5" s="9" t="s">
        <v>5</v>
      </c>
      <c r="H5" s="9" t="s">
        <v>32</v>
      </c>
      <c r="I5" s="9" t="s">
        <v>6</v>
      </c>
      <c r="J5" s="119" t="s">
        <v>7</v>
      </c>
    </row>
    <row r="6" spans="1:12" ht="29.25" customHeight="1" x14ac:dyDescent="0.25">
      <c r="A6" s="25">
        <v>1</v>
      </c>
      <c r="B6" s="155" t="s">
        <v>601</v>
      </c>
      <c r="C6" s="28"/>
      <c r="D6" s="25" t="s">
        <v>459</v>
      </c>
      <c r="E6" s="69"/>
      <c r="F6" s="113">
        <v>1000</v>
      </c>
      <c r="G6" s="69"/>
      <c r="H6" s="69"/>
      <c r="I6" s="69"/>
      <c r="J6" s="28"/>
    </row>
    <row r="7" spans="1:12" ht="25.5" customHeight="1" x14ac:dyDescent="0.25">
      <c r="A7" s="196" t="s">
        <v>600</v>
      </c>
      <c r="B7" s="197"/>
      <c r="C7" s="197"/>
      <c r="D7" s="197"/>
      <c r="E7" s="197"/>
      <c r="F7" s="197"/>
      <c r="G7" s="139">
        <f>SUM(G6)</f>
        <v>0</v>
      </c>
      <c r="H7" s="139" t="s">
        <v>34</v>
      </c>
      <c r="I7" s="139">
        <f>SUM(I6)</f>
        <v>0</v>
      </c>
      <c r="J7" s="140" t="s">
        <v>34</v>
      </c>
    </row>
  </sheetData>
  <mergeCells count="2">
    <mergeCell ref="A4:J4"/>
    <mergeCell ref="A7:F7"/>
  </mergeCells>
  <hyperlinks>
    <hyperlink ref="L3" location="'spis treści'!Obszar_wydruku" display="powrót do spisu treści"/>
  </hyperlinks>
  <pageMargins left="0.7" right="0.7" top="0.75" bottom="0.75" header="0.3" footer="0.3"/>
  <pageSetup paperSize="9" scale="7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heetViews>
  <sheetFormatPr defaultRowHeight="11.25" x14ac:dyDescent="0.2"/>
  <cols>
    <col min="1" max="1" width="4.85546875" style="1" customWidth="1"/>
    <col min="2" max="2" width="53.28515625" style="1" customWidth="1"/>
    <col min="3" max="3" width="13.28515625" style="1" customWidth="1"/>
    <col min="4" max="4" width="9.140625" style="1"/>
    <col min="5" max="5" width="13.7109375" style="1" customWidth="1"/>
    <col min="6" max="6" width="9.140625" style="1"/>
    <col min="7" max="7" width="17" style="1" customWidth="1"/>
    <col min="8" max="8" width="9.140625" style="1"/>
    <col min="9" max="9" width="18.42578125" style="1" customWidth="1"/>
    <col min="10" max="10" width="21.7109375" style="1" customWidth="1"/>
    <col min="11" max="16384" width="9.140625" style="1"/>
  </cols>
  <sheetData>
    <row r="1" spans="1:10" ht="12" x14ac:dyDescent="0.2">
      <c r="A1" s="30" t="s">
        <v>54</v>
      </c>
    </row>
    <row r="2" spans="1:10" ht="12" x14ac:dyDescent="0.2">
      <c r="A2" s="13" t="s">
        <v>36</v>
      </c>
    </row>
    <row r="4" spans="1:10" ht="24.75" customHeight="1" x14ac:dyDescent="0.2">
      <c r="A4" s="199" t="s">
        <v>104</v>
      </c>
      <c r="B4" s="199"/>
      <c r="C4" s="199"/>
      <c r="D4" s="199"/>
      <c r="E4" s="199"/>
      <c r="F4" s="199"/>
      <c r="G4" s="199"/>
      <c r="H4" s="199"/>
      <c r="I4" s="199"/>
      <c r="J4" s="199"/>
    </row>
    <row r="5" spans="1:10" ht="45" x14ac:dyDescent="0.2">
      <c r="A5" s="7" t="s">
        <v>0</v>
      </c>
      <c r="B5" s="76" t="s">
        <v>1</v>
      </c>
      <c r="C5" s="99" t="s">
        <v>52</v>
      </c>
      <c r="D5" s="7" t="s">
        <v>2</v>
      </c>
      <c r="E5" s="9" t="s">
        <v>3</v>
      </c>
      <c r="F5" s="7" t="s">
        <v>4</v>
      </c>
      <c r="G5" s="9" t="s">
        <v>5</v>
      </c>
      <c r="H5" s="9" t="s">
        <v>32</v>
      </c>
      <c r="I5" s="9" t="s">
        <v>6</v>
      </c>
      <c r="J5" s="7" t="s">
        <v>7</v>
      </c>
    </row>
    <row r="6" spans="1:10" ht="94.5" customHeight="1" x14ac:dyDescent="0.2">
      <c r="A6" s="15">
        <v>1</v>
      </c>
      <c r="B6" s="89" t="s">
        <v>103</v>
      </c>
      <c r="C6" s="115"/>
      <c r="D6" s="88" t="s">
        <v>95</v>
      </c>
      <c r="E6" s="19"/>
      <c r="F6" s="28">
        <v>5</v>
      </c>
      <c r="G6" s="16"/>
      <c r="H6" s="16"/>
      <c r="I6" s="16"/>
      <c r="J6" s="15"/>
    </row>
    <row r="7" spans="1:10" s="30" customFormat="1" ht="19.5" customHeight="1" x14ac:dyDescent="0.2">
      <c r="A7" s="196" t="s">
        <v>16</v>
      </c>
      <c r="B7" s="197"/>
      <c r="C7" s="197"/>
      <c r="D7" s="196"/>
      <c r="E7" s="196"/>
      <c r="F7" s="196"/>
      <c r="G7" s="33">
        <f>SUM(G6:G6)</f>
        <v>0</v>
      </c>
      <c r="H7" s="33" t="s">
        <v>34</v>
      </c>
      <c r="I7" s="33">
        <f>SUM(I6:I6)</f>
        <v>0</v>
      </c>
      <c r="J7" s="36" t="s">
        <v>34</v>
      </c>
    </row>
  </sheetData>
  <mergeCells count="2">
    <mergeCell ref="A4:J4"/>
    <mergeCell ref="A7:F7"/>
  </mergeCells>
  <pageMargins left="0.7" right="0.7" top="0.75" bottom="0.75" header="0.3" footer="0.3"/>
  <pageSetup paperSize="9" scale="77" orientation="landscape" r:id="rId1"/>
  <colBreaks count="1" manualBreakCount="1">
    <brk id="10"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81</vt:i4>
      </vt:variant>
      <vt:variant>
        <vt:lpstr>Zakresy nazwane</vt:lpstr>
      </vt:variant>
      <vt:variant>
        <vt:i4>25</vt:i4>
      </vt:variant>
    </vt:vector>
  </HeadingPairs>
  <TitlesOfParts>
    <vt:vector size="106" baseType="lpstr">
      <vt:lpstr>spis treści</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'1'!Obszar_wydruku</vt:lpstr>
      <vt:lpstr>'10'!Obszar_wydruku</vt:lpstr>
      <vt:lpstr>'11'!Obszar_wydruku</vt:lpstr>
      <vt:lpstr>'12'!Obszar_wydruku</vt:lpstr>
      <vt:lpstr>'13'!Obszar_wydruku</vt:lpstr>
      <vt:lpstr>'14'!Obszar_wydruku</vt:lpstr>
      <vt:lpstr>'15'!Obszar_wydruku</vt:lpstr>
      <vt:lpstr>'16'!Obszar_wydruku</vt:lpstr>
      <vt:lpstr>'17'!Obszar_wydruku</vt:lpstr>
      <vt:lpstr>'18'!Obszar_wydruku</vt:lpstr>
      <vt:lpstr>'19'!Obszar_wydruku</vt:lpstr>
      <vt:lpstr>'2'!Obszar_wydruku</vt:lpstr>
      <vt:lpstr>'20'!Obszar_wydruku</vt:lpstr>
      <vt:lpstr>'21'!Obszar_wydruku</vt:lpstr>
      <vt:lpstr>'25'!Obszar_wydruku</vt:lpstr>
      <vt:lpstr>'26'!Obszar_wydruku</vt:lpstr>
      <vt:lpstr>'3'!Obszar_wydruku</vt:lpstr>
      <vt:lpstr>'30'!Obszar_wydruku</vt:lpstr>
      <vt:lpstr>'4'!Obszar_wydruku</vt:lpstr>
      <vt:lpstr>'5'!Obszar_wydruku</vt:lpstr>
      <vt:lpstr>'6'!Obszar_wydruku</vt:lpstr>
      <vt:lpstr>'7'!Obszar_wydruku</vt:lpstr>
      <vt:lpstr>'8'!Obszar_wydruku</vt:lpstr>
      <vt:lpstr>'9'!Obszar_wydruku</vt:lpstr>
      <vt:lpstr>'spis treści'!Obszar_wydruku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MK_ZamPub</dc:creator>
  <cp:lastModifiedBy>MK_ZamPub</cp:lastModifiedBy>
  <cp:lastPrinted>2020-09-07T06:11:04Z</cp:lastPrinted>
  <dcterms:created xsi:type="dcterms:W3CDTF">2019-02-18T08:04:22Z</dcterms:created>
  <dcterms:modified xsi:type="dcterms:W3CDTF">2020-09-08T09:03:57Z</dcterms:modified>
</cp:coreProperties>
</file>