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tyl\OneDrive\Pulpit\MSWiA Kołobrzeg\ZAMOWIENIA 2024 r\AT.2374.35.2024 Dostawa sprzętu AGD\"/>
    </mc:Choice>
  </mc:AlternateContent>
  <xr:revisionPtr revIDLastSave="0" documentId="13_ncr:1_{6691F18F-3C88-4EFD-BE6D-8AB66547366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zad. nr 1" sheetId="76" r:id="rId1"/>
    <sheet name="zad. nr 2" sheetId="93" r:id="rId2"/>
    <sheet name="zad. nr 3" sheetId="95" r:id="rId3"/>
    <sheet name="zad. nr 4" sheetId="94" r:id="rId4"/>
  </sheets>
  <definedNames>
    <definedName name="_xlnm.Print_Area" localSheetId="0">'zad. nr 1'!$A$1:$M$34</definedName>
    <definedName name="_xlnm.Print_Area" localSheetId="1">'zad. nr 2'!$A$1:$M$114</definedName>
    <definedName name="_xlnm.Print_Area" localSheetId="2">'zad. nr 3'!$A$1:$M$48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94" l="1"/>
  <c r="H7" i="94"/>
  <c r="H8" i="94"/>
  <c r="H9" i="94"/>
  <c r="H10" i="94"/>
  <c r="H11" i="94"/>
  <c r="H12" i="94"/>
  <c r="H13" i="94"/>
  <c r="H14" i="94"/>
  <c r="H15" i="94"/>
  <c r="H16" i="94"/>
  <c r="H17" i="94"/>
  <c r="H18" i="94"/>
  <c r="H19" i="94"/>
  <c r="H20" i="94"/>
  <c r="H21" i="94"/>
  <c r="G7" i="94"/>
  <c r="J7" i="94" s="1"/>
  <c r="G8" i="94"/>
  <c r="J8" i="94" s="1"/>
  <c r="G9" i="94"/>
  <c r="J9" i="94" s="1"/>
  <c r="G10" i="94"/>
  <c r="J10" i="94" s="1"/>
  <c r="G11" i="94"/>
  <c r="J11" i="94" s="1"/>
  <c r="G12" i="94"/>
  <c r="J12" i="94" s="1"/>
  <c r="G13" i="94"/>
  <c r="J13" i="94" s="1"/>
  <c r="G14" i="94"/>
  <c r="G15" i="94"/>
  <c r="J15" i="94" s="1"/>
  <c r="G16" i="94"/>
  <c r="J16" i="94" s="1"/>
  <c r="G17" i="94"/>
  <c r="J17" i="94" s="1"/>
  <c r="G18" i="94"/>
  <c r="J18" i="94" s="1"/>
  <c r="G19" i="94"/>
  <c r="J19" i="94" s="1"/>
  <c r="G20" i="94"/>
  <c r="J20" i="94" s="1"/>
  <c r="G21" i="94"/>
  <c r="J21" i="94" s="1"/>
  <c r="M23" i="95"/>
  <c r="L22" i="95"/>
  <c r="J7" i="95"/>
  <c r="M7" i="95" s="1"/>
  <c r="J8" i="95"/>
  <c r="M8" i="95" s="1"/>
  <c r="J9" i="95"/>
  <c r="M9" i="95" s="1"/>
  <c r="J10" i="95"/>
  <c r="M10" i="95" s="1"/>
  <c r="J11" i="95"/>
  <c r="M11" i="95" s="1"/>
  <c r="J12" i="95"/>
  <c r="M12" i="95" s="1"/>
  <c r="J13" i="95"/>
  <c r="M13" i="95" s="1"/>
  <c r="J14" i="95"/>
  <c r="M14" i="95" s="1"/>
  <c r="J15" i="95"/>
  <c r="M15" i="95" s="1"/>
  <c r="J16" i="95"/>
  <c r="M16" i="95" s="1"/>
  <c r="J17" i="95"/>
  <c r="M17" i="95" s="1"/>
  <c r="J18" i="95"/>
  <c r="M18" i="95" s="1"/>
  <c r="J19" i="95"/>
  <c r="M19" i="95" s="1"/>
  <c r="J20" i="95"/>
  <c r="M20" i="95" s="1"/>
  <c r="J21" i="95"/>
  <c r="M21" i="95" s="1"/>
  <c r="J22" i="95"/>
  <c r="M22" i="95" s="1"/>
  <c r="J23" i="95"/>
  <c r="J24" i="95"/>
  <c r="M24" i="95" s="1"/>
  <c r="J25" i="95"/>
  <c r="M25" i="95" s="1"/>
  <c r="J26" i="95"/>
  <c r="M26" i="95" s="1"/>
  <c r="J27" i="95"/>
  <c r="M27" i="95" s="1"/>
  <c r="J28" i="95"/>
  <c r="M28" i="95" s="1"/>
  <c r="J29" i="95"/>
  <c r="M29" i="95" s="1"/>
  <c r="J30" i="95"/>
  <c r="M30" i="95" s="1"/>
  <c r="J31" i="95"/>
  <c r="M31" i="95" s="1"/>
  <c r="J32" i="95"/>
  <c r="M32" i="95" s="1"/>
  <c r="J33" i="95"/>
  <c r="M33" i="95" s="1"/>
  <c r="J34" i="95"/>
  <c r="M34" i="95" s="1"/>
  <c r="J35" i="95"/>
  <c r="M35" i="95" s="1"/>
  <c r="J36" i="95"/>
  <c r="M36" i="95" s="1"/>
  <c r="J37" i="95"/>
  <c r="M37" i="95" s="1"/>
  <c r="J38" i="95"/>
  <c r="M38" i="95" s="1"/>
  <c r="J39" i="95"/>
  <c r="M39" i="95" s="1"/>
  <c r="I7" i="95"/>
  <c r="L7" i="95" s="1"/>
  <c r="I8" i="95"/>
  <c r="L8" i="95" s="1"/>
  <c r="I9" i="95"/>
  <c r="L9" i="95" s="1"/>
  <c r="I10" i="95"/>
  <c r="L10" i="95" s="1"/>
  <c r="I11" i="95"/>
  <c r="L11" i="95" s="1"/>
  <c r="I12" i="95"/>
  <c r="L12" i="95" s="1"/>
  <c r="I13" i="95"/>
  <c r="L13" i="95" s="1"/>
  <c r="I14" i="95"/>
  <c r="L14" i="95" s="1"/>
  <c r="I15" i="95"/>
  <c r="L15" i="95" s="1"/>
  <c r="I16" i="95"/>
  <c r="L16" i="95" s="1"/>
  <c r="I17" i="95"/>
  <c r="L17" i="95" s="1"/>
  <c r="I18" i="95"/>
  <c r="L18" i="95" s="1"/>
  <c r="I19" i="95"/>
  <c r="L19" i="95" s="1"/>
  <c r="I20" i="95"/>
  <c r="L20" i="95" s="1"/>
  <c r="I21" i="95"/>
  <c r="L21" i="95" s="1"/>
  <c r="I22" i="95"/>
  <c r="I23" i="95"/>
  <c r="L23" i="95" s="1"/>
  <c r="I24" i="95"/>
  <c r="L24" i="95" s="1"/>
  <c r="I25" i="95"/>
  <c r="L25" i="95" s="1"/>
  <c r="I26" i="95"/>
  <c r="L26" i="95" s="1"/>
  <c r="I27" i="95"/>
  <c r="L27" i="95" s="1"/>
  <c r="I28" i="95"/>
  <c r="L28" i="95" s="1"/>
  <c r="I29" i="95"/>
  <c r="L29" i="95" s="1"/>
  <c r="I30" i="95"/>
  <c r="L30" i="95" s="1"/>
  <c r="I31" i="95"/>
  <c r="L31" i="95" s="1"/>
  <c r="I32" i="95"/>
  <c r="L32" i="95" s="1"/>
  <c r="I33" i="95"/>
  <c r="L33" i="95" s="1"/>
  <c r="I34" i="95"/>
  <c r="L34" i="95" s="1"/>
  <c r="I35" i="95"/>
  <c r="L35" i="95" s="1"/>
  <c r="I36" i="95"/>
  <c r="L36" i="95" s="1"/>
  <c r="I37" i="95"/>
  <c r="L37" i="95" s="1"/>
  <c r="I38" i="95"/>
  <c r="L38" i="95" s="1"/>
  <c r="I39" i="95"/>
  <c r="L39" i="95" s="1"/>
  <c r="J7" i="93"/>
  <c r="M7" i="93" s="1"/>
  <c r="J8" i="93"/>
  <c r="M8" i="93" s="1"/>
  <c r="J9" i="93"/>
  <c r="M9" i="93" s="1"/>
  <c r="J10" i="93"/>
  <c r="M10" i="93" s="1"/>
  <c r="J11" i="93"/>
  <c r="M11" i="93" s="1"/>
  <c r="J12" i="93"/>
  <c r="M12" i="93" s="1"/>
  <c r="J13" i="93"/>
  <c r="M13" i="93" s="1"/>
  <c r="J14" i="93"/>
  <c r="M14" i="93" s="1"/>
  <c r="J15" i="93"/>
  <c r="M15" i="93" s="1"/>
  <c r="J16" i="93"/>
  <c r="M16" i="93" s="1"/>
  <c r="J17" i="93"/>
  <c r="M17" i="93" s="1"/>
  <c r="J18" i="93"/>
  <c r="M18" i="93" s="1"/>
  <c r="J19" i="93"/>
  <c r="M19" i="93" s="1"/>
  <c r="J20" i="93"/>
  <c r="M20" i="93" s="1"/>
  <c r="J21" i="93"/>
  <c r="M21" i="93" s="1"/>
  <c r="J22" i="93"/>
  <c r="M22" i="93" s="1"/>
  <c r="J23" i="93"/>
  <c r="M23" i="93" s="1"/>
  <c r="J24" i="93"/>
  <c r="M24" i="93" s="1"/>
  <c r="J25" i="93"/>
  <c r="M25" i="93" s="1"/>
  <c r="J26" i="93"/>
  <c r="M26" i="93" s="1"/>
  <c r="J27" i="93"/>
  <c r="M27" i="93" s="1"/>
  <c r="J28" i="93"/>
  <c r="M28" i="93" s="1"/>
  <c r="J29" i="93"/>
  <c r="M29" i="93" s="1"/>
  <c r="J30" i="93"/>
  <c r="M30" i="93" s="1"/>
  <c r="J31" i="93"/>
  <c r="M31" i="93" s="1"/>
  <c r="J32" i="93"/>
  <c r="M32" i="93" s="1"/>
  <c r="J33" i="93"/>
  <c r="M33" i="93" s="1"/>
  <c r="J34" i="93"/>
  <c r="M34" i="93" s="1"/>
  <c r="J35" i="93"/>
  <c r="M35" i="93" s="1"/>
  <c r="J36" i="93"/>
  <c r="M36" i="93" s="1"/>
  <c r="J37" i="93"/>
  <c r="M37" i="93" s="1"/>
  <c r="J38" i="93"/>
  <c r="M38" i="93" s="1"/>
  <c r="J39" i="93"/>
  <c r="M39" i="93" s="1"/>
  <c r="J40" i="93"/>
  <c r="M40" i="93" s="1"/>
  <c r="J41" i="93"/>
  <c r="M41" i="93" s="1"/>
  <c r="J42" i="93"/>
  <c r="M42" i="93" s="1"/>
  <c r="J43" i="93"/>
  <c r="M43" i="93" s="1"/>
  <c r="J44" i="93"/>
  <c r="M44" i="93" s="1"/>
  <c r="J45" i="93"/>
  <c r="M45" i="93" s="1"/>
  <c r="J46" i="93"/>
  <c r="M46" i="93" s="1"/>
  <c r="J47" i="93"/>
  <c r="M47" i="93" s="1"/>
  <c r="J48" i="93"/>
  <c r="M48" i="93" s="1"/>
  <c r="J49" i="93"/>
  <c r="M49" i="93" s="1"/>
  <c r="J50" i="93"/>
  <c r="M50" i="93" s="1"/>
  <c r="J51" i="93"/>
  <c r="M51" i="93" s="1"/>
  <c r="J52" i="93"/>
  <c r="M52" i="93" s="1"/>
  <c r="J53" i="93"/>
  <c r="M53" i="93" s="1"/>
  <c r="J54" i="93"/>
  <c r="M54" i="93" s="1"/>
  <c r="J55" i="93"/>
  <c r="M55" i="93" s="1"/>
  <c r="J56" i="93"/>
  <c r="M56" i="93" s="1"/>
  <c r="J57" i="93"/>
  <c r="M57" i="93" s="1"/>
  <c r="J58" i="93"/>
  <c r="M58" i="93" s="1"/>
  <c r="J59" i="93"/>
  <c r="M59" i="93" s="1"/>
  <c r="J60" i="93"/>
  <c r="M60" i="93" s="1"/>
  <c r="J61" i="93"/>
  <c r="M61" i="93" s="1"/>
  <c r="J62" i="93"/>
  <c r="M62" i="93" s="1"/>
  <c r="J63" i="93"/>
  <c r="M63" i="93" s="1"/>
  <c r="J64" i="93"/>
  <c r="M64" i="93" s="1"/>
  <c r="J65" i="93"/>
  <c r="M65" i="93" s="1"/>
  <c r="J66" i="93"/>
  <c r="M66" i="93" s="1"/>
  <c r="J67" i="93"/>
  <c r="M67" i="93" s="1"/>
  <c r="J68" i="93"/>
  <c r="M68" i="93" s="1"/>
  <c r="J69" i="93"/>
  <c r="M69" i="93" s="1"/>
  <c r="J70" i="93"/>
  <c r="M70" i="93" s="1"/>
  <c r="J71" i="93"/>
  <c r="M71" i="93" s="1"/>
  <c r="J72" i="93"/>
  <c r="M72" i="93" s="1"/>
  <c r="J73" i="93"/>
  <c r="M73" i="93" s="1"/>
  <c r="J74" i="93"/>
  <c r="M74" i="93" s="1"/>
  <c r="J75" i="93"/>
  <c r="M75" i="93" s="1"/>
  <c r="J76" i="93"/>
  <c r="M76" i="93" s="1"/>
  <c r="J77" i="93"/>
  <c r="M77" i="93" s="1"/>
  <c r="J78" i="93"/>
  <c r="M78" i="93" s="1"/>
  <c r="J79" i="93"/>
  <c r="M79" i="93" s="1"/>
  <c r="J80" i="93"/>
  <c r="M80" i="93" s="1"/>
  <c r="J81" i="93"/>
  <c r="M81" i="93" s="1"/>
  <c r="J82" i="93"/>
  <c r="M82" i="93" s="1"/>
  <c r="J83" i="93"/>
  <c r="M83" i="93" s="1"/>
  <c r="J84" i="93"/>
  <c r="M84" i="93" s="1"/>
  <c r="J85" i="93"/>
  <c r="M85" i="93" s="1"/>
  <c r="J86" i="93"/>
  <c r="M86" i="93" s="1"/>
  <c r="J87" i="93"/>
  <c r="M87" i="93" s="1"/>
  <c r="J88" i="93"/>
  <c r="M88" i="93" s="1"/>
  <c r="J89" i="93"/>
  <c r="M89" i="93" s="1"/>
  <c r="J90" i="93"/>
  <c r="M90" i="93" s="1"/>
  <c r="J91" i="93"/>
  <c r="M91" i="93" s="1"/>
  <c r="J92" i="93"/>
  <c r="M92" i="93" s="1"/>
  <c r="J93" i="93"/>
  <c r="M93" i="93" s="1"/>
  <c r="J94" i="93"/>
  <c r="M94" i="93" s="1"/>
  <c r="J95" i="93"/>
  <c r="M95" i="93" s="1"/>
  <c r="J96" i="93"/>
  <c r="M96" i="93" s="1"/>
  <c r="J97" i="93"/>
  <c r="M97" i="93" s="1"/>
  <c r="J98" i="93"/>
  <c r="M98" i="93" s="1"/>
  <c r="J99" i="93"/>
  <c r="M99" i="93" s="1"/>
  <c r="J100" i="93"/>
  <c r="M100" i="93" s="1"/>
  <c r="J101" i="93"/>
  <c r="M101" i="93" s="1"/>
  <c r="J102" i="93"/>
  <c r="M102" i="93" s="1"/>
  <c r="J103" i="93"/>
  <c r="M103" i="93" s="1"/>
  <c r="J104" i="93"/>
  <c r="M104" i="93" s="1"/>
  <c r="J105" i="93"/>
  <c r="M105" i="93" s="1"/>
  <c r="I7" i="93"/>
  <c r="L7" i="93" s="1"/>
  <c r="I8" i="93"/>
  <c r="L8" i="93" s="1"/>
  <c r="I9" i="93"/>
  <c r="L9" i="93" s="1"/>
  <c r="I10" i="93"/>
  <c r="L10" i="93" s="1"/>
  <c r="I11" i="93"/>
  <c r="L11" i="93" s="1"/>
  <c r="I12" i="93"/>
  <c r="L12" i="93" s="1"/>
  <c r="I13" i="93"/>
  <c r="L13" i="93" s="1"/>
  <c r="I14" i="93"/>
  <c r="L14" i="93" s="1"/>
  <c r="I15" i="93"/>
  <c r="L15" i="93" s="1"/>
  <c r="I16" i="93"/>
  <c r="L16" i="93" s="1"/>
  <c r="I17" i="93"/>
  <c r="L17" i="93" s="1"/>
  <c r="I18" i="93"/>
  <c r="L18" i="93" s="1"/>
  <c r="I19" i="93"/>
  <c r="L19" i="93" s="1"/>
  <c r="I20" i="93"/>
  <c r="L20" i="93" s="1"/>
  <c r="I21" i="93"/>
  <c r="L21" i="93" s="1"/>
  <c r="I22" i="93"/>
  <c r="L22" i="93" s="1"/>
  <c r="I23" i="93"/>
  <c r="L23" i="93" s="1"/>
  <c r="I24" i="93"/>
  <c r="L24" i="93" s="1"/>
  <c r="I25" i="93"/>
  <c r="L25" i="93" s="1"/>
  <c r="I26" i="93"/>
  <c r="L26" i="93" s="1"/>
  <c r="I27" i="93"/>
  <c r="L27" i="93" s="1"/>
  <c r="I28" i="93"/>
  <c r="L28" i="93" s="1"/>
  <c r="I29" i="93"/>
  <c r="L29" i="93" s="1"/>
  <c r="I30" i="93"/>
  <c r="L30" i="93" s="1"/>
  <c r="I31" i="93"/>
  <c r="L31" i="93" s="1"/>
  <c r="I32" i="93"/>
  <c r="L32" i="93" s="1"/>
  <c r="I33" i="93"/>
  <c r="L33" i="93" s="1"/>
  <c r="I34" i="93"/>
  <c r="L34" i="93" s="1"/>
  <c r="I35" i="93"/>
  <c r="L35" i="93" s="1"/>
  <c r="I36" i="93"/>
  <c r="L36" i="93" s="1"/>
  <c r="I37" i="93"/>
  <c r="L37" i="93" s="1"/>
  <c r="I38" i="93"/>
  <c r="L38" i="93" s="1"/>
  <c r="I39" i="93"/>
  <c r="L39" i="93" s="1"/>
  <c r="I40" i="93"/>
  <c r="L40" i="93" s="1"/>
  <c r="I41" i="93"/>
  <c r="L41" i="93" s="1"/>
  <c r="I42" i="93"/>
  <c r="L42" i="93" s="1"/>
  <c r="I43" i="93"/>
  <c r="L43" i="93" s="1"/>
  <c r="I44" i="93"/>
  <c r="L44" i="93" s="1"/>
  <c r="I45" i="93"/>
  <c r="L45" i="93" s="1"/>
  <c r="I46" i="93"/>
  <c r="L46" i="93" s="1"/>
  <c r="I47" i="93"/>
  <c r="L47" i="93" s="1"/>
  <c r="I48" i="93"/>
  <c r="L48" i="93" s="1"/>
  <c r="I49" i="93"/>
  <c r="L49" i="93" s="1"/>
  <c r="I50" i="93"/>
  <c r="L50" i="93" s="1"/>
  <c r="I51" i="93"/>
  <c r="L51" i="93" s="1"/>
  <c r="I52" i="93"/>
  <c r="L52" i="93" s="1"/>
  <c r="I53" i="93"/>
  <c r="L53" i="93" s="1"/>
  <c r="I54" i="93"/>
  <c r="L54" i="93" s="1"/>
  <c r="I55" i="93"/>
  <c r="L55" i="93" s="1"/>
  <c r="I56" i="93"/>
  <c r="L56" i="93" s="1"/>
  <c r="I57" i="93"/>
  <c r="L57" i="93" s="1"/>
  <c r="I58" i="93"/>
  <c r="L58" i="93" s="1"/>
  <c r="I59" i="93"/>
  <c r="L59" i="93" s="1"/>
  <c r="I60" i="93"/>
  <c r="L60" i="93" s="1"/>
  <c r="I61" i="93"/>
  <c r="L61" i="93" s="1"/>
  <c r="I62" i="93"/>
  <c r="L62" i="93" s="1"/>
  <c r="I63" i="93"/>
  <c r="L63" i="93" s="1"/>
  <c r="I64" i="93"/>
  <c r="L64" i="93" s="1"/>
  <c r="I65" i="93"/>
  <c r="L65" i="93" s="1"/>
  <c r="I66" i="93"/>
  <c r="L66" i="93" s="1"/>
  <c r="I67" i="93"/>
  <c r="L67" i="93" s="1"/>
  <c r="I68" i="93"/>
  <c r="L68" i="93" s="1"/>
  <c r="I69" i="93"/>
  <c r="L69" i="93" s="1"/>
  <c r="I70" i="93"/>
  <c r="L70" i="93" s="1"/>
  <c r="I71" i="93"/>
  <c r="L71" i="93" s="1"/>
  <c r="I72" i="93"/>
  <c r="L72" i="93" s="1"/>
  <c r="I73" i="93"/>
  <c r="L73" i="93" s="1"/>
  <c r="I74" i="93"/>
  <c r="L74" i="93" s="1"/>
  <c r="I75" i="93"/>
  <c r="L75" i="93" s="1"/>
  <c r="I76" i="93"/>
  <c r="L76" i="93" s="1"/>
  <c r="I77" i="93"/>
  <c r="L77" i="93" s="1"/>
  <c r="I78" i="93"/>
  <c r="L78" i="93" s="1"/>
  <c r="I79" i="93"/>
  <c r="L79" i="93" s="1"/>
  <c r="I80" i="93"/>
  <c r="L80" i="93" s="1"/>
  <c r="I81" i="93"/>
  <c r="L81" i="93" s="1"/>
  <c r="I82" i="93"/>
  <c r="L82" i="93" s="1"/>
  <c r="I83" i="93"/>
  <c r="L83" i="93" s="1"/>
  <c r="I84" i="93"/>
  <c r="L84" i="93" s="1"/>
  <c r="I85" i="93"/>
  <c r="L85" i="93" s="1"/>
  <c r="I86" i="93"/>
  <c r="L86" i="93" s="1"/>
  <c r="I87" i="93"/>
  <c r="L87" i="93" s="1"/>
  <c r="I88" i="93"/>
  <c r="L88" i="93" s="1"/>
  <c r="I89" i="93"/>
  <c r="L89" i="93" s="1"/>
  <c r="I90" i="93"/>
  <c r="L90" i="93" s="1"/>
  <c r="I91" i="93"/>
  <c r="L91" i="93" s="1"/>
  <c r="I92" i="93"/>
  <c r="L92" i="93" s="1"/>
  <c r="I93" i="93"/>
  <c r="L93" i="93" s="1"/>
  <c r="I94" i="93"/>
  <c r="L94" i="93" s="1"/>
  <c r="I95" i="93"/>
  <c r="L95" i="93" s="1"/>
  <c r="I96" i="93"/>
  <c r="L96" i="93" s="1"/>
  <c r="I97" i="93"/>
  <c r="L97" i="93" s="1"/>
  <c r="I98" i="93"/>
  <c r="L98" i="93" s="1"/>
  <c r="I99" i="93"/>
  <c r="L99" i="93" s="1"/>
  <c r="I100" i="93"/>
  <c r="L100" i="93" s="1"/>
  <c r="I101" i="93"/>
  <c r="L101" i="93" s="1"/>
  <c r="I102" i="93"/>
  <c r="L102" i="93" s="1"/>
  <c r="I103" i="93"/>
  <c r="L103" i="93" s="1"/>
  <c r="I104" i="93"/>
  <c r="L104" i="93" s="1"/>
  <c r="I105" i="93"/>
  <c r="L105" i="93" s="1"/>
  <c r="L7" i="76"/>
  <c r="L8" i="76"/>
  <c r="L16" i="76"/>
  <c r="L23" i="76"/>
  <c r="L24" i="76"/>
  <c r="J22" i="76"/>
  <c r="M22" i="76" s="1"/>
  <c r="I7" i="76"/>
  <c r="I8" i="76"/>
  <c r="I9" i="76"/>
  <c r="L9" i="76" s="1"/>
  <c r="I10" i="76"/>
  <c r="L10" i="76" s="1"/>
  <c r="I11" i="76"/>
  <c r="L11" i="76" s="1"/>
  <c r="I12" i="76"/>
  <c r="L12" i="76" s="1"/>
  <c r="I13" i="76"/>
  <c r="L13" i="76" s="1"/>
  <c r="I14" i="76"/>
  <c r="L14" i="76" s="1"/>
  <c r="I15" i="76"/>
  <c r="L15" i="76" s="1"/>
  <c r="I16" i="76"/>
  <c r="I17" i="76"/>
  <c r="L17" i="76" s="1"/>
  <c r="I18" i="76"/>
  <c r="L18" i="76" s="1"/>
  <c r="I19" i="76"/>
  <c r="L19" i="76" s="1"/>
  <c r="I20" i="76"/>
  <c r="L20" i="76" s="1"/>
  <c r="I21" i="76"/>
  <c r="L21" i="76" s="1"/>
  <c r="I22" i="76"/>
  <c r="L22" i="76" s="1"/>
  <c r="I23" i="76"/>
  <c r="I24" i="76"/>
  <c r="I25" i="76"/>
  <c r="L25" i="76" s="1"/>
  <c r="I6" i="76"/>
  <c r="L6" i="76" s="1"/>
  <c r="I26" i="76" l="1"/>
  <c r="L26" i="76"/>
  <c r="J6" i="95"/>
  <c r="M6" i="95" s="1"/>
  <c r="M40" i="95" s="1"/>
  <c r="I6" i="95"/>
  <c r="L6" i="95" s="1"/>
  <c r="L40" i="95" s="1"/>
  <c r="K21" i="94"/>
  <c r="I40" i="95" l="1"/>
  <c r="J40" i="95"/>
  <c r="K20" i="94"/>
  <c r="K19" i="94"/>
  <c r="K7" i="94"/>
  <c r="K8" i="94"/>
  <c r="K9" i="94"/>
  <c r="K10" i="94"/>
  <c r="K11" i="94"/>
  <c r="K12" i="94"/>
  <c r="K13" i="94"/>
  <c r="K14" i="94"/>
  <c r="K15" i="94"/>
  <c r="K16" i="94"/>
  <c r="K17" i="94"/>
  <c r="K18" i="94"/>
  <c r="H6" i="94"/>
  <c r="G6" i="94"/>
  <c r="I6" i="93"/>
  <c r="G6" i="93"/>
  <c r="J6" i="93" s="1"/>
  <c r="L6" i="93" l="1"/>
  <c r="L106" i="93" s="1"/>
  <c r="I106" i="93"/>
  <c r="M6" i="93"/>
  <c r="M106" i="93" s="1"/>
  <c r="J106" i="93"/>
  <c r="J6" i="94"/>
  <c r="J22" i="94" s="1"/>
  <c r="G22" i="94"/>
  <c r="K6" i="94"/>
  <c r="K22" i="94" s="1"/>
  <c r="H22" i="94"/>
  <c r="G25" i="76"/>
  <c r="J25" i="76" s="1"/>
  <c r="M25" i="76" s="1"/>
  <c r="G24" i="76"/>
  <c r="J24" i="76" s="1"/>
  <c r="M24" i="76" s="1"/>
  <c r="G23" i="76"/>
  <c r="J23" i="76" s="1"/>
  <c r="M23" i="76" s="1"/>
  <c r="G21" i="76"/>
  <c r="J21" i="76" s="1"/>
  <c r="M21" i="76" s="1"/>
  <c r="G20" i="76"/>
  <c r="J20" i="76" s="1"/>
  <c r="M20" i="76" s="1"/>
  <c r="G19" i="76"/>
  <c r="J19" i="76" s="1"/>
  <c r="M19" i="76" s="1"/>
  <c r="G18" i="76"/>
  <c r="J18" i="76" s="1"/>
  <c r="M18" i="76" s="1"/>
  <c r="G17" i="76"/>
  <c r="J17" i="76" s="1"/>
  <c r="M17" i="76" s="1"/>
  <c r="G16" i="76"/>
  <c r="J16" i="76" s="1"/>
  <c r="M16" i="76" s="1"/>
  <c r="G15" i="76"/>
  <c r="J15" i="76" s="1"/>
  <c r="M15" i="76" s="1"/>
  <c r="G14" i="76"/>
  <c r="J14" i="76" s="1"/>
  <c r="M14" i="76" s="1"/>
  <c r="G13" i="76"/>
  <c r="J13" i="76" s="1"/>
  <c r="M13" i="76" s="1"/>
  <c r="G12" i="76"/>
  <c r="J12" i="76" s="1"/>
  <c r="M12" i="76" s="1"/>
  <c r="G11" i="76"/>
  <c r="J11" i="76" s="1"/>
  <c r="M11" i="76" s="1"/>
  <c r="G10" i="76"/>
  <c r="J10" i="76" s="1"/>
  <c r="M10" i="76" s="1"/>
  <c r="G9" i="76"/>
  <c r="J9" i="76" s="1"/>
  <c r="M9" i="76" s="1"/>
  <c r="G8" i="76"/>
  <c r="J8" i="76" s="1"/>
  <c r="M8" i="76" s="1"/>
  <c r="G7" i="76"/>
  <c r="J7" i="76" s="1"/>
  <c r="M7" i="76" s="1"/>
  <c r="G6" i="76"/>
  <c r="J6" i="76" s="1"/>
  <c r="J26" i="76" l="1"/>
  <c r="M6" i="76"/>
  <c r="M26" i="76" s="1"/>
</calcChain>
</file>

<file path=xl/sharedStrings.xml><?xml version="1.0" encoding="utf-8"?>
<sst xmlns="http://schemas.openxmlformats.org/spreadsheetml/2006/main" count="249" uniqueCount="208">
  <si>
    <t>Przedmiot zamówienia</t>
  </si>
  <si>
    <t>Lp.</t>
  </si>
  <si>
    <t>Niniejszy formularz należy opatrzyć kwalifikowanym podpisem elektronicznym lub podpisem zaufanym lub podpisem osobistym, właściwej umocowanej osoby / właściwych umocowanych osób</t>
  </si>
  <si>
    <t>Producent</t>
  </si>
  <si>
    <t>Razem</t>
  </si>
  <si>
    <r>
      <rPr>
        <b/>
        <vertAlign val="superscript"/>
        <sz val="10"/>
        <color indexed="8"/>
        <rFont val="Tahoma"/>
        <family val="2"/>
        <charset val="238"/>
      </rPr>
      <t>1)</t>
    </r>
    <r>
      <rPr>
        <b/>
        <sz val="10"/>
        <color indexed="8"/>
        <rFont val="Tahoma"/>
        <family val="2"/>
        <charset val="238"/>
      </rPr>
      <t xml:space="preserve"> ilość sztuk stanowi suma zamówienia podstawowego i Opcji. </t>
    </r>
  </si>
  <si>
    <t>załącznik nr 1.1 do SWZ</t>
  </si>
  <si>
    <t>załącznik nr 1.2 do SWZ</t>
  </si>
  <si>
    <t>załącznik nr 1.3 do SWZ</t>
  </si>
  <si>
    <t>Nazwa
 handlowa</t>
  </si>
  <si>
    <t>/asortyment, opis/</t>
  </si>
  <si>
    <t>Stawka
podatku VAT
[%]</t>
  </si>
  <si>
    <t>Cena
całkowita brutto
 zamówienie podstawowe</t>
  </si>
  <si>
    <t>Cena
całkowita brutto
 z Opcją</t>
  </si>
  <si>
    <r>
      <t>Ilość/sztuk</t>
    </r>
    <r>
      <rPr>
        <b/>
        <vertAlign val="superscript"/>
        <sz val="14"/>
        <color indexed="10"/>
        <rFont val="Tahoma"/>
        <family val="2"/>
        <charset val="238"/>
      </rPr>
      <t>1)</t>
    </r>
    <r>
      <rPr>
        <b/>
        <sz val="14"/>
        <color indexed="10"/>
        <rFont val="Tahoma"/>
        <family val="2"/>
        <charset val="238"/>
      </rPr>
      <t xml:space="preserve">
zamówienie z Opcją</t>
    </r>
  </si>
  <si>
    <r>
      <t>Cena</t>
    </r>
    <r>
      <rPr>
        <b/>
        <vertAlign val="superscript"/>
        <sz val="14"/>
        <color indexed="8"/>
        <rFont val="Tahoma"/>
        <family val="2"/>
        <charset val="238"/>
      </rPr>
      <t>2)</t>
    </r>
    <r>
      <rPr>
        <b/>
        <sz val="14"/>
        <color indexed="8"/>
        <rFont val="Tahoma"/>
        <family val="2"/>
        <charset val="238"/>
      </rPr>
      <t xml:space="preserve">
jednostkowa netto
za sztukę</t>
    </r>
  </si>
  <si>
    <t>Cena
całkowita netto
zamówienie podstawowe
(kol. 8x10)</t>
  </si>
  <si>
    <t>Cena
całkowita netto
 z Opcją
(kol. 9 x10)</t>
  </si>
  <si>
    <t>Pozycja z OPZ
załącznik nr 5.1 do SWZ</t>
  </si>
  <si>
    <t xml:space="preserve">Ilość/sztuk
zamówienie podstawowe
</t>
  </si>
  <si>
    <t>Pozycja z OPZ
załącznik nr 5.2 do SWZ</t>
  </si>
  <si>
    <t>Cena
całkowita netto
zamówienie podstawowe
(kol. 7x9)</t>
  </si>
  <si>
    <t>Cena
całkowita netto
 z Opcją
(kol. 8x9)</t>
  </si>
  <si>
    <t>Pozycja z OPZ
załącznik nr 5.3 do SWZ</t>
  </si>
  <si>
    <t>Pozycja z OPZ
załącznik nr 5.4 do SWZ</t>
  </si>
  <si>
    <r>
      <t xml:space="preserve">  </t>
    </r>
    <r>
      <rPr>
        <b/>
        <sz val="14"/>
        <color rgb="FF000000"/>
        <rFont val="Tahoma"/>
        <family val="2"/>
        <charset val="238"/>
      </rPr>
      <t xml:space="preserve">     FORMULARZ ASORTYMENTOWO - CENOWY DLA ZADANIA NR 1
Naczynia i sztućce gastronomiczne</t>
    </r>
  </si>
  <si>
    <r>
      <t xml:space="preserve">  </t>
    </r>
    <r>
      <rPr>
        <b/>
        <sz val="14"/>
        <color rgb="FF000000"/>
        <rFont val="Tahoma"/>
        <family val="2"/>
        <charset val="238"/>
      </rPr>
      <t xml:space="preserve">     FORMULARZ ASORTYMENTOWO - CENOWY DLA ZADANIA NR 2
Profesjonalne akcesoria gastronomiczne</t>
    </r>
  </si>
  <si>
    <r>
      <t xml:space="preserve">  </t>
    </r>
    <r>
      <rPr>
        <b/>
        <sz val="14"/>
        <color rgb="FF000000"/>
        <rFont val="Tahoma"/>
        <family val="2"/>
        <charset val="238"/>
      </rPr>
      <t xml:space="preserve">     FORMULARZ ASORTYMENTOWO - CENOWY DLA ZADANIA NR 3
Akcesoria kelnerskie, meble i sprzęt gastronomiczny</t>
    </r>
  </si>
  <si>
    <t>załącznik nr 1.4 do SWZ</t>
  </si>
  <si>
    <r>
      <rPr>
        <b/>
        <vertAlign val="superscript"/>
        <sz val="10"/>
        <color indexed="8"/>
        <rFont val="Tahoma"/>
        <family val="2"/>
        <charset val="238"/>
      </rPr>
      <t>2)</t>
    </r>
    <r>
      <rPr>
        <b/>
        <sz val="10"/>
        <color indexed="8"/>
        <rFont val="Tahoma"/>
        <family val="2"/>
        <charset val="238"/>
      </rPr>
      <t xml:space="preserve"> należy wpisać cenę jednostkową netto za 1 szt.</t>
    </r>
  </si>
  <si>
    <r>
      <t xml:space="preserve">  </t>
    </r>
    <r>
      <rPr>
        <b/>
        <sz val="14"/>
        <color rgb="FF000000"/>
        <rFont val="Tahoma"/>
        <family val="2"/>
        <charset val="238"/>
      </rPr>
      <t xml:space="preserve">     FORMULARZ ASORTYMENTOWO - CENOWY DLA ZADANIA NR 4
Drobne urządzenia i akcesoria AGD</t>
    </r>
  </si>
  <si>
    <t>Cena
całkowita netto
zamówienie podstawowe
(kol. 4x6)</t>
  </si>
  <si>
    <t>Cena
całkowita netto
 z Opcją
(kol. 6 x5)</t>
  </si>
  <si>
    <t>Pokrywa do pojemników 600x400 EURO</t>
  </si>
  <si>
    <t>Pędzel z poliamidowego włosia</t>
  </si>
  <si>
    <t>Pojemnik na sztućce, szary, GN 1/1</t>
  </si>
  <si>
    <t>Szpatułka do smażenia kątowa polimerowana</t>
  </si>
  <si>
    <t>Stojak na spodki do kosza zmywarki</t>
  </si>
  <si>
    <t>Kosz do tac GN 1/1</t>
  </si>
  <si>
    <t>Rękawice ochronne z bawełny ognioodpornej</t>
  </si>
  <si>
    <t>Spodek o średnicy 16 cm do kompletu zestawu Kaszub Lubliana będącego w posiadaniu zamawiającego</t>
  </si>
  <si>
    <t>Talerz obiadowy płaski o średnicy 24,5 cm do kompletu zestawu Kaszub Lubliana będącego w posiadaniu zamawiającego</t>
  </si>
  <si>
    <t>Talerz obiadowy głęboki o średnicy 22,5 cm do kompletu zestawu Kaszub Lubliana będącego w posiadaniu zamawiającego</t>
  </si>
  <si>
    <t>Talerz o średnicy 19 cm do kompletu zestawu Kaszub Lubliana będącego w posiadaniu zamawiającego</t>
  </si>
  <si>
    <t>Talerz płaski średnicy 16 cm do kompletu zestawu Kaszub Lubliana będącego w posiadaniu zamawiającego</t>
  </si>
  <si>
    <t xml:space="preserve">Ilość/sztuk/ komplet
zamówienie podstawowe
</t>
  </si>
  <si>
    <t>Talerz deserowy 20 cm</t>
  </si>
  <si>
    <t>Szczypce 41 cm</t>
  </si>
  <si>
    <t>Pojemnik plastikowy z pokrywą 16 l</t>
  </si>
  <si>
    <t>Talerz obiadowy półmisek 28Ø</t>
  </si>
  <si>
    <t>Bulionówka  460 ml biały, porcelana do kompletu zestawu Kaszub Lubliana będącego w posiadaniu zamawiającego</t>
  </si>
  <si>
    <t>Nóż uniwersalny  dl. 30 cm</t>
  </si>
  <si>
    <t>Nóż cukierniczy  dł. 41,5 cm</t>
  </si>
  <si>
    <t xml:space="preserve">Chochla do zupy mała 18/10 </t>
  </si>
  <si>
    <t xml:space="preserve">Dzbanek z miarką 4 l </t>
  </si>
  <si>
    <t xml:space="preserve">Miska kuchenna, stalowa, polerowana, Ø 300 mm </t>
  </si>
  <si>
    <t>Patelnia nieprzywierająca, do indukcji, Ø 360 mm</t>
  </si>
  <si>
    <t>Podwozie do koszy na śmieci 208 l</t>
  </si>
  <si>
    <t xml:space="preserve">Separator obierzyn </t>
  </si>
  <si>
    <t>Filtr do oczyszczacza powietrza do  zestawu WEBBER AP8250 będącego w posiadaniu zamawiającego</t>
  </si>
  <si>
    <t xml:space="preserve">Wózek platformowy składany z tworzywa </t>
  </si>
  <si>
    <t>Przezroczyste kubki z uchem 250ml (6szt - 1 kpl)</t>
  </si>
  <si>
    <t>Talerz płaski o średnicy 17 cm do kompletu zestawu Kaszub Lubliana będącego w posiadaniu zamawiającego</t>
  </si>
  <si>
    <t>Półmisek porcelanowy</t>
  </si>
  <si>
    <t>Łyzeczka do latte zestaw 4 kpl po 6 szt. w opakowaniu</t>
  </si>
  <si>
    <t>Łyżeczka do herbaty</t>
  </si>
  <si>
    <t>Nóż stołowy</t>
  </si>
  <si>
    <t>Widelec stołowy</t>
  </si>
  <si>
    <t>Łyżka stołowa</t>
  </si>
  <si>
    <t xml:space="preserve"> Widelczyki do ciasta 42 zestawy po 6 szt. </t>
  </si>
  <si>
    <t>Sztućce wysoki połysk, komplet na 12 osób, 1 zestaw składający się z 48 elementów</t>
  </si>
  <si>
    <t>Salaterki (miseczki) szklane 50 kpl po 6 szt.</t>
  </si>
  <si>
    <t>Szklanka do gorących napoi</t>
  </si>
  <si>
    <t>Cena
całkowita netto
zamówienie podstawowe
(kol. 6x8)</t>
  </si>
  <si>
    <t>Cena
całkowita netto
 z Opcją
(kol. 7x8)</t>
  </si>
  <si>
    <t xml:space="preserve">Cena
całkowita brutto
 zamówienie podstawowe
</t>
  </si>
  <si>
    <t>Przesiewacz mąki</t>
  </si>
  <si>
    <t>Sito do przesiewania mąki</t>
  </si>
  <si>
    <t>Sito do przesiewania cukru pudru</t>
  </si>
  <si>
    <t>Ubijak do ziemniaków</t>
  </si>
  <si>
    <t>Wielofunkcyjny pojemnik do przechowywania artykułów spożywczych 90l</t>
  </si>
  <si>
    <t xml:space="preserve">Nadstawka do koszy do zmywarek </t>
  </si>
  <si>
    <t>Kosz do zmywarki uniwersalny</t>
  </si>
  <si>
    <t>Kosz do zmywarki sztućce</t>
  </si>
  <si>
    <t>Kosz do zmywarki do talerzy</t>
  </si>
  <si>
    <t>Kosz do zmywarki na szkło</t>
  </si>
  <si>
    <t>Skrzynka na mięso, niebarwiona</t>
  </si>
  <si>
    <t>Wydrążacz do jabłek</t>
  </si>
  <si>
    <t>Obierak do warzyw I</t>
  </si>
  <si>
    <t>Obierak do warzyw II</t>
  </si>
  <si>
    <t>Obierak do warzyw III</t>
  </si>
  <si>
    <t>Rózga do mieszania z 8 wrzecionami</t>
  </si>
  <si>
    <t>Nóż do pomidorów</t>
  </si>
  <si>
    <t>Szaptuła</t>
  </si>
  <si>
    <t>Wanna stalowa z uchywami</t>
  </si>
  <si>
    <t>Brytfanna do smażenia</t>
  </si>
  <si>
    <t xml:space="preserve">Pojemnik dozujący z zamknięciem </t>
  </si>
  <si>
    <t>Wirówka do sałaty 25 l</t>
  </si>
  <si>
    <t>Przyprawniki zestaw 2-elementowy do przypraw sypkich</t>
  </si>
  <si>
    <t>Przyprawniki zestaw 2-elementowy do przypraw płynnych</t>
  </si>
  <si>
    <t>Termos konferencyjny</t>
  </si>
  <si>
    <t>Stojak na deski do 25 mm grubości ze stali nierdzewnej</t>
  </si>
  <si>
    <t>Dyspenser do mleka ciepłego 10,5l</t>
  </si>
  <si>
    <t>Dyspenser do mleka zimnego 5l</t>
  </si>
  <si>
    <t>Gałkownica,  typ 1/30</t>
  </si>
  <si>
    <t>Gałkownica,  typ 1/20</t>
  </si>
  <si>
    <t>Szpatułka do kremu silikonowa</t>
  </si>
  <si>
    <t xml:space="preserve">Rant piekarniczo-cukierniczy prostokątny ze stali nierdzewnej </t>
  </si>
  <si>
    <t xml:space="preserve">Miska kuchenna, stalowa, polerowana, Ø 200 mm </t>
  </si>
  <si>
    <t>Blacha  GN 1/1 20 MM</t>
  </si>
  <si>
    <t>Szczypce do kotletów</t>
  </si>
  <si>
    <t>Patelnia nieprzywierająca, Ø 400 mm</t>
  </si>
  <si>
    <t>Szczypce do serwowania, L 300 mm</t>
  </si>
  <si>
    <t xml:space="preserve">Szpatułka cedzakowa </t>
  </si>
  <si>
    <t xml:space="preserve">Pojemnik zamkany na jajka </t>
  </si>
  <si>
    <t>Pojemnik z polipropylenu GN 1/2 wys. 15 cm</t>
  </si>
  <si>
    <t>Pojemnik z polipropylenu GN 1/1 wys. 20 cm</t>
  </si>
  <si>
    <t>Pokrywka z polipropylenu, szczelna, GN 1/2</t>
  </si>
  <si>
    <t>Pokrywka z polipropylenu, szczelna, GN 1/1</t>
  </si>
  <si>
    <t>Chochla nierdzewna, 2l</t>
  </si>
  <si>
    <t>Chochla z drewnianym uchwytem 3,5l</t>
  </si>
  <si>
    <t>Pojemnik transportowy 64l</t>
  </si>
  <si>
    <t>Wanna cedzakowa perforowana, stalowa</t>
  </si>
  <si>
    <t>Koszyk na sztućce do zmywarki</t>
  </si>
  <si>
    <t>Pojemnik stołowy na serwetki gastronomiczne, obustronny</t>
  </si>
  <si>
    <t>Nóż do jarzyn dł. ostrza 6 cm</t>
  </si>
  <si>
    <t>Waza nierdzewna na zupę, pojemność 1,5 l</t>
  </si>
  <si>
    <t>Trzepaczka ubijaczka rózga silikonowa 30cm szara</t>
  </si>
  <si>
    <t>Rózga roz. L</t>
  </si>
  <si>
    <t>Skrobak chleba, ciasta ze stali nierdzewnej ze skalą</t>
  </si>
  <si>
    <t>Zestaw 3 noży rzeźniczych (kolor: niebieski) 2 kpl</t>
  </si>
  <si>
    <t>Zestaw 3 noży rzeźniczych (kolorowe) 2 kpl</t>
  </si>
  <si>
    <t>Zestaw 5 szt. noży o dł. 20 cm</t>
  </si>
  <si>
    <t>Tasak dł. 18 cm</t>
  </si>
  <si>
    <t>Nóż uniwersalny dł. 24 cm</t>
  </si>
  <si>
    <t>Nóż uniwersalny dł. 21 cm</t>
  </si>
  <si>
    <t>Nóż do filetowania ryb dł. 20 cm</t>
  </si>
  <si>
    <t>Nóż do klasowania dł. 16 cm</t>
  </si>
  <si>
    <t>Nóż do klasowania dł. 20 cm</t>
  </si>
  <si>
    <t>Noż dł. 26 cm</t>
  </si>
  <si>
    <t>Pokrywka stalowa do pojemników, GN 1/1</t>
  </si>
  <si>
    <t>Garnek średni z pokrywą, stalowy Ø 280mm</t>
  </si>
  <si>
    <t>Garnek średni z pokrywą, stalowy Ø 400mm</t>
  </si>
  <si>
    <t>Garnek średni z pokrywą, stalowy Ø 360mm</t>
  </si>
  <si>
    <t>Garnek średni z pokrywą, stalowy Ø 240mm</t>
  </si>
  <si>
    <t>Garnek średni z pokrywą, stalowy Ø 200mm</t>
  </si>
  <si>
    <t>Deski do krojenia HACCAP w zestawie 6 szt. 3 kpl</t>
  </si>
  <si>
    <t>Pojemniki hermetyczne do przechowywania płaskie zestaw 10 elementowy</t>
  </si>
  <si>
    <t>Rękawicze nitrylowe chemiczne 48cm</t>
  </si>
  <si>
    <t>Filtr wodny do oczyszczacza powietrza do zestawu WEBBER AP8250 będącego w posiadaniu zamawiającego</t>
  </si>
  <si>
    <t xml:space="preserve">Waga platformowa nierdzewna </t>
  </si>
  <si>
    <t>Wilk do mięsa</t>
  </si>
  <si>
    <t>Basen na 4 kółkach z hamulcami</t>
  </si>
  <si>
    <t>Kotleciarka elektryczna do rozgniatania mięsa</t>
  </si>
  <si>
    <t>Sitko nierdzewne do wilka Ma-Ga TC 22 /WM22 – fi 3 mm/</t>
  </si>
  <si>
    <t>Sitko nierdzewne do WILKA Ma-Ga TC 22 /WM22 - fi 4,5 mm/</t>
  </si>
  <si>
    <t>Sitko nierdzewne do WILKA Ma-Ga TC 22 /WM22 - fi 6 mm/</t>
  </si>
  <si>
    <t>Sitko nierdzewne do WILKA Ma-Ga TC 22 /WM22 - fi 8 mm/</t>
  </si>
  <si>
    <t>Sitko nierdzewne do WILKA Ma-Ga TC 22 /WM22 – fi 10 mm/</t>
  </si>
  <si>
    <t>Nóż do Wilka nr 22 inox pasujące do zestawu będącego w posiadaniu zamawiającego Ma-Ga WM22</t>
  </si>
  <si>
    <t xml:space="preserve">Kosz wirówki z tarczą ścierającą do wyciskarki </t>
  </si>
  <si>
    <t xml:space="preserve">Nakładka tnąca wiórki 2mm </t>
  </si>
  <si>
    <t xml:space="preserve">Nakładka tnąca wiórki 5mm </t>
  </si>
  <si>
    <t xml:space="preserve">Nakładka na tarczę wiórki 7mm </t>
  </si>
  <si>
    <t>Osłona/pokrywa noża teflon</t>
  </si>
  <si>
    <t>Płyta oporowa teflon</t>
  </si>
  <si>
    <t xml:space="preserve">Nóż kołowy 300mm teflon do krajalnicy do sera </t>
  </si>
  <si>
    <t>Wózek platformowy ze składaną rączką</t>
  </si>
  <si>
    <t>Wózek plarformowy</t>
  </si>
  <si>
    <t>Zestaw wózek kelnerski 3-półkowy</t>
  </si>
  <si>
    <t xml:space="preserve">Pojemnik na odpadki do wózka kelnerskiego </t>
  </si>
  <si>
    <t xml:space="preserve">Pojemnik na sztućce do wózka kelnerskiego </t>
  </si>
  <si>
    <t xml:space="preserve">Regał z nierdzewki 4 półkowy </t>
  </si>
  <si>
    <t>Paleta plastikowa z płozami, powierzchnia antypoślizgowa (kolor czarny)</t>
  </si>
  <si>
    <t>Mikser elektryczny, ręczny</t>
  </si>
  <si>
    <t>Lampa owadobójcza wodoodporna</t>
  </si>
  <si>
    <t xml:space="preserve">Metalowa szafa ubraniowa </t>
  </si>
  <si>
    <t>Oczyszczacz powietrza wentylator kompatybilny z filtrami WEBBER  będących w posiadaniu zamawiającego</t>
  </si>
  <si>
    <t>Czajnik elektryczny</t>
  </si>
  <si>
    <t>Klimatyzator elektryczny, przenośny</t>
  </si>
  <si>
    <t>Suszarka bębnowa</t>
  </si>
  <si>
    <t>Pralka automatyczna wolnostojąca</t>
  </si>
  <si>
    <t>Lodówka z zamrażarką</t>
  </si>
  <si>
    <t>Grzejnik elektryczny</t>
  </si>
  <si>
    <t>Wentylator podłogowy</t>
  </si>
  <si>
    <t>Suszarka do włosów</t>
  </si>
  <si>
    <t>Odkurzacz profesjonalny</t>
  </si>
  <si>
    <t>Żelazko</t>
  </si>
  <si>
    <t>Profesjonalny wózek serwisowy do sprzątania</t>
  </si>
  <si>
    <t>Wózek do przewożenia pościeli</t>
  </si>
  <si>
    <t>Waga najazdowa</t>
  </si>
  <si>
    <t>Lodówka</t>
  </si>
  <si>
    <t>Szorowarka do podłóg</t>
  </si>
  <si>
    <t>Wózek siatkowy z wyższą półką</t>
  </si>
  <si>
    <t>zamówienie obce - wyposażenie pokoi</t>
  </si>
  <si>
    <t>Pojemnik GN 1/1, 28l z polipropylenu</t>
  </si>
  <si>
    <t xml:space="preserve">Pojemnik plastikowy okrągły Brute 167 l </t>
  </si>
  <si>
    <t>Pojemnik GN 1/1  5l, wys. 4 cm</t>
  </si>
  <si>
    <t>Pojemnik GN 1/1 14l, wys. 10 cm</t>
  </si>
  <si>
    <t>Pojemnik GN 1/1 28l wys. 20 cm</t>
  </si>
  <si>
    <t xml:space="preserve">Wanna cedzakowa perforowana, stalowa ø 50 cm </t>
  </si>
  <si>
    <t>Taca GN 1/1 na 12 jajek</t>
  </si>
  <si>
    <t xml:space="preserve">Nakładka na tarczę  wiórki 3mm </t>
  </si>
  <si>
    <t>Szlifierka stołowa do ostrzenia noży elektryczna</t>
  </si>
  <si>
    <t xml:space="preserve">Wózek z uchwytem na kosze do zmywarki </t>
  </si>
  <si>
    <t xml:space="preserve">Garnek średni bez pokrywki, stalowy, Ø 500 mm, V 63 l </t>
  </si>
  <si>
    <t>Wkład filtrujący Ultra 1000 lub równoważne</t>
  </si>
  <si>
    <t>Cedzak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</si>
</sst>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[$-415]General"/>
  </numFmts>
  <fonts count="27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ahoma"/>
      <family val="2"/>
      <charset val="238"/>
    </font>
    <font>
      <sz val="11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sz val="12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1"/>
      <color indexed="10"/>
      <name val="Tahoma"/>
      <family val="2"/>
      <charset val="238"/>
    </font>
    <font>
      <b/>
      <vertAlign val="superscript"/>
      <sz val="10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sz val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Tahoma"/>
      <family val="2"/>
      <charset val="238"/>
    </font>
    <font>
      <b/>
      <sz val="14"/>
      <color indexed="8"/>
      <name val="Tahoma"/>
      <family val="2"/>
      <charset val="238"/>
    </font>
    <font>
      <b/>
      <sz val="14"/>
      <color indexed="10"/>
      <name val="Tahoma"/>
      <family val="2"/>
      <charset val="238"/>
    </font>
    <font>
      <b/>
      <vertAlign val="superscript"/>
      <sz val="14"/>
      <color indexed="10"/>
      <name val="Tahoma"/>
      <family val="2"/>
      <charset val="238"/>
    </font>
    <font>
      <b/>
      <vertAlign val="superscript"/>
      <sz val="14"/>
      <color indexed="8"/>
      <name val="Tahoma"/>
      <family val="2"/>
      <charset val="238"/>
    </font>
    <font>
      <sz val="14"/>
      <color indexed="8"/>
      <name val="Tahoma"/>
      <family val="2"/>
      <charset val="238"/>
    </font>
    <font>
      <sz val="14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8"/>
      <name val="Calibri"/>
      <family val="2"/>
      <charset val="238"/>
      <scheme val="minor"/>
    </font>
    <font>
      <sz val="14"/>
      <color rgb="FF000000"/>
      <name val="Tahoma"/>
      <family val="2"/>
      <charset val="238"/>
    </font>
    <font>
      <sz val="14"/>
      <color rgb="FFFF0000"/>
      <name val="Tahoma"/>
      <family val="2"/>
      <charset val="238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9"/>
      <color rgb="FFFF0000"/>
      <name val="Tahoma"/>
      <family val="2"/>
      <charset val="238"/>
    </font>
    <font>
      <sz val="9"/>
      <name val="Tahoma"/>
      <family val="2"/>
      <charset val="238"/>
    </font>
    <font>
      <b/>
      <sz val="10"/>
      <color rgb="FFFF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165" fontId="10" fillId="0" borderId="0"/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 vertical="center"/>
    </xf>
    <xf numFmtId="164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vertical="center"/>
    </xf>
    <xf numFmtId="0" fontId="16" fillId="4" borderId="1" xfId="0" applyFont="1" applyFill="1" applyBorder="1"/>
    <xf numFmtId="0" fontId="17" fillId="0" borderId="1" xfId="0" applyFont="1" applyBorder="1" applyAlignment="1">
      <alignment horizontal="left" vertical="center" wrapText="1"/>
    </xf>
    <xf numFmtId="164" fontId="16" fillId="0" borderId="1" xfId="0" applyNumberFormat="1" applyFont="1" applyBorder="1" applyAlignment="1">
      <alignment vertical="center"/>
    </xf>
    <xf numFmtId="9" fontId="16" fillId="0" borderId="1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vertical="center" wrapText="1"/>
    </xf>
    <xf numFmtId="3" fontId="12" fillId="0" borderId="13" xfId="0" applyNumberFormat="1" applyFont="1" applyBorder="1" applyAlignment="1">
      <alignment horizontal="center" vertical="center"/>
    </xf>
    <xf numFmtId="164" fontId="12" fillId="2" borderId="2" xfId="0" applyNumberFormat="1" applyFont="1" applyFill="1" applyBorder="1" applyAlignment="1">
      <alignment vertical="center"/>
    </xf>
    <xf numFmtId="0" fontId="16" fillId="4" borderId="2" xfId="0" applyFont="1" applyFill="1" applyBorder="1"/>
    <xf numFmtId="0" fontId="8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3" fillId="5" borderId="0" xfId="0" applyFont="1" applyFill="1"/>
    <xf numFmtId="0" fontId="3" fillId="5" borderId="5" xfId="0" applyFont="1" applyFill="1" applyBorder="1"/>
    <xf numFmtId="0" fontId="3" fillId="5" borderId="19" xfId="0" applyFont="1" applyFill="1" applyBorder="1"/>
    <xf numFmtId="0" fontId="3" fillId="5" borderId="2" xfId="0" applyFont="1" applyFill="1" applyBorder="1"/>
    <xf numFmtId="0" fontId="20" fillId="6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right" vertical="center" wrapText="1"/>
    </xf>
    <xf numFmtId="164" fontId="4" fillId="6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0" fontId="22" fillId="0" borderId="1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164" fontId="16" fillId="6" borderId="1" xfId="0" applyNumberFormat="1" applyFont="1" applyFill="1" applyBorder="1" applyAlignment="1">
      <alignment horizontal="right" vertical="center" wrapText="1"/>
    </xf>
    <xf numFmtId="164" fontId="16" fillId="6" borderId="1" xfId="0" applyNumberFormat="1" applyFont="1" applyFill="1" applyBorder="1" applyAlignment="1">
      <alignment horizontal="right" vertical="center"/>
    </xf>
    <xf numFmtId="164" fontId="16" fillId="5" borderId="1" xfId="0" applyNumberFormat="1" applyFont="1" applyFill="1" applyBorder="1" applyAlignment="1">
      <alignment horizontal="right" vertical="center"/>
    </xf>
    <xf numFmtId="0" fontId="24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3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/>
    </xf>
    <xf numFmtId="9" fontId="22" fillId="0" borderId="1" xfId="0" applyNumberFormat="1" applyFont="1" applyBorder="1" applyAlignment="1">
      <alignment horizontal="right" vertical="center"/>
    </xf>
    <xf numFmtId="0" fontId="25" fillId="0" borderId="0" xfId="0" applyFont="1"/>
    <xf numFmtId="1" fontId="16" fillId="2" borderId="19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164" fontId="16" fillId="5" borderId="2" xfId="0" applyNumberFormat="1" applyFont="1" applyFill="1" applyBorder="1" applyAlignment="1">
      <alignment horizontal="right" vertical="center"/>
    </xf>
    <xf numFmtId="0" fontId="16" fillId="6" borderId="2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4" fillId="5" borderId="0" xfId="0" applyFont="1" applyFill="1"/>
    <xf numFmtId="0" fontId="22" fillId="0" borderId="3" xfId="0" applyFont="1" applyBorder="1" applyAlignment="1">
      <alignment horizontal="left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/>
    </xf>
    <xf numFmtId="164" fontId="4" fillId="5" borderId="5" xfId="0" applyNumberFormat="1" applyFont="1" applyFill="1" applyBorder="1" applyAlignment="1">
      <alignment horizontal="right" vertical="center"/>
    </xf>
    <xf numFmtId="9" fontId="16" fillId="5" borderId="1" xfId="0" applyNumberFormat="1" applyFont="1" applyFill="1" applyBorder="1" applyAlignment="1">
      <alignment horizontal="center" vertical="center"/>
    </xf>
    <xf numFmtId="9" fontId="16" fillId="5" borderId="1" xfId="0" applyNumberFormat="1" applyFont="1" applyFill="1" applyBorder="1" applyAlignment="1">
      <alignment horizontal="right" vertical="center"/>
    </xf>
    <xf numFmtId="9" fontId="4" fillId="5" borderId="1" xfId="0" applyNumberFormat="1" applyFont="1" applyFill="1" applyBorder="1" applyAlignment="1">
      <alignment horizontal="center" vertical="center"/>
    </xf>
    <xf numFmtId="164" fontId="16" fillId="5" borderId="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 wrapText="1"/>
    </xf>
    <xf numFmtId="9" fontId="22" fillId="5" borderId="1" xfId="0" applyNumberFormat="1" applyFont="1" applyFill="1" applyBorder="1" applyAlignment="1">
      <alignment horizontal="right" vertical="center"/>
    </xf>
    <xf numFmtId="0" fontId="25" fillId="5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right" vertical="center"/>
    </xf>
    <xf numFmtId="0" fontId="12" fillId="2" borderId="18" xfId="0" applyFont="1" applyFill="1" applyBorder="1" applyAlignment="1">
      <alignment horizontal="right" vertical="center"/>
    </xf>
    <xf numFmtId="0" fontId="12" fillId="2" borderId="8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zoomScale="60" zoomScaleNormal="60" workbookViewId="0">
      <pane ySplit="5" topLeftCell="A18" activePane="bottomLeft" state="frozen"/>
      <selection pane="bottomLeft" activeCell="I42" sqref="I42"/>
    </sheetView>
  </sheetViews>
  <sheetFormatPr defaultColWidth="11.88671875" defaultRowHeight="13.8" outlineLevelCol="1" x14ac:dyDescent="0.25"/>
  <cols>
    <col min="1" max="1" width="21.6640625" style="1" customWidth="1"/>
    <col min="2" max="2" width="90.109375" style="1" customWidth="1"/>
    <col min="3" max="3" width="19.33203125" style="1" customWidth="1"/>
    <col min="4" max="4" width="20.33203125" style="1" customWidth="1" outlineLevel="1"/>
    <col min="5" max="5" width="23.44140625" style="1" customWidth="1" outlineLevel="1"/>
    <col min="6" max="13" width="25.6640625" style="1" customWidth="1"/>
    <col min="14" max="16384" width="11.88671875" style="1"/>
  </cols>
  <sheetData>
    <row r="1" spans="1:13" ht="30" customHeight="1" x14ac:dyDescent="0.25">
      <c r="A1" s="98" t="s">
        <v>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49.95" customHeight="1" x14ac:dyDescent="0.25">
      <c r="A2" s="97" t="s">
        <v>25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s="2" customFormat="1" ht="53.4" customHeight="1" x14ac:dyDescent="0.2">
      <c r="A3" s="104" t="s">
        <v>1</v>
      </c>
      <c r="B3" s="8" t="s">
        <v>0</v>
      </c>
      <c r="C3" s="106" t="s">
        <v>18</v>
      </c>
      <c r="D3" s="99" t="s">
        <v>3</v>
      </c>
      <c r="E3" s="99" t="s">
        <v>9</v>
      </c>
      <c r="F3" s="99" t="s">
        <v>45</v>
      </c>
      <c r="G3" s="108" t="s">
        <v>14</v>
      </c>
      <c r="H3" s="99" t="s">
        <v>15</v>
      </c>
      <c r="I3" s="99" t="s">
        <v>73</v>
      </c>
      <c r="J3" s="99" t="s">
        <v>74</v>
      </c>
      <c r="K3" s="96" t="s">
        <v>11</v>
      </c>
      <c r="L3" s="96" t="s">
        <v>75</v>
      </c>
      <c r="M3" s="96" t="s">
        <v>13</v>
      </c>
    </row>
    <row r="4" spans="1:13" s="2" customFormat="1" ht="75" customHeight="1" x14ac:dyDescent="0.2">
      <c r="A4" s="105"/>
      <c r="B4" s="9" t="s">
        <v>10</v>
      </c>
      <c r="C4" s="107"/>
      <c r="D4" s="100"/>
      <c r="E4" s="100"/>
      <c r="F4" s="100"/>
      <c r="G4" s="109"/>
      <c r="H4" s="100"/>
      <c r="I4" s="100"/>
      <c r="J4" s="100"/>
      <c r="K4" s="96"/>
      <c r="L4" s="96"/>
      <c r="M4" s="96"/>
    </row>
    <row r="5" spans="1:13" s="2" customFormat="1" ht="19.95" customHeight="1" x14ac:dyDescent="0.2">
      <c r="A5" s="4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</row>
    <row r="6" spans="1:13" s="2" customFormat="1" ht="45" customHeight="1" x14ac:dyDescent="0.2">
      <c r="A6" s="13">
        <v>1</v>
      </c>
      <c r="B6" s="23" t="s">
        <v>61</v>
      </c>
      <c r="C6" s="10">
        <v>1</v>
      </c>
      <c r="D6" s="10"/>
      <c r="E6" s="10"/>
      <c r="F6" s="19">
        <v>540</v>
      </c>
      <c r="G6" s="22">
        <f>F6/2+F6</f>
        <v>810</v>
      </c>
      <c r="H6" s="12">
        <v>0</v>
      </c>
      <c r="I6" s="12">
        <f>F6*H6</f>
        <v>0</v>
      </c>
      <c r="J6" s="12">
        <f>G6*H6</f>
        <v>0</v>
      </c>
      <c r="K6" s="18">
        <v>0.23</v>
      </c>
      <c r="L6" s="17">
        <f>I6*K6+I6</f>
        <v>0</v>
      </c>
      <c r="M6" s="12">
        <f>J6+(J6*K6)</f>
        <v>0</v>
      </c>
    </row>
    <row r="7" spans="1:13" s="2" customFormat="1" ht="50.25" customHeight="1" x14ac:dyDescent="0.2">
      <c r="A7" s="13">
        <v>2</v>
      </c>
      <c r="B7" s="23" t="s">
        <v>40</v>
      </c>
      <c r="C7" s="10">
        <v>2</v>
      </c>
      <c r="D7" s="10"/>
      <c r="E7" s="10"/>
      <c r="F7" s="19">
        <v>300</v>
      </c>
      <c r="G7" s="22">
        <f t="shared" ref="G7:G21" si="0">F7/2+F7</f>
        <v>450</v>
      </c>
      <c r="H7" s="12">
        <v>0</v>
      </c>
      <c r="I7" s="12">
        <f t="shared" ref="I7:I25" si="1">F7*H7</f>
        <v>0</v>
      </c>
      <c r="J7" s="12">
        <f t="shared" ref="J7:J25" si="2">G7*H7</f>
        <v>0</v>
      </c>
      <c r="K7" s="18">
        <v>0.23</v>
      </c>
      <c r="L7" s="17">
        <f t="shared" ref="L7:L25" si="3">I7*K7+I7</f>
        <v>0</v>
      </c>
      <c r="M7" s="12">
        <f t="shared" ref="M7:M25" si="4">J7+(J7*K7)</f>
        <v>0</v>
      </c>
    </row>
    <row r="8" spans="1:13" s="2" customFormat="1" ht="50.25" customHeight="1" x14ac:dyDescent="0.2">
      <c r="A8" s="13">
        <v>3</v>
      </c>
      <c r="B8" s="23" t="s">
        <v>44</v>
      </c>
      <c r="C8" s="10">
        <v>3</v>
      </c>
      <c r="D8" s="10"/>
      <c r="E8" s="10"/>
      <c r="F8" s="19">
        <v>400</v>
      </c>
      <c r="G8" s="22">
        <f t="shared" si="0"/>
        <v>600</v>
      </c>
      <c r="H8" s="12">
        <v>0</v>
      </c>
      <c r="I8" s="12">
        <f t="shared" si="1"/>
        <v>0</v>
      </c>
      <c r="J8" s="12">
        <f t="shared" si="2"/>
        <v>0</v>
      </c>
      <c r="K8" s="18">
        <v>0.23</v>
      </c>
      <c r="L8" s="17">
        <f t="shared" si="3"/>
        <v>0</v>
      </c>
      <c r="M8" s="12">
        <f t="shared" si="4"/>
        <v>0</v>
      </c>
    </row>
    <row r="9" spans="1:13" s="2" customFormat="1" ht="50.25" customHeight="1" x14ac:dyDescent="0.2">
      <c r="A9" s="13">
        <v>4</v>
      </c>
      <c r="B9" s="23" t="s">
        <v>62</v>
      </c>
      <c r="C9" s="10">
        <v>4</v>
      </c>
      <c r="D9" s="10"/>
      <c r="E9" s="10"/>
      <c r="F9" s="19">
        <v>200</v>
      </c>
      <c r="G9" s="22">
        <f t="shared" si="0"/>
        <v>300</v>
      </c>
      <c r="H9" s="12">
        <v>0</v>
      </c>
      <c r="I9" s="12">
        <f t="shared" si="1"/>
        <v>0</v>
      </c>
      <c r="J9" s="12">
        <f t="shared" si="2"/>
        <v>0</v>
      </c>
      <c r="K9" s="18">
        <v>0.23</v>
      </c>
      <c r="L9" s="17">
        <f t="shared" si="3"/>
        <v>0</v>
      </c>
      <c r="M9" s="12">
        <f t="shared" si="4"/>
        <v>0</v>
      </c>
    </row>
    <row r="10" spans="1:13" s="2" customFormat="1" ht="50.25" customHeight="1" x14ac:dyDescent="0.2">
      <c r="A10" s="13">
        <v>5</v>
      </c>
      <c r="B10" s="23" t="s">
        <v>43</v>
      </c>
      <c r="C10" s="10">
        <v>5</v>
      </c>
      <c r="D10" s="10"/>
      <c r="E10" s="10"/>
      <c r="F10" s="19">
        <v>300</v>
      </c>
      <c r="G10" s="22">
        <f t="shared" si="0"/>
        <v>450</v>
      </c>
      <c r="H10" s="12">
        <v>0</v>
      </c>
      <c r="I10" s="12">
        <f t="shared" si="1"/>
        <v>0</v>
      </c>
      <c r="J10" s="12">
        <f t="shared" si="2"/>
        <v>0</v>
      </c>
      <c r="K10" s="18">
        <v>0.23</v>
      </c>
      <c r="L10" s="17">
        <f t="shared" si="3"/>
        <v>0</v>
      </c>
      <c r="M10" s="12">
        <f t="shared" si="4"/>
        <v>0</v>
      </c>
    </row>
    <row r="11" spans="1:13" s="2" customFormat="1" ht="50.25" customHeight="1" x14ac:dyDescent="0.2">
      <c r="A11" s="13">
        <v>6</v>
      </c>
      <c r="B11" s="23" t="s">
        <v>50</v>
      </c>
      <c r="C11" s="10">
        <v>6</v>
      </c>
      <c r="D11" s="10"/>
      <c r="E11" s="10"/>
      <c r="F11" s="19">
        <v>500</v>
      </c>
      <c r="G11" s="22">
        <f t="shared" si="0"/>
        <v>750</v>
      </c>
      <c r="H11" s="12">
        <v>0</v>
      </c>
      <c r="I11" s="12">
        <f t="shared" si="1"/>
        <v>0</v>
      </c>
      <c r="J11" s="12">
        <f t="shared" si="2"/>
        <v>0</v>
      </c>
      <c r="K11" s="18">
        <v>0.23</v>
      </c>
      <c r="L11" s="17">
        <f t="shared" si="3"/>
        <v>0</v>
      </c>
      <c r="M11" s="12">
        <f t="shared" si="4"/>
        <v>0</v>
      </c>
    </row>
    <row r="12" spans="1:13" s="2" customFormat="1" ht="50.25" customHeight="1" x14ac:dyDescent="0.2">
      <c r="A12" s="13">
        <v>7</v>
      </c>
      <c r="B12" s="23" t="s">
        <v>41</v>
      </c>
      <c r="C12" s="10">
        <v>7</v>
      </c>
      <c r="D12" s="10"/>
      <c r="E12" s="10"/>
      <c r="F12" s="19">
        <v>400</v>
      </c>
      <c r="G12" s="22">
        <f t="shared" si="0"/>
        <v>600</v>
      </c>
      <c r="H12" s="12">
        <v>0</v>
      </c>
      <c r="I12" s="12">
        <f t="shared" si="1"/>
        <v>0</v>
      </c>
      <c r="J12" s="12">
        <f t="shared" si="2"/>
        <v>0</v>
      </c>
      <c r="K12" s="18">
        <v>0.23</v>
      </c>
      <c r="L12" s="17">
        <f t="shared" si="3"/>
        <v>0</v>
      </c>
      <c r="M12" s="12">
        <f t="shared" si="4"/>
        <v>0</v>
      </c>
    </row>
    <row r="13" spans="1:13" s="2" customFormat="1" ht="50.25" customHeight="1" x14ac:dyDescent="0.2">
      <c r="A13" s="13">
        <v>8</v>
      </c>
      <c r="B13" s="23" t="s">
        <v>42</v>
      </c>
      <c r="C13" s="10">
        <v>8</v>
      </c>
      <c r="D13" s="10"/>
      <c r="E13" s="10"/>
      <c r="F13" s="19">
        <v>300</v>
      </c>
      <c r="G13" s="22">
        <f t="shared" si="0"/>
        <v>450</v>
      </c>
      <c r="H13" s="12">
        <v>0</v>
      </c>
      <c r="I13" s="12">
        <f t="shared" si="1"/>
        <v>0</v>
      </c>
      <c r="J13" s="12">
        <f t="shared" si="2"/>
        <v>0</v>
      </c>
      <c r="K13" s="18">
        <v>0.23</v>
      </c>
      <c r="L13" s="17">
        <f t="shared" si="3"/>
        <v>0</v>
      </c>
      <c r="M13" s="12">
        <f t="shared" si="4"/>
        <v>0</v>
      </c>
    </row>
    <row r="14" spans="1:13" s="2" customFormat="1" ht="50.25" customHeight="1" x14ac:dyDescent="0.2">
      <c r="A14" s="13">
        <v>9</v>
      </c>
      <c r="B14" s="23" t="s">
        <v>49</v>
      </c>
      <c r="C14" s="10">
        <v>9</v>
      </c>
      <c r="D14" s="10"/>
      <c r="E14" s="10"/>
      <c r="F14" s="19">
        <v>250</v>
      </c>
      <c r="G14" s="22">
        <f t="shared" si="0"/>
        <v>375</v>
      </c>
      <c r="H14" s="12">
        <v>0</v>
      </c>
      <c r="I14" s="12">
        <f t="shared" si="1"/>
        <v>0</v>
      </c>
      <c r="J14" s="12">
        <f t="shared" si="2"/>
        <v>0</v>
      </c>
      <c r="K14" s="18">
        <v>0.23</v>
      </c>
      <c r="L14" s="17">
        <f t="shared" si="3"/>
        <v>0</v>
      </c>
      <c r="M14" s="12">
        <f t="shared" si="4"/>
        <v>0</v>
      </c>
    </row>
    <row r="15" spans="1:13" s="2" customFormat="1" ht="50.25" customHeight="1" x14ac:dyDescent="0.2">
      <c r="A15" s="13">
        <v>10</v>
      </c>
      <c r="B15" s="23" t="s">
        <v>63</v>
      </c>
      <c r="C15" s="10">
        <v>10</v>
      </c>
      <c r="D15" s="10"/>
      <c r="E15" s="10"/>
      <c r="F15" s="19">
        <v>12</v>
      </c>
      <c r="G15" s="22">
        <f t="shared" si="0"/>
        <v>18</v>
      </c>
      <c r="H15" s="12">
        <v>0</v>
      </c>
      <c r="I15" s="12">
        <f t="shared" si="1"/>
        <v>0</v>
      </c>
      <c r="J15" s="12">
        <f t="shared" si="2"/>
        <v>0</v>
      </c>
      <c r="K15" s="18">
        <v>0.23</v>
      </c>
      <c r="L15" s="17">
        <f t="shared" si="3"/>
        <v>0</v>
      </c>
      <c r="M15" s="12">
        <f t="shared" si="4"/>
        <v>0</v>
      </c>
    </row>
    <row r="16" spans="1:13" s="57" customFormat="1" ht="50.25" customHeight="1" x14ac:dyDescent="0.2">
      <c r="A16" s="52">
        <v>11</v>
      </c>
      <c r="B16" s="53" t="s">
        <v>64</v>
      </c>
      <c r="C16" s="54">
        <v>11</v>
      </c>
      <c r="D16" s="54"/>
      <c r="E16" s="54"/>
      <c r="F16" s="29">
        <v>24</v>
      </c>
      <c r="G16" s="55">
        <f t="shared" si="0"/>
        <v>36</v>
      </c>
      <c r="H16" s="12">
        <v>0</v>
      </c>
      <c r="I16" s="12">
        <f t="shared" si="1"/>
        <v>0</v>
      </c>
      <c r="J16" s="12">
        <f t="shared" si="2"/>
        <v>0</v>
      </c>
      <c r="K16" s="56">
        <v>0.23</v>
      </c>
      <c r="L16" s="17">
        <f t="shared" si="3"/>
        <v>0</v>
      </c>
      <c r="M16" s="12">
        <f t="shared" si="4"/>
        <v>0</v>
      </c>
    </row>
    <row r="17" spans="1:13" s="2" customFormat="1" ht="50.25" customHeight="1" x14ac:dyDescent="0.2">
      <c r="A17" s="13">
        <v>12</v>
      </c>
      <c r="B17" s="23" t="s">
        <v>65</v>
      </c>
      <c r="C17" s="10">
        <v>12</v>
      </c>
      <c r="D17" s="10"/>
      <c r="E17" s="10"/>
      <c r="F17" s="19">
        <v>500</v>
      </c>
      <c r="G17" s="22">
        <f t="shared" si="0"/>
        <v>750</v>
      </c>
      <c r="H17" s="12">
        <v>0</v>
      </c>
      <c r="I17" s="12">
        <f t="shared" si="1"/>
        <v>0</v>
      </c>
      <c r="J17" s="12">
        <f t="shared" si="2"/>
        <v>0</v>
      </c>
      <c r="K17" s="18">
        <v>0.23</v>
      </c>
      <c r="L17" s="17">
        <f t="shared" si="3"/>
        <v>0</v>
      </c>
      <c r="M17" s="12">
        <f t="shared" si="4"/>
        <v>0</v>
      </c>
    </row>
    <row r="18" spans="1:13" s="2" customFormat="1" ht="50.25" customHeight="1" x14ac:dyDescent="0.2">
      <c r="A18" s="13">
        <v>13</v>
      </c>
      <c r="B18" s="23" t="s">
        <v>66</v>
      </c>
      <c r="C18" s="10">
        <v>13</v>
      </c>
      <c r="D18" s="10"/>
      <c r="E18" s="10"/>
      <c r="F18" s="19">
        <v>400</v>
      </c>
      <c r="G18" s="22">
        <f t="shared" si="0"/>
        <v>600</v>
      </c>
      <c r="H18" s="12">
        <v>0</v>
      </c>
      <c r="I18" s="12">
        <f t="shared" si="1"/>
        <v>0</v>
      </c>
      <c r="J18" s="12">
        <f t="shared" si="2"/>
        <v>0</v>
      </c>
      <c r="K18" s="18">
        <v>0.23</v>
      </c>
      <c r="L18" s="17">
        <f t="shared" si="3"/>
        <v>0</v>
      </c>
      <c r="M18" s="12">
        <f t="shared" si="4"/>
        <v>0</v>
      </c>
    </row>
    <row r="19" spans="1:13" s="2" customFormat="1" ht="50.25" customHeight="1" x14ac:dyDescent="0.2">
      <c r="A19" s="13">
        <v>14</v>
      </c>
      <c r="B19" s="23" t="s">
        <v>67</v>
      </c>
      <c r="C19" s="10">
        <v>14</v>
      </c>
      <c r="D19" s="10"/>
      <c r="E19" s="10"/>
      <c r="F19" s="19">
        <v>400</v>
      </c>
      <c r="G19" s="22">
        <f t="shared" si="0"/>
        <v>600</v>
      </c>
      <c r="H19" s="12">
        <v>0</v>
      </c>
      <c r="I19" s="12">
        <f t="shared" si="1"/>
        <v>0</v>
      </c>
      <c r="J19" s="12">
        <f t="shared" si="2"/>
        <v>0</v>
      </c>
      <c r="K19" s="18">
        <v>0.23</v>
      </c>
      <c r="L19" s="17">
        <f t="shared" si="3"/>
        <v>0</v>
      </c>
      <c r="M19" s="12">
        <f t="shared" si="4"/>
        <v>0</v>
      </c>
    </row>
    <row r="20" spans="1:13" s="2" customFormat="1" ht="50.25" customHeight="1" x14ac:dyDescent="0.2">
      <c r="A20" s="13">
        <v>15</v>
      </c>
      <c r="B20" s="23" t="s">
        <v>68</v>
      </c>
      <c r="C20" s="10">
        <v>15</v>
      </c>
      <c r="D20" s="10"/>
      <c r="E20" s="10"/>
      <c r="F20" s="19">
        <v>400</v>
      </c>
      <c r="G20" s="22">
        <f t="shared" si="0"/>
        <v>600</v>
      </c>
      <c r="H20" s="12">
        <v>0</v>
      </c>
      <c r="I20" s="12">
        <f t="shared" si="1"/>
        <v>0</v>
      </c>
      <c r="J20" s="12">
        <f t="shared" si="2"/>
        <v>0</v>
      </c>
      <c r="K20" s="18">
        <v>0.23</v>
      </c>
      <c r="L20" s="17">
        <f t="shared" si="3"/>
        <v>0</v>
      </c>
      <c r="M20" s="12">
        <f t="shared" si="4"/>
        <v>0</v>
      </c>
    </row>
    <row r="21" spans="1:13" s="2" customFormat="1" ht="50.25" customHeight="1" x14ac:dyDescent="0.2">
      <c r="A21" s="13">
        <v>16</v>
      </c>
      <c r="B21" s="23" t="s">
        <v>69</v>
      </c>
      <c r="C21" s="10">
        <v>16</v>
      </c>
      <c r="D21" s="10"/>
      <c r="E21" s="10"/>
      <c r="F21" s="19">
        <v>252</v>
      </c>
      <c r="G21" s="22">
        <f t="shared" si="0"/>
        <v>378</v>
      </c>
      <c r="H21" s="12">
        <v>0</v>
      </c>
      <c r="I21" s="12">
        <f t="shared" si="1"/>
        <v>0</v>
      </c>
      <c r="J21" s="12">
        <f t="shared" si="2"/>
        <v>0</v>
      </c>
      <c r="K21" s="18">
        <v>0.23</v>
      </c>
      <c r="L21" s="17">
        <f t="shared" si="3"/>
        <v>0</v>
      </c>
      <c r="M21" s="12">
        <f t="shared" si="4"/>
        <v>0</v>
      </c>
    </row>
    <row r="22" spans="1:13" s="2" customFormat="1" ht="50.25" customHeight="1" x14ac:dyDescent="0.2">
      <c r="A22" s="13">
        <v>17</v>
      </c>
      <c r="B22" s="23" t="s">
        <v>70</v>
      </c>
      <c r="C22" s="10">
        <v>17</v>
      </c>
      <c r="D22" s="10"/>
      <c r="E22" s="10"/>
      <c r="F22" s="19">
        <v>1</v>
      </c>
      <c r="G22" s="22">
        <v>1</v>
      </c>
      <c r="H22" s="12">
        <v>0</v>
      </c>
      <c r="I22" s="12">
        <f t="shared" si="1"/>
        <v>0</v>
      </c>
      <c r="J22" s="12">
        <f t="shared" si="2"/>
        <v>0</v>
      </c>
      <c r="K22" s="18">
        <v>0.23</v>
      </c>
      <c r="L22" s="17">
        <f t="shared" si="3"/>
        <v>0</v>
      </c>
      <c r="M22" s="12">
        <f t="shared" si="4"/>
        <v>0</v>
      </c>
    </row>
    <row r="23" spans="1:13" s="2" customFormat="1" ht="50.25" customHeight="1" x14ac:dyDescent="0.2">
      <c r="A23" s="13">
        <v>18</v>
      </c>
      <c r="B23" s="23" t="s">
        <v>71</v>
      </c>
      <c r="C23" s="10">
        <v>18</v>
      </c>
      <c r="D23" s="10"/>
      <c r="E23" s="10"/>
      <c r="F23" s="19">
        <v>300</v>
      </c>
      <c r="G23" s="22">
        <f>F23/2+F23</f>
        <v>450</v>
      </c>
      <c r="H23" s="12">
        <v>0</v>
      </c>
      <c r="I23" s="12">
        <f t="shared" si="1"/>
        <v>0</v>
      </c>
      <c r="J23" s="12">
        <f t="shared" si="2"/>
        <v>0</v>
      </c>
      <c r="K23" s="18">
        <v>0.23</v>
      </c>
      <c r="L23" s="17">
        <f t="shared" si="3"/>
        <v>0</v>
      </c>
      <c r="M23" s="12">
        <f t="shared" si="4"/>
        <v>0</v>
      </c>
    </row>
    <row r="24" spans="1:13" s="51" customFormat="1" ht="50.25" customHeight="1" x14ac:dyDescent="0.2">
      <c r="A24" s="52">
        <v>19</v>
      </c>
      <c r="B24" s="53" t="s">
        <v>72</v>
      </c>
      <c r="C24" s="54">
        <v>19</v>
      </c>
      <c r="D24" s="54"/>
      <c r="E24" s="54"/>
      <c r="F24" s="89">
        <v>100</v>
      </c>
      <c r="G24" s="90">
        <f>F24/2+F24</f>
        <v>150</v>
      </c>
      <c r="H24" s="12">
        <v>0</v>
      </c>
      <c r="I24" s="12">
        <f t="shared" si="1"/>
        <v>0</v>
      </c>
      <c r="J24" s="12">
        <f t="shared" si="2"/>
        <v>0</v>
      </c>
      <c r="K24" s="56">
        <v>0.23</v>
      </c>
      <c r="L24" s="17">
        <f t="shared" si="3"/>
        <v>0</v>
      </c>
      <c r="M24" s="12">
        <f t="shared" si="4"/>
        <v>0</v>
      </c>
    </row>
    <row r="25" spans="1:13" s="51" customFormat="1" ht="50.25" customHeight="1" x14ac:dyDescent="0.2">
      <c r="A25" s="52">
        <v>20</v>
      </c>
      <c r="B25" s="53" t="s">
        <v>46</v>
      </c>
      <c r="C25" s="54">
        <v>20</v>
      </c>
      <c r="D25" s="54"/>
      <c r="E25" s="54"/>
      <c r="F25" s="89">
        <v>100</v>
      </c>
      <c r="G25" s="90">
        <f>F25/2+F25</f>
        <v>150</v>
      </c>
      <c r="H25" s="12">
        <v>0</v>
      </c>
      <c r="I25" s="12">
        <f t="shared" si="1"/>
        <v>0</v>
      </c>
      <c r="J25" s="12">
        <f t="shared" si="2"/>
        <v>0</v>
      </c>
      <c r="K25" s="56">
        <v>0.23</v>
      </c>
      <c r="L25" s="17">
        <f t="shared" si="3"/>
        <v>0</v>
      </c>
      <c r="M25" s="12">
        <f t="shared" si="4"/>
        <v>0</v>
      </c>
    </row>
    <row r="26" spans="1:13" s="2" customFormat="1" ht="24" customHeight="1" x14ac:dyDescent="0.3">
      <c r="A26" s="101" t="s">
        <v>4</v>
      </c>
      <c r="B26" s="102"/>
      <c r="C26" s="102"/>
      <c r="D26" s="102"/>
      <c r="E26" s="102"/>
      <c r="F26" s="102"/>
      <c r="G26" s="102"/>
      <c r="H26" s="103"/>
      <c r="I26" s="14">
        <f>SUM(I5:I25)</f>
        <v>9</v>
      </c>
      <c r="J26" s="14">
        <f>SUM(J6:J25)</f>
        <v>0</v>
      </c>
      <c r="K26" s="15"/>
      <c r="L26" s="14">
        <f>SUM(L6:L25)</f>
        <v>0</v>
      </c>
      <c r="M26" s="14">
        <f>SUM(M6:M25)</f>
        <v>0</v>
      </c>
    </row>
    <row r="28" spans="1:13" x14ac:dyDescent="0.25">
      <c r="A28" s="111" t="s">
        <v>194</v>
      </c>
      <c r="B28" s="112"/>
      <c r="C28" s="112"/>
      <c r="D28" s="112"/>
      <c r="E28" s="112"/>
      <c r="F28" s="112"/>
      <c r="G28" s="112"/>
      <c r="H28" s="112"/>
      <c r="I28" s="112"/>
      <c r="J28" s="112"/>
    </row>
    <row r="29" spans="1:13" ht="14.4" x14ac:dyDescent="0.25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  <c r="J29" s="112"/>
    </row>
    <row r="30" spans="1:13" ht="14.4" x14ac:dyDescent="0.25">
      <c r="A30" s="112" t="s">
        <v>29</v>
      </c>
      <c r="B30" s="112"/>
      <c r="C30" s="112"/>
      <c r="D30" s="112"/>
      <c r="E30" s="112"/>
      <c r="F30" s="112"/>
      <c r="G30" s="112"/>
      <c r="H30" s="112"/>
      <c r="I30" s="112"/>
      <c r="J30" s="112"/>
    </row>
    <row r="32" spans="1:13" ht="13.95" customHeight="1" x14ac:dyDescent="0.25">
      <c r="A32" s="113"/>
      <c r="B32" s="113"/>
      <c r="C32" s="113"/>
      <c r="D32" s="113"/>
      <c r="E32" s="113"/>
      <c r="F32" s="113"/>
      <c r="G32" s="113"/>
      <c r="H32" s="113"/>
      <c r="I32" s="113"/>
      <c r="J32" s="113"/>
    </row>
    <row r="33" spans="1:10" ht="13.9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3.95" customHeight="1" x14ac:dyDescent="0.25">
      <c r="A34" s="110" t="s">
        <v>2</v>
      </c>
      <c r="B34" s="110"/>
      <c r="C34" s="110"/>
      <c r="D34" s="110"/>
      <c r="E34" s="110"/>
      <c r="F34" s="110"/>
      <c r="G34" s="110"/>
      <c r="H34" s="110"/>
      <c r="I34" s="110"/>
      <c r="J34" s="110"/>
    </row>
  </sheetData>
  <mergeCells count="20">
    <mergeCell ref="A34:J34"/>
    <mergeCell ref="A28:J28"/>
    <mergeCell ref="A29:J29"/>
    <mergeCell ref="A30:J30"/>
    <mergeCell ref="A32:J32"/>
    <mergeCell ref="A26:H26"/>
    <mergeCell ref="A3:A4"/>
    <mergeCell ref="C3:C4"/>
    <mergeCell ref="D3:D4"/>
    <mergeCell ref="G3:G4"/>
    <mergeCell ref="H3:H4"/>
    <mergeCell ref="M3:M4"/>
    <mergeCell ref="K3:K4"/>
    <mergeCell ref="L3:L4"/>
    <mergeCell ref="A2:M2"/>
    <mergeCell ref="A1:M1"/>
    <mergeCell ref="J3:J4"/>
    <mergeCell ref="E3:E4"/>
    <mergeCell ref="F3:F4"/>
    <mergeCell ref="I3:I4"/>
  </mergeCells>
  <phoneticPr fontId="9" type="noConversion"/>
  <pageMargins left="0.25" right="0.25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A114"/>
  <sheetViews>
    <sheetView zoomScale="70" zoomScaleNormal="70" workbookViewId="0">
      <pane ySplit="5" topLeftCell="A103" activePane="bottomLeft" state="frozen"/>
      <selection pane="bottomLeft" activeCell="K102" sqref="K102"/>
    </sheetView>
  </sheetViews>
  <sheetFormatPr defaultColWidth="11.88671875" defaultRowHeight="17.399999999999999" outlineLevelCol="1" x14ac:dyDescent="0.25"/>
  <cols>
    <col min="1" max="1" width="21.6640625" style="1" customWidth="1"/>
    <col min="2" max="2" width="90.109375" style="1" customWidth="1"/>
    <col min="3" max="3" width="19.44140625" style="1" customWidth="1"/>
    <col min="4" max="4" width="18.33203125" style="1" customWidth="1" outlineLevel="1"/>
    <col min="5" max="5" width="22.6640625" style="1" customWidth="1" outlineLevel="1"/>
    <col min="6" max="6" width="23.6640625" style="21" customWidth="1"/>
    <col min="7" max="7" width="22" style="1" customWidth="1"/>
    <col min="8" max="8" width="22" style="60" customWidth="1"/>
    <col min="9" max="9" width="27.33203125" style="1" customWidth="1"/>
    <col min="10" max="13" width="25.6640625" style="1" customWidth="1"/>
    <col min="14" max="16384" width="11.88671875" style="1"/>
  </cols>
  <sheetData>
    <row r="1" spans="1:261" ht="30" customHeight="1" x14ac:dyDescent="0.25">
      <c r="A1" s="98" t="s">
        <v>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261" ht="49.95" customHeight="1" x14ac:dyDescent="0.25">
      <c r="A2" s="116" t="s">
        <v>26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261" s="2" customFormat="1" ht="53.4" customHeight="1" x14ac:dyDescent="0.2">
      <c r="A3" s="104" t="s">
        <v>1</v>
      </c>
      <c r="B3" s="8" t="s">
        <v>0</v>
      </c>
      <c r="C3" s="106" t="s">
        <v>20</v>
      </c>
      <c r="D3" s="99" t="s">
        <v>3</v>
      </c>
      <c r="E3" s="99" t="s">
        <v>9</v>
      </c>
      <c r="F3" s="99" t="s">
        <v>45</v>
      </c>
      <c r="G3" s="108" t="s">
        <v>14</v>
      </c>
      <c r="H3" s="117" t="s">
        <v>15</v>
      </c>
      <c r="I3" s="99" t="s">
        <v>21</v>
      </c>
      <c r="J3" s="99" t="s">
        <v>22</v>
      </c>
      <c r="K3" s="96" t="s">
        <v>11</v>
      </c>
      <c r="L3" s="114" t="s">
        <v>12</v>
      </c>
      <c r="M3" s="115" t="s">
        <v>13</v>
      </c>
    </row>
    <row r="4" spans="1:261" s="2" customFormat="1" ht="75" customHeight="1" x14ac:dyDescent="0.2">
      <c r="A4" s="105"/>
      <c r="B4" s="9" t="s">
        <v>10</v>
      </c>
      <c r="C4" s="107"/>
      <c r="D4" s="100"/>
      <c r="E4" s="100"/>
      <c r="F4" s="100"/>
      <c r="G4" s="109"/>
      <c r="H4" s="118"/>
      <c r="I4" s="100"/>
      <c r="J4" s="100"/>
      <c r="K4" s="96"/>
      <c r="L4" s="114"/>
      <c r="M4" s="115"/>
    </row>
    <row r="5" spans="1:261" s="2" customFormat="1" ht="19.95" customHeight="1" x14ac:dyDescent="0.2">
      <c r="A5" s="61">
        <v>1</v>
      </c>
      <c r="B5" s="62">
        <v>2</v>
      </c>
      <c r="C5" s="63">
        <v>3</v>
      </c>
      <c r="D5" s="63">
        <v>5</v>
      </c>
      <c r="E5" s="62">
        <v>6</v>
      </c>
      <c r="F5" s="63">
        <v>7</v>
      </c>
      <c r="G5" s="61">
        <v>8</v>
      </c>
      <c r="H5" s="58">
        <v>9</v>
      </c>
      <c r="I5" s="63">
        <v>10</v>
      </c>
      <c r="J5" s="61">
        <v>11</v>
      </c>
      <c r="K5" s="64">
        <v>12</v>
      </c>
      <c r="L5" s="65">
        <v>13</v>
      </c>
      <c r="M5" s="66">
        <v>14</v>
      </c>
    </row>
    <row r="6" spans="1:261" s="32" customFormat="1" ht="31.2" customHeight="1" x14ac:dyDescent="0.2">
      <c r="A6" s="40">
        <v>1</v>
      </c>
      <c r="B6" s="35" t="s">
        <v>76</v>
      </c>
      <c r="C6" s="39">
        <v>1</v>
      </c>
      <c r="D6" s="39"/>
      <c r="E6" s="39"/>
      <c r="F6" s="37">
        <v>4</v>
      </c>
      <c r="G6" s="38">
        <f>F6/2+F6</f>
        <v>6</v>
      </c>
      <c r="H6" s="48">
        <v>0</v>
      </c>
      <c r="I6" s="48">
        <f t="shared" ref="I6:I68" si="0">F6*H6</f>
        <v>0</v>
      </c>
      <c r="J6" s="49">
        <f t="shared" ref="J6:J68" si="1">G6*H6</f>
        <v>0</v>
      </c>
      <c r="K6" s="84">
        <v>0.23</v>
      </c>
      <c r="L6" s="50">
        <f t="shared" ref="L6:L68" si="2">I6+(I6*K6)</f>
        <v>0</v>
      </c>
      <c r="M6" s="67">
        <f t="shared" ref="M6:M68" si="3">J6+(J6*K6)</f>
        <v>0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</row>
    <row r="7" spans="1:261" s="33" customFormat="1" ht="28.95" customHeight="1" x14ac:dyDescent="0.2">
      <c r="A7" s="40">
        <v>2</v>
      </c>
      <c r="B7" s="36" t="s">
        <v>77</v>
      </c>
      <c r="C7" s="39">
        <v>2</v>
      </c>
      <c r="D7" s="39"/>
      <c r="E7" s="68"/>
      <c r="F7" s="37">
        <v>1</v>
      </c>
      <c r="G7" s="38">
        <v>1</v>
      </c>
      <c r="H7" s="48">
        <v>0</v>
      </c>
      <c r="I7" s="48">
        <f t="shared" si="0"/>
        <v>0</v>
      </c>
      <c r="J7" s="49">
        <f t="shared" si="1"/>
        <v>0</v>
      </c>
      <c r="K7" s="84">
        <v>0.23</v>
      </c>
      <c r="L7" s="50">
        <f t="shared" si="2"/>
        <v>0</v>
      </c>
      <c r="M7" s="67">
        <f t="shared" si="3"/>
        <v>0</v>
      </c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</row>
    <row r="8" spans="1:261" s="34" customFormat="1" ht="31.2" customHeight="1" x14ac:dyDescent="0.2">
      <c r="A8" s="40">
        <v>3</v>
      </c>
      <c r="B8" s="36" t="s">
        <v>78</v>
      </c>
      <c r="C8" s="39">
        <v>3</v>
      </c>
      <c r="D8" s="39"/>
      <c r="E8" s="68"/>
      <c r="F8" s="37">
        <v>3</v>
      </c>
      <c r="G8" s="38">
        <v>5</v>
      </c>
      <c r="H8" s="48">
        <v>0</v>
      </c>
      <c r="I8" s="48">
        <f t="shared" si="0"/>
        <v>0</v>
      </c>
      <c r="J8" s="49">
        <f t="shared" si="1"/>
        <v>0</v>
      </c>
      <c r="K8" s="84">
        <v>0.23</v>
      </c>
      <c r="L8" s="50">
        <f t="shared" si="2"/>
        <v>0</v>
      </c>
      <c r="M8" s="67">
        <f t="shared" si="3"/>
        <v>0</v>
      </c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  <c r="IZ8" s="31"/>
      <c r="JA8" s="31"/>
    </row>
    <row r="9" spans="1:261" s="31" customFormat="1" ht="31.2" customHeight="1" x14ac:dyDescent="0.2">
      <c r="A9" s="40">
        <v>4</v>
      </c>
      <c r="B9" s="36" t="s">
        <v>79</v>
      </c>
      <c r="C9" s="39">
        <v>4</v>
      </c>
      <c r="D9" s="39"/>
      <c r="E9" s="39"/>
      <c r="F9" s="37">
        <v>5</v>
      </c>
      <c r="G9" s="38">
        <v>10</v>
      </c>
      <c r="H9" s="48">
        <v>0</v>
      </c>
      <c r="I9" s="48">
        <f t="shared" si="0"/>
        <v>0</v>
      </c>
      <c r="J9" s="49">
        <f t="shared" si="1"/>
        <v>0</v>
      </c>
      <c r="K9" s="84">
        <v>0.23</v>
      </c>
      <c r="L9" s="50">
        <f t="shared" si="2"/>
        <v>0</v>
      </c>
      <c r="M9" s="67">
        <f t="shared" si="3"/>
        <v>0</v>
      </c>
    </row>
    <row r="10" spans="1:261" s="70" customFormat="1" ht="31.2" customHeight="1" x14ac:dyDescent="0.2">
      <c r="A10" s="91">
        <v>5</v>
      </c>
      <c r="B10" s="92" t="s">
        <v>47</v>
      </c>
      <c r="C10" s="39">
        <v>5</v>
      </c>
      <c r="D10" s="69"/>
      <c r="E10" s="69"/>
      <c r="F10" s="93">
        <v>1</v>
      </c>
      <c r="G10" s="91">
        <v>1</v>
      </c>
      <c r="H10" s="48">
        <v>0</v>
      </c>
      <c r="I10" s="48">
        <f t="shared" si="0"/>
        <v>0</v>
      </c>
      <c r="J10" s="49">
        <f t="shared" si="1"/>
        <v>0</v>
      </c>
      <c r="K10" s="94">
        <v>0.23</v>
      </c>
      <c r="L10" s="50">
        <f t="shared" si="2"/>
        <v>0</v>
      </c>
      <c r="M10" s="67">
        <f t="shared" si="3"/>
        <v>0</v>
      </c>
    </row>
    <row r="11" spans="1:261" s="70" customFormat="1" ht="31.2" customHeight="1" x14ac:dyDescent="0.2">
      <c r="A11" s="91">
        <v>6</v>
      </c>
      <c r="B11" s="92" t="s">
        <v>48</v>
      </c>
      <c r="C11" s="39">
        <v>6</v>
      </c>
      <c r="D11" s="69"/>
      <c r="E11" s="69"/>
      <c r="F11" s="93">
        <v>1</v>
      </c>
      <c r="G11" s="91">
        <v>1</v>
      </c>
      <c r="H11" s="48">
        <v>0</v>
      </c>
      <c r="I11" s="48">
        <f t="shared" si="0"/>
        <v>0</v>
      </c>
      <c r="J11" s="49">
        <f t="shared" si="1"/>
        <v>0</v>
      </c>
      <c r="K11" s="94">
        <v>0.23</v>
      </c>
      <c r="L11" s="50">
        <f t="shared" si="2"/>
        <v>0</v>
      </c>
      <c r="M11" s="67">
        <f t="shared" si="3"/>
        <v>0</v>
      </c>
    </row>
    <row r="12" spans="1:261" s="31" customFormat="1" ht="31.2" customHeight="1" x14ac:dyDescent="0.2">
      <c r="A12" s="40">
        <v>7</v>
      </c>
      <c r="B12" s="36" t="s">
        <v>80</v>
      </c>
      <c r="C12" s="39">
        <v>7</v>
      </c>
      <c r="D12" s="39"/>
      <c r="E12" s="39"/>
      <c r="F12" s="37">
        <v>5</v>
      </c>
      <c r="G12" s="38">
        <v>7</v>
      </c>
      <c r="H12" s="48">
        <v>0</v>
      </c>
      <c r="I12" s="48">
        <f t="shared" si="0"/>
        <v>0</v>
      </c>
      <c r="J12" s="49">
        <f t="shared" si="1"/>
        <v>0</v>
      </c>
      <c r="K12" s="84">
        <v>0.23</v>
      </c>
      <c r="L12" s="50">
        <f t="shared" si="2"/>
        <v>0</v>
      </c>
      <c r="M12" s="67">
        <f t="shared" si="3"/>
        <v>0</v>
      </c>
    </row>
    <row r="13" spans="1:261" s="31" customFormat="1" ht="31.2" customHeight="1" x14ac:dyDescent="0.2">
      <c r="A13" s="40">
        <v>8</v>
      </c>
      <c r="B13" s="36" t="s">
        <v>81</v>
      </c>
      <c r="C13" s="39">
        <v>8</v>
      </c>
      <c r="D13" s="39"/>
      <c r="E13" s="39"/>
      <c r="F13" s="37">
        <v>5</v>
      </c>
      <c r="G13" s="38">
        <v>7</v>
      </c>
      <c r="H13" s="48">
        <v>0</v>
      </c>
      <c r="I13" s="48">
        <f t="shared" si="0"/>
        <v>0</v>
      </c>
      <c r="J13" s="49">
        <f t="shared" si="1"/>
        <v>0</v>
      </c>
      <c r="K13" s="84">
        <v>0.23</v>
      </c>
      <c r="L13" s="50">
        <f t="shared" si="2"/>
        <v>0</v>
      </c>
      <c r="M13" s="67">
        <f t="shared" si="3"/>
        <v>0</v>
      </c>
    </row>
    <row r="14" spans="1:261" s="31" customFormat="1" ht="31.2" customHeight="1" x14ac:dyDescent="0.2">
      <c r="A14" s="40">
        <v>9</v>
      </c>
      <c r="B14" s="36" t="s">
        <v>38</v>
      </c>
      <c r="C14" s="39">
        <v>9</v>
      </c>
      <c r="D14" s="39"/>
      <c r="E14" s="39"/>
      <c r="F14" s="37">
        <v>5</v>
      </c>
      <c r="G14" s="38">
        <v>7</v>
      </c>
      <c r="H14" s="48">
        <v>0</v>
      </c>
      <c r="I14" s="48">
        <f t="shared" si="0"/>
        <v>0</v>
      </c>
      <c r="J14" s="49">
        <f t="shared" si="1"/>
        <v>0</v>
      </c>
      <c r="K14" s="84">
        <v>0.23</v>
      </c>
      <c r="L14" s="50">
        <f t="shared" si="2"/>
        <v>0</v>
      </c>
      <c r="M14" s="67">
        <f t="shared" si="3"/>
        <v>0</v>
      </c>
    </row>
    <row r="15" spans="1:261" s="31" customFormat="1" ht="31.2" customHeight="1" x14ac:dyDescent="0.2">
      <c r="A15" s="40">
        <v>10</v>
      </c>
      <c r="B15" s="36" t="s">
        <v>82</v>
      </c>
      <c r="C15" s="39">
        <v>10</v>
      </c>
      <c r="D15" s="39"/>
      <c r="E15" s="39"/>
      <c r="F15" s="37">
        <v>10</v>
      </c>
      <c r="G15" s="38">
        <v>15</v>
      </c>
      <c r="H15" s="48">
        <v>0</v>
      </c>
      <c r="I15" s="48">
        <f t="shared" si="0"/>
        <v>0</v>
      </c>
      <c r="J15" s="49">
        <f t="shared" si="1"/>
        <v>0</v>
      </c>
      <c r="K15" s="84">
        <v>0.23</v>
      </c>
      <c r="L15" s="50">
        <f t="shared" si="2"/>
        <v>0</v>
      </c>
      <c r="M15" s="67">
        <f t="shared" si="3"/>
        <v>0</v>
      </c>
    </row>
    <row r="16" spans="1:261" s="31" customFormat="1" ht="31.2" customHeight="1" x14ac:dyDescent="0.2">
      <c r="A16" s="40">
        <v>11</v>
      </c>
      <c r="B16" s="36" t="s">
        <v>83</v>
      </c>
      <c r="C16" s="39">
        <v>11</v>
      </c>
      <c r="D16" s="39"/>
      <c r="E16" s="39"/>
      <c r="F16" s="37">
        <v>5</v>
      </c>
      <c r="G16" s="38">
        <v>7</v>
      </c>
      <c r="H16" s="48">
        <v>0</v>
      </c>
      <c r="I16" s="48">
        <f t="shared" si="0"/>
        <v>0</v>
      </c>
      <c r="J16" s="49">
        <f t="shared" si="1"/>
        <v>0</v>
      </c>
      <c r="K16" s="84">
        <v>0.23</v>
      </c>
      <c r="L16" s="50">
        <f t="shared" si="2"/>
        <v>0</v>
      </c>
      <c r="M16" s="67">
        <f t="shared" si="3"/>
        <v>0</v>
      </c>
    </row>
    <row r="17" spans="1:13" s="31" customFormat="1" ht="31.2" customHeight="1" x14ac:dyDescent="0.2">
      <c r="A17" s="40">
        <v>12</v>
      </c>
      <c r="B17" s="36" t="s">
        <v>84</v>
      </c>
      <c r="C17" s="39">
        <v>12</v>
      </c>
      <c r="D17" s="39"/>
      <c r="E17" s="39"/>
      <c r="F17" s="37">
        <v>10</v>
      </c>
      <c r="G17" s="38">
        <v>15</v>
      </c>
      <c r="H17" s="48">
        <v>0</v>
      </c>
      <c r="I17" s="48">
        <f t="shared" si="0"/>
        <v>0</v>
      </c>
      <c r="J17" s="49">
        <f t="shared" si="1"/>
        <v>0</v>
      </c>
      <c r="K17" s="84">
        <v>0.23</v>
      </c>
      <c r="L17" s="50">
        <f t="shared" si="2"/>
        <v>0</v>
      </c>
      <c r="M17" s="67">
        <f t="shared" si="3"/>
        <v>0</v>
      </c>
    </row>
    <row r="18" spans="1:13" s="31" customFormat="1" ht="31.2" customHeight="1" x14ac:dyDescent="0.2">
      <c r="A18" s="40">
        <v>13</v>
      </c>
      <c r="B18" s="36" t="s">
        <v>37</v>
      </c>
      <c r="C18" s="39">
        <v>13</v>
      </c>
      <c r="D18" s="39"/>
      <c r="E18" s="39"/>
      <c r="F18" s="37">
        <v>15</v>
      </c>
      <c r="G18" s="38">
        <v>22</v>
      </c>
      <c r="H18" s="48">
        <v>0</v>
      </c>
      <c r="I18" s="48">
        <f t="shared" si="0"/>
        <v>0</v>
      </c>
      <c r="J18" s="49">
        <f t="shared" si="1"/>
        <v>0</v>
      </c>
      <c r="K18" s="84">
        <v>0.23</v>
      </c>
      <c r="L18" s="50">
        <f t="shared" si="2"/>
        <v>0</v>
      </c>
      <c r="M18" s="67">
        <f t="shared" si="3"/>
        <v>0</v>
      </c>
    </row>
    <row r="19" spans="1:13" s="31" customFormat="1" ht="31.2" customHeight="1" x14ac:dyDescent="0.2">
      <c r="A19" s="40">
        <v>14</v>
      </c>
      <c r="B19" s="36" t="s">
        <v>85</v>
      </c>
      <c r="C19" s="39">
        <v>14</v>
      </c>
      <c r="D19" s="39"/>
      <c r="E19" s="39"/>
      <c r="F19" s="37">
        <v>10</v>
      </c>
      <c r="G19" s="38">
        <v>15</v>
      </c>
      <c r="H19" s="48">
        <v>0</v>
      </c>
      <c r="I19" s="48">
        <f t="shared" si="0"/>
        <v>0</v>
      </c>
      <c r="J19" s="49">
        <f t="shared" si="1"/>
        <v>0</v>
      </c>
      <c r="K19" s="84">
        <v>0.23</v>
      </c>
      <c r="L19" s="50">
        <f t="shared" si="2"/>
        <v>0</v>
      </c>
      <c r="M19" s="67">
        <f t="shared" si="3"/>
        <v>0</v>
      </c>
    </row>
    <row r="20" spans="1:13" s="31" customFormat="1" ht="31.2" customHeight="1" x14ac:dyDescent="0.2">
      <c r="A20" s="40">
        <v>15</v>
      </c>
      <c r="B20" s="36" t="s">
        <v>86</v>
      </c>
      <c r="C20" s="39">
        <v>15</v>
      </c>
      <c r="D20" s="39"/>
      <c r="E20" s="39"/>
      <c r="F20" s="37">
        <v>10</v>
      </c>
      <c r="G20" s="38">
        <v>15</v>
      </c>
      <c r="H20" s="48">
        <v>0</v>
      </c>
      <c r="I20" s="48">
        <f t="shared" si="0"/>
        <v>0</v>
      </c>
      <c r="J20" s="49">
        <f t="shared" si="1"/>
        <v>0</v>
      </c>
      <c r="K20" s="84">
        <v>0.23</v>
      </c>
      <c r="L20" s="50">
        <f t="shared" si="2"/>
        <v>0</v>
      </c>
      <c r="M20" s="67">
        <f t="shared" si="3"/>
        <v>0</v>
      </c>
    </row>
    <row r="21" spans="1:13" s="31" customFormat="1" ht="31.2" customHeight="1" x14ac:dyDescent="0.2">
      <c r="A21" s="40">
        <v>16</v>
      </c>
      <c r="B21" s="36" t="s">
        <v>33</v>
      </c>
      <c r="C21" s="39">
        <v>16</v>
      </c>
      <c r="D21" s="39"/>
      <c r="E21" s="39"/>
      <c r="F21" s="37">
        <v>20</v>
      </c>
      <c r="G21" s="38">
        <v>30</v>
      </c>
      <c r="H21" s="48">
        <v>0</v>
      </c>
      <c r="I21" s="48">
        <f t="shared" si="0"/>
        <v>0</v>
      </c>
      <c r="J21" s="49">
        <f t="shared" si="1"/>
        <v>0</v>
      </c>
      <c r="K21" s="84">
        <v>0.23</v>
      </c>
      <c r="L21" s="50">
        <f t="shared" si="2"/>
        <v>0</v>
      </c>
      <c r="M21" s="67">
        <f t="shared" si="3"/>
        <v>0</v>
      </c>
    </row>
    <row r="22" spans="1:13" s="31" customFormat="1" ht="31.2" customHeight="1" x14ac:dyDescent="0.2">
      <c r="A22" s="40">
        <v>17</v>
      </c>
      <c r="B22" s="36" t="s">
        <v>87</v>
      </c>
      <c r="C22" s="39">
        <v>17</v>
      </c>
      <c r="D22" s="39"/>
      <c r="E22" s="39"/>
      <c r="F22" s="37">
        <v>10</v>
      </c>
      <c r="G22" s="38">
        <v>15</v>
      </c>
      <c r="H22" s="48">
        <v>0</v>
      </c>
      <c r="I22" s="48">
        <f t="shared" si="0"/>
        <v>0</v>
      </c>
      <c r="J22" s="49">
        <f t="shared" si="1"/>
        <v>0</v>
      </c>
      <c r="K22" s="84">
        <v>0.23</v>
      </c>
      <c r="L22" s="50">
        <f t="shared" si="2"/>
        <v>0</v>
      </c>
      <c r="M22" s="67">
        <f t="shared" si="3"/>
        <v>0</v>
      </c>
    </row>
    <row r="23" spans="1:13" s="31" customFormat="1" ht="31.2" customHeight="1" x14ac:dyDescent="0.2">
      <c r="A23" s="40">
        <v>18</v>
      </c>
      <c r="B23" s="36" t="s">
        <v>88</v>
      </c>
      <c r="C23" s="39">
        <v>18</v>
      </c>
      <c r="D23" s="39"/>
      <c r="E23" s="39"/>
      <c r="F23" s="37">
        <v>20</v>
      </c>
      <c r="G23" s="38">
        <v>30</v>
      </c>
      <c r="H23" s="48">
        <v>0</v>
      </c>
      <c r="I23" s="48">
        <f t="shared" si="0"/>
        <v>0</v>
      </c>
      <c r="J23" s="49">
        <f t="shared" si="1"/>
        <v>0</v>
      </c>
      <c r="K23" s="84">
        <v>0.23</v>
      </c>
      <c r="L23" s="50">
        <f t="shared" si="2"/>
        <v>0</v>
      </c>
      <c r="M23" s="67">
        <f t="shared" si="3"/>
        <v>0</v>
      </c>
    </row>
    <row r="24" spans="1:13" s="31" customFormat="1" ht="31.2" customHeight="1" x14ac:dyDescent="0.2">
      <c r="A24" s="40">
        <v>19</v>
      </c>
      <c r="B24" s="36" t="s">
        <v>89</v>
      </c>
      <c r="C24" s="39">
        <v>19</v>
      </c>
      <c r="D24" s="39"/>
      <c r="E24" s="39"/>
      <c r="F24" s="37">
        <v>20</v>
      </c>
      <c r="G24" s="38">
        <v>30</v>
      </c>
      <c r="H24" s="48">
        <v>0</v>
      </c>
      <c r="I24" s="48">
        <f t="shared" si="0"/>
        <v>0</v>
      </c>
      <c r="J24" s="49">
        <f t="shared" si="1"/>
        <v>0</v>
      </c>
      <c r="K24" s="84">
        <v>0.23</v>
      </c>
      <c r="L24" s="50">
        <f t="shared" si="2"/>
        <v>0</v>
      </c>
      <c r="M24" s="67">
        <f t="shared" si="3"/>
        <v>0</v>
      </c>
    </row>
    <row r="25" spans="1:13" s="31" customFormat="1" ht="31.2" customHeight="1" x14ac:dyDescent="0.2">
      <c r="A25" s="40">
        <v>20</v>
      </c>
      <c r="B25" s="36" t="s">
        <v>90</v>
      </c>
      <c r="C25" s="39">
        <v>20</v>
      </c>
      <c r="D25" s="39"/>
      <c r="E25" s="39"/>
      <c r="F25" s="37">
        <v>15</v>
      </c>
      <c r="G25" s="38">
        <v>22</v>
      </c>
      <c r="H25" s="48">
        <v>0</v>
      </c>
      <c r="I25" s="48">
        <f t="shared" si="0"/>
        <v>0</v>
      </c>
      <c r="J25" s="49">
        <f t="shared" si="1"/>
        <v>0</v>
      </c>
      <c r="K25" s="84">
        <v>0.23</v>
      </c>
      <c r="L25" s="50">
        <f t="shared" si="2"/>
        <v>0</v>
      </c>
      <c r="M25" s="67">
        <f t="shared" si="3"/>
        <v>0</v>
      </c>
    </row>
    <row r="26" spans="1:13" s="31" customFormat="1" ht="31.2" customHeight="1" x14ac:dyDescent="0.2">
      <c r="A26" s="40">
        <v>21</v>
      </c>
      <c r="B26" s="36" t="s">
        <v>91</v>
      </c>
      <c r="C26" s="39">
        <v>21</v>
      </c>
      <c r="D26" s="39"/>
      <c r="E26" s="39"/>
      <c r="F26" s="37">
        <v>3</v>
      </c>
      <c r="G26" s="38">
        <v>4</v>
      </c>
      <c r="H26" s="48">
        <v>0</v>
      </c>
      <c r="I26" s="48">
        <f t="shared" si="0"/>
        <v>0</v>
      </c>
      <c r="J26" s="49">
        <f t="shared" si="1"/>
        <v>0</v>
      </c>
      <c r="K26" s="84">
        <v>0.23</v>
      </c>
      <c r="L26" s="50">
        <f t="shared" si="2"/>
        <v>0</v>
      </c>
      <c r="M26" s="67">
        <f t="shared" si="3"/>
        <v>0</v>
      </c>
    </row>
    <row r="27" spans="1:13" s="31" customFormat="1" ht="31.2" customHeight="1" x14ac:dyDescent="0.2">
      <c r="A27" s="40">
        <v>22</v>
      </c>
      <c r="B27" s="36" t="s">
        <v>92</v>
      </c>
      <c r="C27" s="39">
        <v>22</v>
      </c>
      <c r="D27" s="39"/>
      <c r="E27" s="39"/>
      <c r="F27" s="37">
        <v>20</v>
      </c>
      <c r="G27" s="38">
        <v>30</v>
      </c>
      <c r="H27" s="48">
        <v>0</v>
      </c>
      <c r="I27" s="48">
        <f t="shared" si="0"/>
        <v>0</v>
      </c>
      <c r="J27" s="49">
        <f t="shared" si="1"/>
        <v>0</v>
      </c>
      <c r="K27" s="84">
        <v>0.23</v>
      </c>
      <c r="L27" s="50">
        <f t="shared" si="2"/>
        <v>0</v>
      </c>
      <c r="M27" s="67">
        <f t="shared" si="3"/>
        <v>0</v>
      </c>
    </row>
    <row r="28" spans="1:13" s="31" customFormat="1" ht="31.2" customHeight="1" x14ac:dyDescent="0.2">
      <c r="A28" s="40">
        <v>23</v>
      </c>
      <c r="B28" s="36" t="s">
        <v>93</v>
      </c>
      <c r="C28" s="39">
        <v>23</v>
      </c>
      <c r="D28" s="39"/>
      <c r="E28" s="39"/>
      <c r="F28" s="37">
        <v>4</v>
      </c>
      <c r="G28" s="38">
        <v>6</v>
      </c>
      <c r="H28" s="48">
        <v>0</v>
      </c>
      <c r="I28" s="48">
        <f t="shared" si="0"/>
        <v>0</v>
      </c>
      <c r="J28" s="49">
        <f t="shared" si="1"/>
        <v>0</v>
      </c>
      <c r="K28" s="84">
        <v>0.23</v>
      </c>
      <c r="L28" s="50">
        <f t="shared" si="2"/>
        <v>0</v>
      </c>
      <c r="M28" s="67">
        <f t="shared" si="3"/>
        <v>0</v>
      </c>
    </row>
    <row r="29" spans="1:13" s="31" customFormat="1" ht="31.2" customHeight="1" x14ac:dyDescent="0.2">
      <c r="A29" s="40">
        <v>24</v>
      </c>
      <c r="B29" s="36" t="s">
        <v>200</v>
      </c>
      <c r="C29" s="39">
        <v>24</v>
      </c>
      <c r="D29" s="39"/>
      <c r="E29" s="39"/>
      <c r="F29" s="37">
        <v>1</v>
      </c>
      <c r="G29" s="38">
        <v>2</v>
      </c>
      <c r="H29" s="48">
        <v>0</v>
      </c>
      <c r="I29" s="48">
        <f t="shared" si="0"/>
        <v>0</v>
      </c>
      <c r="J29" s="49">
        <f t="shared" si="1"/>
        <v>0</v>
      </c>
      <c r="K29" s="84">
        <v>0.23</v>
      </c>
      <c r="L29" s="50">
        <f t="shared" si="2"/>
        <v>0</v>
      </c>
      <c r="M29" s="67">
        <f t="shared" si="3"/>
        <v>0</v>
      </c>
    </row>
    <row r="30" spans="1:13" s="31" customFormat="1" ht="31.2" customHeight="1" x14ac:dyDescent="0.2">
      <c r="A30" s="40">
        <v>25</v>
      </c>
      <c r="B30" s="36" t="s">
        <v>94</v>
      </c>
      <c r="C30" s="39">
        <v>25</v>
      </c>
      <c r="D30" s="39"/>
      <c r="E30" s="39"/>
      <c r="F30" s="37">
        <v>2</v>
      </c>
      <c r="G30" s="38">
        <v>3</v>
      </c>
      <c r="H30" s="48">
        <v>0</v>
      </c>
      <c r="I30" s="48">
        <f t="shared" si="0"/>
        <v>0</v>
      </c>
      <c r="J30" s="49">
        <f t="shared" si="1"/>
        <v>0</v>
      </c>
      <c r="K30" s="84">
        <v>0.23</v>
      </c>
      <c r="L30" s="50">
        <f t="shared" si="2"/>
        <v>0</v>
      </c>
      <c r="M30" s="67">
        <f t="shared" si="3"/>
        <v>0</v>
      </c>
    </row>
    <row r="31" spans="1:13" s="31" customFormat="1" ht="31.2" customHeight="1" x14ac:dyDescent="0.2">
      <c r="A31" s="40">
        <v>26</v>
      </c>
      <c r="B31" s="36" t="s">
        <v>95</v>
      </c>
      <c r="C31" s="39">
        <v>26</v>
      </c>
      <c r="D31" s="39"/>
      <c r="E31" s="39"/>
      <c r="F31" s="37">
        <v>4</v>
      </c>
      <c r="G31" s="38">
        <v>6</v>
      </c>
      <c r="H31" s="48">
        <v>0</v>
      </c>
      <c r="I31" s="48">
        <f t="shared" si="0"/>
        <v>0</v>
      </c>
      <c r="J31" s="49">
        <f t="shared" si="1"/>
        <v>0</v>
      </c>
      <c r="K31" s="84">
        <v>0.23</v>
      </c>
      <c r="L31" s="50">
        <f t="shared" si="2"/>
        <v>0</v>
      </c>
      <c r="M31" s="67">
        <f t="shared" si="3"/>
        <v>0</v>
      </c>
    </row>
    <row r="32" spans="1:13" s="31" customFormat="1" ht="31.2" customHeight="1" x14ac:dyDescent="0.2">
      <c r="A32" s="40">
        <v>27</v>
      </c>
      <c r="B32" s="36" t="s">
        <v>96</v>
      </c>
      <c r="C32" s="39">
        <v>27</v>
      </c>
      <c r="D32" s="39"/>
      <c r="E32" s="39"/>
      <c r="F32" s="37">
        <v>5</v>
      </c>
      <c r="G32" s="38">
        <v>7</v>
      </c>
      <c r="H32" s="48">
        <v>0</v>
      </c>
      <c r="I32" s="48">
        <f t="shared" si="0"/>
        <v>0</v>
      </c>
      <c r="J32" s="49">
        <f t="shared" si="1"/>
        <v>0</v>
      </c>
      <c r="K32" s="84">
        <v>0.23</v>
      </c>
      <c r="L32" s="50">
        <f t="shared" si="2"/>
        <v>0</v>
      </c>
      <c r="M32" s="67">
        <f t="shared" si="3"/>
        <v>0</v>
      </c>
    </row>
    <row r="33" spans="1:13" s="31" customFormat="1" ht="31.2" customHeight="1" x14ac:dyDescent="0.2">
      <c r="A33" s="40">
        <v>28</v>
      </c>
      <c r="B33" s="36" t="s">
        <v>97</v>
      </c>
      <c r="C33" s="39">
        <v>28</v>
      </c>
      <c r="D33" s="39"/>
      <c r="E33" s="39"/>
      <c r="F33" s="37">
        <v>2</v>
      </c>
      <c r="G33" s="38">
        <v>3</v>
      </c>
      <c r="H33" s="48">
        <v>0</v>
      </c>
      <c r="I33" s="48">
        <f t="shared" si="0"/>
        <v>0</v>
      </c>
      <c r="J33" s="49">
        <f t="shared" si="1"/>
        <v>0</v>
      </c>
      <c r="K33" s="84">
        <v>0.23</v>
      </c>
      <c r="L33" s="50">
        <f t="shared" si="2"/>
        <v>0</v>
      </c>
      <c r="M33" s="67">
        <f t="shared" si="3"/>
        <v>0</v>
      </c>
    </row>
    <row r="34" spans="1:13" s="31" customFormat="1" ht="31.2" customHeight="1" x14ac:dyDescent="0.2">
      <c r="A34" s="40">
        <v>29</v>
      </c>
      <c r="B34" s="36" t="s">
        <v>98</v>
      </c>
      <c r="C34" s="39">
        <v>29</v>
      </c>
      <c r="D34" s="39"/>
      <c r="E34" s="39"/>
      <c r="F34" s="37">
        <v>20</v>
      </c>
      <c r="G34" s="38">
        <v>30</v>
      </c>
      <c r="H34" s="48">
        <v>0</v>
      </c>
      <c r="I34" s="48">
        <f t="shared" si="0"/>
        <v>0</v>
      </c>
      <c r="J34" s="49">
        <f t="shared" si="1"/>
        <v>0</v>
      </c>
      <c r="K34" s="84">
        <v>0.23</v>
      </c>
      <c r="L34" s="50">
        <f t="shared" si="2"/>
        <v>0</v>
      </c>
      <c r="M34" s="67">
        <f t="shared" si="3"/>
        <v>0</v>
      </c>
    </row>
    <row r="35" spans="1:13" s="31" customFormat="1" ht="31.2" customHeight="1" x14ac:dyDescent="0.2">
      <c r="A35" s="40">
        <v>30</v>
      </c>
      <c r="B35" s="36" t="s">
        <v>99</v>
      </c>
      <c r="C35" s="39">
        <v>30</v>
      </c>
      <c r="D35" s="39"/>
      <c r="E35" s="39"/>
      <c r="F35" s="37">
        <v>20</v>
      </c>
      <c r="G35" s="38">
        <v>30</v>
      </c>
      <c r="H35" s="48">
        <v>0</v>
      </c>
      <c r="I35" s="48">
        <f t="shared" si="0"/>
        <v>0</v>
      </c>
      <c r="J35" s="49">
        <f t="shared" si="1"/>
        <v>0</v>
      </c>
      <c r="K35" s="84">
        <v>0.23</v>
      </c>
      <c r="L35" s="50">
        <f t="shared" si="2"/>
        <v>0</v>
      </c>
      <c r="M35" s="67">
        <f t="shared" si="3"/>
        <v>0</v>
      </c>
    </row>
    <row r="36" spans="1:13" s="31" customFormat="1" ht="31.2" customHeight="1" x14ac:dyDescent="0.2">
      <c r="A36" s="40">
        <v>31</v>
      </c>
      <c r="B36" s="36" t="s">
        <v>100</v>
      </c>
      <c r="C36" s="39">
        <v>31</v>
      </c>
      <c r="D36" s="39"/>
      <c r="E36" s="39"/>
      <c r="F36" s="37">
        <v>70</v>
      </c>
      <c r="G36" s="38">
        <v>105</v>
      </c>
      <c r="H36" s="48">
        <v>0</v>
      </c>
      <c r="I36" s="48">
        <f t="shared" si="0"/>
        <v>0</v>
      </c>
      <c r="J36" s="49">
        <f t="shared" si="1"/>
        <v>0</v>
      </c>
      <c r="K36" s="84">
        <v>0.23</v>
      </c>
      <c r="L36" s="50">
        <f t="shared" si="2"/>
        <v>0</v>
      </c>
      <c r="M36" s="67">
        <f t="shared" si="3"/>
        <v>0</v>
      </c>
    </row>
    <row r="37" spans="1:13" s="31" customFormat="1" ht="31.2" customHeight="1" x14ac:dyDescent="0.2">
      <c r="A37" s="40">
        <v>32</v>
      </c>
      <c r="B37" s="36" t="s">
        <v>101</v>
      </c>
      <c r="C37" s="39">
        <v>32</v>
      </c>
      <c r="D37" s="39"/>
      <c r="E37" s="39"/>
      <c r="F37" s="37">
        <v>3</v>
      </c>
      <c r="G37" s="38">
        <v>4</v>
      </c>
      <c r="H37" s="48">
        <v>0</v>
      </c>
      <c r="I37" s="48">
        <f t="shared" si="0"/>
        <v>0</v>
      </c>
      <c r="J37" s="49">
        <f t="shared" si="1"/>
        <v>0</v>
      </c>
      <c r="K37" s="84">
        <v>0.23</v>
      </c>
      <c r="L37" s="50">
        <f t="shared" si="2"/>
        <v>0</v>
      </c>
      <c r="M37" s="67">
        <f t="shared" si="3"/>
        <v>0</v>
      </c>
    </row>
    <row r="38" spans="1:13" s="31" customFormat="1" ht="31.2" customHeight="1" x14ac:dyDescent="0.2">
      <c r="A38" s="40">
        <v>33</v>
      </c>
      <c r="B38" s="36" t="s">
        <v>102</v>
      </c>
      <c r="C38" s="39">
        <v>33</v>
      </c>
      <c r="D38" s="39"/>
      <c r="E38" s="39"/>
      <c r="F38" s="37">
        <v>2</v>
      </c>
      <c r="G38" s="38">
        <v>3</v>
      </c>
      <c r="H38" s="48">
        <v>0</v>
      </c>
      <c r="I38" s="48">
        <f t="shared" si="0"/>
        <v>0</v>
      </c>
      <c r="J38" s="49">
        <f t="shared" si="1"/>
        <v>0</v>
      </c>
      <c r="K38" s="84">
        <v>0.23</v>
      </c>
      <c r="L38" s="50">
        <f t="shared" si="2"/>
        <v>0</v>
      </c>
      <c r="M38" s="67">
        <f t="shared" si="3"/>
        <v>0</v>
      </c>
    </row>
    <row r="39" spans="1:13" s="31" customFormat="1" ht="31.2" customHeight="1" x14ac:dyDescent="0.2">
      <c r="A39" s="40">
        <v>34</v>
      </c>
      <c r="B39" s="36" t="s">
        <v>103</v>
      </c>
      <c r="C39" s="39">
        <v>34</v>
      </c>
      <c r="D39" s="39"/>
      <c r="E39" s="39"/>
      <c r="F39" s="37">
        <v>1</v>
      </c>
      <c r="G39" s="38">
        <v>1</v>
      </c>
      <c r="H39" s="48">
        <v>0</v>
      </c>
      <c r="I39" s="48">
        <f t="shared" si="0"/>
        <v>0</v>
      </c>
      <c r="J39" s="49">
        <f t="shared" si="1"/>
        <v>0</v>
      </c>
      <c r="K39" s="84">
        <v>0.23</v>
      </c>
      <c r="L39" s="50">
        <f t="shared" si="2"/>
        <v>0</v>
      </c>
      <c r="M39" s="67">
        <f t="shared" si="3"/>
        <v>0</v>
      </c>
    </row>
    <row r="40" spans="1:13" s="31" customFormat="1" ht="31.2" customHeight="1" x14ac:dyDescent="0.2">
      <c r="A40" s="40">
        <v>35</v>
      </c>
      <c r="B40" s="36" t="s">
        <v>104</v>
      </c>
      <c r="C40" s="39">
        <v>35</v>
      </c>
      <c r="D40" s="39"/>
      <c r="E40" s="39"/>
      <c r="F40" s="37">
        <v>1</v>
      </c>
      <c r="G40" s="38">
        <v>1</v>
      </c>
      <c r="H40" s="48">
        <v>0</v>
      </c>
      <c r="I40" s="48">
        <f t="shared" si="0"/>
        <v>0</v>
      </c>
      <c r="J40" s="49">
        <f t="shared" si="1"/>
        <v>0</v>
      </c>
      <c r="K40" s="84">
        <v>0.23</v>
      </c>
      <c r="L40" s="50">
        <f t="shared" si="2"/>
        <v>0</v>
      </c>
      <c r="M40" s="67">
        <f t="shared" si="3"/>
        <v>0</v>
      </c>
    </row>
    <row r="41" spans="1:13" s="31" customFormat="1" ht="31.2" customHeight="1" x14ac:dyDescent="0.2">
      <c r="A41" s="40">
        <v>36</v>
      </c>
      <c r="B41" s="36" t="s">
        <v>105</v>
      </c>
      <c r="C41" s="39">
        <v>36</v>
      </c>
      <c r="D41" s="39"/>
      <c r="E41" s="39"/>
      <c r="F41" s="37">
        <v>1</v>
      </c>
      <c r="G41" s="38">
        <v>1</v>
      </c>
      <c r="H41" s="48">
        <v>0</v>
      </c>
      <c r="I41" s="48">
        <f t="shared" si="0"/>
        <v>0</v>
      </c>
      <c r="J41" s="49">
        <f t="shared" si="1"/>
        <v>0</v>
      </c>
      <c r="K41" s="84">
        <v>0.23</v>
      </c>
      <c r="L41" s="50">
        <f t="shared" si="2"/>
        <v>0</v>
      </c>
      <c r="M41" s="67">
        <f t="shared" si="3"/>
        <v>0</v>
      </c>
    </row>
    <row r="42" spans="1:13" s="31" customFormat="1" ht="31.2" customHeight="1" x14ac:dyDescent="0.2">
      <c r="A42" s="40">
        <v>37</v>
      </c>
      <c r="B42" s="36" t="s">
        <v>106</v>
      </c>
      <c r="C42" s="39">
        <v>37</v>
      </c>
      <c r="D42" s="39"/>
      <c r="E42" s="39"/>
      <c r="F42" s="37">
        <v>10</v>
      </c>
      <c r="G42" s="38">
        <v>15</v>
      </c>
      <c r="H42" s="48">
        <v>0</v>
      </c>
      <c r="I42" s="48">
        <f t="shared" si="0"/>
        <v>0</v>
      </c>
      <c r="J42" s="49">
        <f t="shared" si="1"/>
        <v>0</v>
      </c>
      <c r="K42" s="84">
        <v>0.23</v>
      </c>
      <c r="L42" s="50">
        <f t="shared" si="2"/>
        <v>0</v>
      </c>
      <c r="M42" s="67">
        <f t="shared" si="3"/>
        <v>0</v>
      </c>
    </row>
    <row r="43" spans="1:13" s="31" customFormat="1" ht="31.2" customHeight="1" x14ac:dyDescent="0.2">
      <c r="A43" s="40">
        <v>38</v>
      </c>
      <c r="B43" s="36" t="s">
        <v>205</v>
      </c>
      <c r="C43" s="39">
        <v>38</v>
      </c>
      <c r="D43" s="39"/>
      <c r="E43" s="39"/>
      <c r="F43" s="37">
        <v>2</v>
      </c>
      <c r="G43" s="38">
        <v>4</v>
      </c>
      <c r="H43" s="48">
        <v>0</v>
      </c>
      <c r="I43" s="48">
        <f t="shared" si="0"/>
        <v>0</v>
      </c>
      <c r="J43" s="49">
        <f t="shared" si="1"/>
        <v>0</v>
      </c>
      <c r="K43" s="84">
        <v>0.23</v>
      </c>
      <c r="L43" s="50">
        <f t="shared" si="2"/>
        <v>0</v>
      </c>
      <c r="M43" s="67">
        <f t="shared" si="3"/>
        <v>0</v>
      </c>
    </row>
    <row r="44" spans="1:13" s="31" customFormat="1" ht="31.2" customHeight="1" x14ac:dyDescent="0.2">
      <c r="A44" s="40">
        <v>39</v>
      </c>
      <c r="B44" s="36" t="s">
        <v>107</v>
      </c>
      <c r="C44" s="39">
        <v>39</v>
      </c>
      <c r="D44" s="39"/>
      <c r="E44" s="39"/>
      <c r="F44" s="37">
        <v>3</v>
      </c>
      <c r="G44" s="38">
        <v>4</v>
      </c>
      <c r="H44" s="48">
        <v>0</v>
      </c>
      <c r="I44" s="48">
        <f t="shared" si="0"/>
        <v>0</v>
      </c>
      <c r="J44" s="49">
        <f t="shared" si="1"/>
        <v>0</v>
      </c>
      <c r="K44" s="84">
        <v>0.23</v>
      </c>
      <c r="L44" s="50">
        <f t="shared" si="2"/>
        <v>0</v>
      </c>
      <c r="M44" s="67">
        <f t="shared" si="3"/>
        <v>0</v>
      </c>
    </row>
    <row r="45" spans="1:13" s="31" customFormat="1" ht="31.2" customHeight="1" x14ac:dyDescent="0.2">
      <c r="A45" s="40">
        <v>40</v>
      </c>
      <c r="B45" s="36" t="s">
        <v>55</v>
      </c>
      <c r="C45" s="39">
        <v>40</v>
      </c>
      <c r="D45" s="39"/>
      <c r="E45" s="39"/>
      <c r="F45" s="37">
        <v>5</v>
      </c>
      <c r="G45" s="38">
        <v>7</v>
      </c>
      <c r="H45" s="48">
        <v>0</v>
      </c>
      <c r="I45" s="48">
        <f t="shared" si="0"/>
        <v>0</v>
      </c>
      <c r="J45" s="49">
        <f t="shared" si="1"/>
        <v>0</v>
      </c>
      <c r="K45" s="84">
        <v>0.23</v>
      </c>
      <c r="L45" s="50">
        <f t="shared" si="2"/>
        <v>0</v>
      </c>
      <c r="M45" s="67">
        <f t="shared" si="3"/>
        <v>0</v>
      </c>
    </row>
    <row r="46" spans="1:13" s="31" customFormat="1" ht="31.2" customHeight="1" x14ac:dyDescent="0.2">
      <c r="A46" s="40">
        <v>41</v>
      </c>
      <c r="B46" s="36" t="s">
        <v>108</v>
      </c>
      <c r="C46" s="39">
        <v>41</v>
      </c>
      <c r="D46" s="39"/>
      <c r="E46" s="39"/>
      <c r="F46" s="37">
        <v>5</v>
      </c>
      <c r="G46" s="38">
        <v>7</v>
      </c>
      <c r="H46" s="48">
        <v>0</v>
      </c>
      <c r="I46" s="48">
        <f t="shared" si="0"/>
        <v>0</v>
      </c>
      <c r="J46" s="49">
        <f t="shared" si="1"/>
        <v>0</v>
      </c>
      <c r="K46" s="84">
        <v>0.23</v>
      </c>
      <c r="L46" s="50">
        <f t="shared" si="2"/>
        <v>0</v>
      </c>
      <c r="M46" s="67">
        <f t="shared" si="3"/>
        <v>0</v>
      </c>
    </row>
    <row r="47" spans="1:13" s="31" customFormat="1" ht="31.2" customHeight="1" x14ac:dyDescent="0.2">
      <c r="A47" s="40">
        <v>42</v>
      </c>
      <c r="B47" s="36" t="s">
        <v>109</v>
      </c>
      <c r="C47" s="39">
        <v>42</v>
      </c>
      <c r="D47" s="39"/>
      <c r="E47" s="39"/>
      <c r="F47" s="37">
        <v>5</v>
      </c>
      <c r="G47" s="38">
        <v>7</v>
      </c>
      <c r="H47" s="48">
        <v>0</v>
      </c>
      <c r="I47" s="48">
        <f t="shared" si="0"/>
        <v>0</v>
      </c>
      <c r="J47" s="49">
        <f t="shared" si="1"/>
        <v>0</v>
      </c>
      <c r="K47" s="84">
        <v>0.23</v>
      </c>
      <c r="L47" s="50">
        <f t="shared" si="2"/>
        <v>0</v>
      </c>
      <c r="M47" s="67">
        <f t="shared" si="3"/>
        <v>0</v>
      </c>
    </row>
    <row r="48" spans="1:13" s="31" customFormat="1" ht="31.2" customHeight="1" x14ac:dyDescent="0.2">
      <c r="A48" s="40">
        <v>43</v>
      </c>
      <c r="B48" s="36" t="s">
        <v>110</v>
      </c>
      <c r="C48" s="39">
        <v>43</v>
      </c>
      <c r="D48" s="39"/>
      <c r="E48" s="39"/>
      <c r="F48" s="37">
        <v>6</v>
      </c>
      <c r="G48" s="38">
        <v>9</v>
      </c>
      <c r="H48" s="48">
        <v>0</v>
      </c>
      <c r="I48" s="48">
        <f t="shared" si="0"/>
        <v>0</v>
      </c>
      <c r="J48" s="49">
        <f t="shared" si="1"/>
        <v>0</v>
      </c>
      <c r="K48" s="84">
        <v>0.23</v>
      </c>
      <c r="L48" s="50">
        <f t="shared" si="2"/>
        <v>0</v>
      </c>
      <c r="M48" s="67">
        <f t="shared" si="3"/>
        <v>0</v>
      </c>
    </row>
    <row r="49" spans="1:13" s="31" customFormat="1" ht="31.2" customHeight="1" x14ac:dyDescent="0.2">
      <c r="A49" s="40">
        <v>44</v>
      </c>
      <c r="B49" s="36" t="s">
        <v>195</v>
      </c>
      <c r="C49" s="39">
        <v>44</v>
      </c>
      <c r="D49" s="39"/>
      <c r="E49" s="39"/>
      <c r="F49" s="37">
        <v>4</v>
      </c>
      <c r="G49" s="38">
        <v>6</v>
      </c>
      <c r="H49" s="48">
        <v>0</v>
      </c>
      <c r="I49" s="48">
        <f t="shared" si="0"/>
        <v>0</v>
      </c>
      <c r="J49" s="49">
        <f t="shared" si="1"/>
        <v>0</v>
      </c>
      <c r="K49" s="84">
        <v>0.23</v>
      </c>
      <c r="L49" s="50">
        <f t="shared" si="2"/>
        <v>0</v>
      </c>
      <c r="M49" s="67">
        <f t="shared" si="3"/>
        <v>0</v>
      </c>
    </row>
    <row r="50" spans="1:13" s="31" customFormat="1" ht="31.2" customHeight="1" x14ac:dyDescent="0.2">
      <c r="A50" s="40">
        <v>45</v>
      </c>
      <c r="B50" s="36" t="s">
        <v>111</v>
      </c>
      <c r="C50" s="39">
        <v>45</v>
      </c>
      <c r="D50" s="39"/>
      <c r="E50" s="39"/>
      <c r="F50" s="37">
        <v>4</v>
      </c>
      <c r="G50" s="38">
        <v>6</v>
      </c>
      <c r="H50" s="48">
        <v>0</v>
      </c>
      <c r="I50" s="48">
        <f t="shared" si="0"/>
        <v>0</v>
      </c>
      <c r="J50" s="49">
        <f t="shared" si="1"/>
        <v>0</v>
      </c>
      <c r="K50" s="84">
        <v>0.23</v>
      </c>
      <c r="L50" s="50">
        <f t="shared" si="2"/>
        <v>0</v>
      </c>
      <c r="M50" s="67">
        <f t="shared" si="3"/>
        <v>0</v>
      </c>
    </row>
    <row r="51" spans="1:13" s="31" customFormat="1" ht="31.2" customHeight="1" x14ac:dyDescent="0.2">
      <c r="A51" s="40">
        <v>46</v>
      </c>
      <c r="B51" s="36" t="s">
        <v>56</v>
      </c>
      <c r="C51" s="39">
        <v>46</v>
      </c>
      <c r="D51" s="39"/>
      <c r="E51" s="39"/>
      <c r="F51" s="37">
        <v>4</v>
      </c>
      <c r="G51" s="38">
        <v>6</v>
      </c>
      <c r="H51" s="48">
        <v>0</v>
      </c>
      <c r="I51" s="48">
        <f t="shared" si="0"/>
        <v>0</v>
      </c>
      <c r="J51" s="49">
        <f t="shared" si="1"/>
        <v>0</v>
      </c>
      <c r="K51" s="84">
        <v>0.23</v>
      </c>
      <c r="L51" s="50">
        <f t="shared" si="2"/>
        <v>0</v>
      </c>
      <c r="M51" s="67">
        <f t="shared" si="3"/>
        <v>0</v>
      </c>
    </row>
    <row r="52" spans="1:13" s="31" customFormat="1" ht="31.2" customHeight="1" x14ac:dyDescent="0.2">
      <c r="A52" s="40">
        <v>47</v>
      </c>
      <c r="B52" s="36" t="s">
        <v>112</v>
      </c>
      <c r="C52" s="39">
        <v>47</v>
      </c>
      <c r="D52" s="39"/>
      <c r="E52" s="39"/>
      <c r="F52" s="37">
        <v>6</v>
      </c>
      <c r="G52" s="38">
        <v>9</v>
      </c>
      <c r="H52" s="48">
        <v>0</v>
      </c>
      <c r="I52" s="48">
        <f t="shared" si="0"/>
        <v>0</v>
      </c>
      <c r="J52" s="49">
        <f t="shared" si="1"/>
        <v>0</v>
      </c>
      <c r="K52" s="84">
        <v>0.23</v>
      </c>
      <c r="L52" s="50">
        <f t="shared" si="2"/>
        <v>0</v>
      </c>
      <c r="M52" s="67">
        <f t="shared" si="3"/>
        <v>0</v>
      </c>
    </row>
    <row r="53" spans="1:13" s="31" customFormat="1" ht="31.2" customHeight="1" x14ac:dyDescent="0.2">
      <c r="A53" s="40">
        <v>48</v>
      </c>
      <c r="B53" s="36" t="s">
        <v>36</v>
      </c>
      <c r="C53" s="39">
        <v>48</v>
      </c>
      <c r="D53" s="39"/>
      <c r="E53" s="39"/>
      <c r="F53" s="37">
        <v>10</v>
      </c>
      <c r="G53" s="38">
        <v>15</v>
      </c>
      <c r="H53" s="48">
        <v>0</v>
      </c>
      <c r="I53" s="48">
        <f t="shared" si="0"/>
        <v>0</v>
      </c>
      <c r="J53" s="49">
        <f t="shared" si="1"/>
        <v>0</v>
      </c>
      <c r="K53" s="84">
        <v>0.23</v>
      </c>
      <c r="L53" s="50">
        <f t="shared" si="2"/>
        <v>0</v>
      </c>
      <c r="M53" s="67">
        <f t="shared" si="3"/>
        <v>0</v>
      </c>
    </row>
    <row r="54" spans="1:13" s="31" customFormat="1" ht="32.4" customHeight="1" x14ac:dyDescent="0.2">
      <c r="A54" s="40">
        <v>49</v>
      </c>
      <c r="B54" s="36" t="s">
        <v>113</v>
      </c>
      <c r="C54" s="39">
        <v>49</v>
      </c>
      <c r="D54" s="39"/>
      <c r="E54" s="39"/>
      <c r="F54" s="37">
        <v>10</v>
      </c>
      <c r="G54" s="38">
        <v>15</v>
      </c>
      <c r="H54" s="48">
        <v>0</v>
      </c>
      <c r="I54" s="48">
        <f t="shared" si="0"/>
        <v>0</v>
      </c>
      <c r="J54" s="49">
        <f t="shared" si="1"/>
        <v>0</v>
      </c>
      <c r="K54" s="84">
        <v>0.23</v>
      </c>
      <c r="L54" s="50">
        <f t="shared" si="2"/>
        <v>0</v>
      </c>
      <c r="M54" s="67">
        <f t="shared" si="3"/>
        <v>0</v>
      </c>
    </row>
    <row r="55" spans="1:13" s="31" customFormat="1" ht="31.2" customHeight="1" x14ac:dyDescent="0.2">
      <c r="A55" s="40">
        <v>50</v>
      </c>
      <c r="B55" s="36" t="s">
        <v>34</v>
      </c>
      <c r="C55" s="39">
        <v>50</v>
      </c>
      <c r="D55" s="39"/>
      <c r="E55" s="39"/>
      <c r="F55" s="37">
        <v>6</v>
      </c>
      <c r="G55" s="38">
        <v>9</v>
      </c>
      <c r="H55" s="48">
        <v>0</v>
      </c>
      <c r="I55" s="48">
        <f t="shared" si="0"/>
        <v>0</v>
      </c>
      <c r="J55" s="49">
        <f t="shared" si="1"/>
        <v>0</v>
      </c>
      <c r="K55" s="84">
        <v>0.23</v>
      </c>
      <c r="L55" s="50">
        <f t="shared" si="2"/>
        <v>0</v>
      </c>
      <c r="M55" s="67">
        <f t="shared" si="3"/>
        <v>0</v>
      </c>
    </row>
    <row r="56" spans="1:13" s="31" customFormat="1" ht="31.2" customHeight="1" x14ac:dyDescent="0.2">
      <c r="A56" s="40">
        <v>51</v>
      </c>
      <c r="B56" s="36" t="s">
        <v>206</v>
      </c>
      <c r="C56" s="39">
        <v>51</v>
      </c>
      <c r="D56" s="39"/>
      <c r="E56" s="39"/>
      <c r="F56" s="37">
        <v>4</v>
      </c>
      <c r="G56" s="38">
        <v>6</v>
      </c>
      <c r="H56" s="48">
        <v>0</v>
      </c>
      <c r="I56" s="48">
        <f t="shared" si="0"/>
        <v>0</v>
      </c>
      <c r="J56" s="49">
        <f t="shared" si="1"/>
        <v>0</v>
      </c>
      <c r="K56" s="84">
        <v>0.23</v>
      </c>
      <c r="L56" s="50">
        <f t="shared" si="2"/>
        <v>0</v>
      </c>
      <c r="M56" s="67">
        <f t="shared" si="3"/>
        <v>0</v>
      </c>
    </row>
    <row r="57" spans="1:13" s="31" customFormat="1" ht="31.2" customHeight="1" x14ac:dyDescent="0.2">
      <c r="A57" s="40">
        <v>52</v>
      </c>
      <c r="B57" s="36" t="s">
        <v>57</v>
      </c>
      <c r="C57" s="39">
        <v>52</v>
      </c>
      <c r="D57" s="39"/>
      <c r="E57" s="39"/>
      <c r="F57" s="37">
        <v>1</v>
      </c>
      <c r="G57" s="38">
        <v>2</v>
      </c>
      <c r="H57" s="48">
        <v>0</v>
      </c>
      <c r="I57" s="48">
        <f t="shared" si="0"/>
        <v>0</v>
      </c>
      <c r="J57" s="49">
        <f t="shared" si="1"/>
        <v>0</v>
      </c>
      <c r="K57" s="84">
        <v>0.23</v>
      </c>
      <c r="L57" s="50">
        <f t="shared" si="2"/>
        <v>0</v>
      </c>
      <c r="M57" s="67">
        <f t="shared" si="3"/>
        <v>0</v>
      </c>
    </row>
    <row r="58" spans="1:13" s="31" customFormat="1" ht="31.2" customHeight="1" x14ac:dyDescent="0.2">
      <c r="A58" s="40">
        <v>53</v>
      </c>
      <c r="B58" s="36" t="s">
        <v>114</v>
      </c>
      <c r="C58" s="39">
        <v>53</v>
      </c>
      <c r="D58" s="39"/>
      <c r="E58" s="39"/>
      <c r="F58" s="37">
        <v>5</v>
      </c>
      <c r="G58" s="38">
        <v>7</v>
      </c>
      <c r="H58" s="48">
        <v>0</v>
      </c>
      <c r="I58" s="48">
        <f t="shared" si="0"/>
        <v>0</v>
      </c>
      <c r="J58" s="49">
        <f t="shared" si="1"/>
        <v>0</v>
      </c>
      <c r="K58" s="84">
        <v>0.23</v>
      </c>
      <c r="L58" s="50">
        <f t="shared" si="2"/>
        <v>0</v>
      </c>
      <c r="M58" s="67">
        <f t="shared" si="3"/>
        <v>0</v>
      </c>
    </row>
    <row r="59" spans="1:13" s="31" customFormat="1" ht="31.2" customHeight="1" x14ac:dyDescent="0.2">
      <c r="A59" s="40">
        <v>54</v>
      </c>
      <c r="B59" s="36" t="s">
        <v>197</v>
      </c>
      <c r="C59" s="39">
        <v>54</v>
      </c>
      <c r="D59" s="39"/>
      <c r="E59" s="39"/>
      <c r="F59" s="37">
        <v>20</v>
      </c>
      <c r="G59" s="38">
        <v>30</v>
      </c>
      <c r="H59" s="48">
        <v>0</v>
      </c>
      <c r="I59" s="48">
        <f t="shared" si="0"/>
        <v>0</v>
      </c>
      <c r="J59" s="49">
        <f t="shared" si="1"/>
        <v>0</v>
      </c>
      <c r="K59" s="84">
        <v>0.23</v>
      </c>
      <c r="L59" s="50">
        <f t="shared" si="2"/>
        <v>0</v>
      </c>
      <c r="M59" s="67">
        <f t="shared" si="3"/>
        <v>0</v>
      </c>
    </row>
    <row r="60" spans="1:13" s="31" customFormat="1" ht="31.2" customHeight="1" x14ac:dyDescent="0.2">
      <c r="A60" s="40">
        <v>55</v>
      </c>
      <c r="B60" s="36" t="s">
        <v>198</v>
      </c>
      <c r="C60" s="39">
        <v>55</v>
      </c>
      <c r="D60" s="39"/>
      <c r="E60" s="39"/>
      <c r="F60" s="37">
        <v>10</v>
      </c>
      <c r="G60" s="38">
        <v>15</v>
      </c>
      <c r="H60" s="48">
        <v>0</v>
      </c>
      <c r="I60" s="48">
        <f t="shared" si="0"/>
        <v>0</v>
      </c>
      <c r="J60" s="49">
        <f t="shared" si="1"/>
        <v>0</v>
      </c>
      <c r="K60" s="84">
        <v>0.23</v>
      </c>
      <c r="L60" s="50">
        <f t="shared" si="2"/>
        <v>0</v>
      </c>
      <c r="M60" s="67">
        <f t="shared" si="3"/>
        <v>0</v>
      </c>
    </row>
    <row r="61" spans="1:13" s="31" customFormat="1" ht="31.2" customHeight="1" x14ac:dyDescent="0.2">
      <c r="A61" s="40">
        <v>56</v>
      </c>
      <c r="B61" s="36" t="s">
        <v>199</v>
      </c>
      <c r="C61" s="39">
        <v>56</v>
      </c>
      <c r="D61" s="39"/>
      <c r="E61" s="39"/>
      <c r="F61" s="37">
        <v>10</v>
      </c>
      <c r="G61" s="38">
        <v>15</v>
      </c>
      <c r="H61" s="48">
        <v>0</v>
      </c>
      <c r="I61" s="48">
        <f t="shared" si="0"/>
        <v>0</v>
      </c>
      <c r="J61" s="49">
        <f t="shared" si="1"/>
        <v>0</v>
      </c>
      <c r="K61" s="84">
        <v>0.23</v>
      </c>
      <c r="L61" s="50">
        <f t="shared" si="2"/>
        <v>0</v>
      </c>
      <c r="M61" s="67">
        <f t="shared" si="3"/>
        <v>0</v>
      </c>
    </row>
    <row r="62" spans="1:13" s="31" customFormat="1" ht="31.2" customHeight="1" x14ac:dyDescent="0.2">
      <c r="A62" s="40">
        <v>57</v>
      </c>
      <c r="B62" s="36" t="s">
        <v>115</v>
      </c>
      <c r="C62" s="39">
        <v>57</v>
      </c>
      <c r="D62" s="39"/>
      <c r="E62" s="39"/>
      <c r="F62" s="37">
        <v>4</v>
      </c>
      <c r="G62" s="38">
        <v>6</v>
      </c>
      <c r="H62" s="48">
        <v>0</v>
      </c>
      <c r="I62" s="48">
        <f t="shared" si="0"/>
        <v>0</v>
      </c>
      <c r="J62" s="49">
        <f t="shared" si="1"/>
        <v>0</v>
      </c>
      <c r="K62" s="84">
        <v>0.23</v>
      </c>
      <c r="L62" s="50">
        <f t="shared" si="2"/>
        <v>0</v>
      </c>
      <c r="M62" s="67">
        <f t="shared" si="3"/>
        <v>0</v>
      </c>
    </row>
    <row r="63" spans="1:13" s="31" customFormat="1" ht="31.2" customHeight="1" x14ac:dyDescent="0.2">
      <c r="A63" s="40">
        <v>58</v>
      </c>
      <c r="B63" s="36" t="s">
        <v>116</v>
      </c>
      <c r="C63" s="39">
        <v>58</v>
      </c>
      <c r="D63" s="39"/>
      <c r="E63" s="39"/>
      <c r="F63" s="37">
        <v>4</v>
      </c>
      <c r="G63" s="38">
        <v>6</v>
      </c>
      <c r="H63" s="48">
        <v>0</v>
      </c>
      <c r="I63" s="48">
        <f t="shared" si="0"/>
        <v>0</v>
      </c>
      <c r="J63" s="49">
        <f t="shared" si="1"/>
        <v>0</v>
      </c>
      <c r="K63" s="84">
        <v>0.23</v>
      </c>
      <c r="L63" s="50">
        <f t="shared" si="2"/>
        <v>0</v>
      </c>
      <c r="M63" s="67">
        <f t="shared" si="3"/>
        <v>0</v>
      </c>
    </row>
    <row r="64" spans="1:13" s="31" customFormat="1" ht="31.2" customHeight="1" x14ac:dyDescent="0.2">
      <c r="A64" s="40">
        <v>59</v>
      </c>
      <c r="B64" s="36" t="s">
        <v>118</v>
      </c>
      <c r="C64" s="39">
        <v>59</v>
      </c>
      <c r="D64" s="39"/>
      <c r="E64" s="39"/>
      <c r="F64" s="37">
        <v>4</v>
      </c>
      <c r="G64" s="38">
        <v>6</v>
      </c>
      <c r="H64" s="48">
        <v>0</v>
      </c>
      <c r="I64" s="48">
        <f t="shared" si="0"/>
        <v>0</v>
      </c>
      <c r="J64" s="49">
        <f t="shared" si="1"/>
        <v>0</v>
      </c>
      <c r="K64" s="84">
        <v>0.23</v>
      </c>
      <c r="L64" s="50">
        <f t="shared" si="2"/>
        <v>0</v>
      </c>
      <c r="M64" s="67">
        <f t="shared" si="3"/>
        <v>0</v>
      </c>
    </row>
    <row r="65" spans="1:13" s="31" customFormat="1" ht="31.2" customHeight="1" x14ac:dyDescent="0.2">
      <c r="A65" s="40">
        <v>60</v>
      </c>
      <c r="B65" s="36" t="s">
        <v>117</v>
      </c>
      <c r="C65" s="39">
        <v>60</v>
      </c>
      <c r="D65" s="39"/>
      <c r="E65" s="39"/>
      <c r="F65" s="37">
        <v>4</v>
      </c>
      <c r="G65" s="38">
        <v>6</v>
      </c>
      <c r="H65" s="48">
        <v>0</v>
      </c>
      <c r="I65" s="48">
        <f t="shared" si="0"/>
        <v>0</v>
      </c>
      <c r="J65" s="49">
        <f t="shared" si="1"/>
        <v>0</v>
      </c>
      <c r="K65" s="84">
        <v>0.23</v>
      </c>
      <c r="L65" s="50">
        <f t="shared" si="2"/>
        <v>0</v>
      </c>
      <c r="M65" s="67">
        <f t="shared" si="3"/>
        <v>0</v>
      </c>
    </row>
    <row r="66" spans="1:13" s="31" customFormat="1" ht="31.2" customHeight="1" x14ac:dyDescent="0.2">
      <c r="A66" s="40">
        <v>61</v>
      </c>
      <c r="B66" s="36" t="s">
        <v>53</v>
      </c>
      <c r="C66" s="39">
        <v>61</v>
      </c>
      <c r="D66" s="39"/>
      <c r="E66" s="39"/>
      <c r="F66" s="37">
        <v>20</v>
      </c>
      <c r="G66" s="38">
        <v>30</v>
      </c>
      <c r="H66" s="48">
        <v>0</v>
      </c>
      <c r="I66" s="48">
        <f t="shared" si="0"/>
        <v>0</v>
      </c>
      <c r="J66" s="49">
        <f t="shared" si="1"/>
        <v>0</v>
      </c>
      <c r="K66" s="84">
        <v>0.23</v>
      </c>
      <c r="L66" s="50">
        <f t="shared" si="2"/>
        <v>0</v>
      </c>
      <c r="M66" s="67">
        <f t="shared" si="3"/>
        <v>0</v>
      </c>
    </row>
    <row r="67" spans="1:13" s="31" customFormat="1" ht="31.2" customHeight="1" x14ac:dyDescent="0.2">
      <c r="A67" s="40">
        <v>62</v>
      </c>
      <c r="B67" s="36" t="s">
        <v>119</v>
      </c>
      <c r="C67" s="39">
        <v>62</v>
      </c>
      <c r="D67" s="39"/>
      <c r="E67" s="39"/>
      <c r="F67" s="37">
        <v>3</v>
      </c>
      <c r="G67" s="38">
        <v>4</v>
      </c>
      <c r="H67" s="48">
        <v>0</v>
      </c>
      <c r="I67" s="48">
        <f t="shared" si="0"/>
        <v>0</v>
      </c>
      <c r="J67" s="49">
        <f t="shared" si="1"/>
        <v>0</v>
      </c>
      <c r="K67" s="84">
        <v>0.23</v>
      </c>
      <c r="L67" s="50">
        <f t="shared" si="2"/>
        <v>0</v>
      </c>
      <c r="M67" s="67">
        <f t="shared" si="3"/>
        <v>0</v>
      </c>
    </row>
    <row r="68" spans="1:13" s="31" customFormat="1" ht="31.2" customHeight="1" x14ac:dyDescent="0.2">
      <c r="A68" s="40">
        <v>63</v>
      </c>
      <c r="B68" s="36" t="s">
        <v>120</v>
      </c>
      <c r="C68" s="39">
        <v>63</v>
      </c>
      <c r="D68" s="39"/>
      <c r="E68" s="39"/>
      <c r="F68" s="37">
        <v>1</v>
      </c>
      <c r="G68" s="38">
        <v>1</v>
      </c>
      <c r="H68" s="48">
        <v>0</v>
      </c>
      <c r="I68" s="48">
        <f t="shared" si="0"/>
        <v>0</v>
      </c>
      <c r="J68" s="49">
        <f t="shared" si="1"/>
        <v>0</v>
      </c>
      <c r="K68" s="84">
        <v>0.23</v>
      </c>
      <c r="L68" s="50">
        <f t="shared" si="2"/>
        <v>0</v>
      </c>
      <c r="M68" s="67">
        <f t="shared" si="3"/>
        <v>0</v>
      </c>
    </row>
    <row r="69" spans="1:13" s="31" customFormat="1" ht="31.2" customHeight="1" x14ac:dyDescent="0.2">
      <c r="A69" s="40">
        <v>64</v>
      </c>
      <c r="B69" s="36" t="s">
        <v>58</v>
      </c>
      <c r="C69" s="39">
        <v>64</v>
      </c>
      <c r="D69" s="39"/>
      <c r="E69" s="39"/>
      <c r="F69" s="37">
        <v>1</v>
      </c>
      <c r="G69" s="38">
        <v>1</v>
      </c>
      <c r="H69" s="48">
        <v>0</v>
      </c>
      <c r="I69" s="48">
        <f t="shared" ref="I69:I105" si="4">F69*H69</f>
        <v>0</v>
      </c>
      <c r="J69" s="49">
        <f t="shared" ref="J69:J105" si="5">G69*H69</f>
        <v>0</v>
      </c>
      <c r="K69" s="84">
        <v>0.23</v>
      </c>
      <c r="L69" s="50">
        <f t="shared" ref="L69:L105" si="6">I69+(I69*K69)</f>
        <v>0</v>
      </c>
      <c r="M69" s="67">
        <f t="shared" ref="M69:M105" si="7">J69+(J69*K69)</f>
        <v>0</v>
      </c>
    </row>
    <row r="70" spans="1:13" s="31" customFormat="1" ht="31.2" customHeight="1" x14ac:dyDescent="0.2">
      <c r="A70" s="40">
        <v>65</v>
      </c>
      <c r="B70" s="36" t="s">
        <v>121</v>
      </c>
      <c r="C70" s="39">
        <v>65</v>
      </c>
      <c r="D70" s="39"/>
      <c r="E70" s="39"/>
      <c r="F70" s="37">
        <v>5</v>
      </c>
      <c r="G70" s="38">
        <v>7</v>
      </c>
      <c r="H70" s="48">
        <v>0</v>
      </c>
      <c r="I70" s="48">
        <f t="shared" si="4"/>
        <v>0</v>
      </c>
      <c r="J70" s="49">
        <f t="shared" si="5"/>
        <v>0</v>
      </c>
      <c r="K70" s="84">
        <v>0.23</v>
      </c>
      <c r="L70" s="50">
        <f t="shared" si="6"/>
        <v>0</v>
      </c>
      <c r="M70" s="67">
        <f t="shared" si="7"/>
        <v>0</v>
      </c>
    </row>
    <row r="71" spans="1:13" s="31" customFormat="1" ht="31.2" customHeight="1" x14ac:dyDescent="0.2">
      <c r="A71" s="40">
        <v>66</v>
      </c>
      <c r="B71" s="36" t="s">
        <v>122</v>
      </c>
      <c r="C71" s="39">
        <v>66</v>
      </c>
      <c r="D71" s="39"/>
      <c r="E71" s="39"/>
      <c r="F71" s="37">
        <v>3</v>
      </c>
      <c r="G71" s="38">
        <v>4</v>
      </c>
      <c r="H71" s="48">
        <v>0</v>
      </c>
      <c r="I71" s="48">
        <f t="shared" si="4"/>
        <v>0</v>
      </c>
      <c r="J71" s="49">
        <f t="shared" si="5"/>
        <v>0</v>
      </c>
      <c r="K71" s="84">
        <v>0.23</v>
      </c>
      <c r="L71" s="50">
        <f t="shared" si="6"/>
        <v>0</v>
      </c>
      <c r="M71" s="67">
        <f t="shared" si="7"/>
        <v>0</v>
      </c>
    </row>
    <row r="72" spans="1:13" s="31" customFormat="1" ht="31.2" customHeight="1" x14ac:dyDescent="0.2">
      <c r="A72" s="40">
        <v>67</v>
      </c>
      <c r="B72" s="36" t="s">
        <v>123</v>
      </c>
      <c r="C72" s="39">
        <v>67</v>
      </c>
      <c r="D72" s="39"/>
      <c r="E72" s="39"/>
      <c r="F72" s="37">
        <v>5</v>
      </c>
      <c r="G72" s="38">
        <v>7</v>
      </c>
      <c r="H72" s="48">
        <v>0</v>
      </c>
      <c r="I72" s="48">
        <f t="shared" si="4"/>
        <v>0</v>
      </c>
      <c r="J72" s="49">
        <f t="shared" si="5"/>
        <v>0</v>
      </c>
      <c r="K72" s="84">
        <v>0.23</v>
      </c>
      <c r="L72" s="50">
        <f t="shared" si="6"/>
        <v>0</v>
      </c>
      <c r="M72" s="67">
        <f t="shared" si="7"/>
        <v>0</v>
      </c>
    </row>
    <row r="73" spans="1:13" s="31" customFormat="1" ht="31.2" customHeight="1" x14ac:dyDescent="0.2">
      <c r="A73" s="40">
        <v>68</v>
      </c>
      <c r="B73" s="36" t="s">
        <v>124</v>
      </c>
      <c r="C73" s="39">
        <v>68</v>
      </c>
      <c r="D73" s="39"/>
      <c r="E73" s="39"/>
      <c r="F73" s="37">
        <v>20</v>
      </c>
      <c r="G73" s="38">
        <v>30</v>
      </c>
      <c r="H73" s="48">
        <v>0</v>
      </c>
      <c r="I73" s="48">
        <f t="shared" si="4"/>
        <v>0</v>
      </c>
      <c r="J73" s="49">
        <f t="shared" si="5"/>
        <v>0</v>
      </c>
      <c r="K73" s="84">
        <v>0.23</v>
      </c>
      <c r="L73" s="50">
        <f t="shared" si="6"/>
        <v>0</v>
      </c>
      <c r="M73" s="67">
        <f t="shared" si="7"/>
        <v>0</v>
      </c>
    </row>
    <row r="74" spans="1:13" s="31" customFormat="1" ht="31.2" customHeight="1" x14ac:dyDescent="0.2">
      <c r="A74" s="40">
        <v>69</v>
      </c>
      <c r="B74" s="36" t="s">
        <v>125</v>
      </c>
      <c r="C74" s="39">
        <v>69</v>
      </c>
      <c r="D74" s="39"/>
      <c r="E74" s="39"/>
      <c r="F74" s="37">
        <v>20</v>
      </c>
      <c r="G74" s="38">
        <v>30</v>
      </c>
      <c r="H74" s="48">
        <v>0</v>
      </c>
      <c r="I74" s="48">
        <f t="shared" si="4"/>
        <v>0</v>
      </c>
      <c r="J74" s="49">
        <f t="shared" si="5"/>
        <v>0</v>
      </c>
      <c r="K74" s="84">
        <v>0.23</v>
      </c>
      <c r="L74" s="50">
        <f t="shared" si="6"/>
        <v>0</v>
      </c>
      <c r="M74" s="67">
        <f t="shared" si="7"/>
        <v>0</v>
      </c>
    </row>
    <row r="75" spans="1:13" s="31" customFormat="1" ht="31.2" customHeight="1" x14ac:dyDescent="0.2">
      <c r="A75" s="40">
        <v>70</v>
      </c>
      <c r="B75" s="36" t="s">
        <v>201</v>
      </c>
      <c r="C75" s="39">
        <v>70</v>
      </c>
      <c r="D75" s="39"/>
      <c r="E75" s="39"/>
      <c r="F75" s="37">
        <v>5</v>
      </c>
      <c r="G75" s="38">
        <v>7</v>
      </c>
      <c r="H75" s="48">
        <v>0</v>
      </c>
      <c r="I75" s="48">
        <f t="shared" si="4"/>
        <v>0</v>
      </c>
      <c r="J75" s="49">
        <f t="shared" si="5"/>
        <v>0</v>
      </c>
      <c r="K75" s="84">
        <v>0.23</v>
      </c>
      <c r="L75" s="50">
        <f t="shared" si="6"/>
        <v>0</v>
      </c>
      <c r="M75" s="67">
        <f t="shared" si="7"/>
        <v>0</v>
      </c>
    </row>
    <row r="76" spans="1:13" s="31" customFormat="1" ht="31.2" customHeight="1" x14ac:dyDescent="0.2">
      <c r="A76" s="40">
        <v>71</v>
      </c>
      <c r="B76" s="36" t="s">
        <v>126</v>
      </c>
      <c r="C76" s="39">
        <v>71</v>
      </c>
      <c r="D76" s="39"/>
      <c r="E76" s="39"/>
      <c r="F76" s="37">
        <v>20</v>
      </c>
      <c r="G76" s="38">
        <v>30</v>
      </c>
      <c r="H76" s="48">
        <v>0</v>
      </c>
      <c r="I76" s="48">
        <f t="shared" si="4"/>
        <v>0</v>
      </c>
      <c r="J76" s="49">
        <f t="shared" si="5"/>
        <v>0</v>
      </c>
      <c r="K76" s="84">
        <v>0.23</v>
      </c>
      <c r="L76" s="50">
        <f t="shared" si="6"/>
        <v>0</v>
      </c>
      <c r="M76" s="67">
        <f t="shared" si="7"/>
        <v>0</v>
      </c>
    </row>
    <row r="77" spans="1:13" s="31" customFormat="1" ht="31.2" customHeight="1" x14ac:dyDescent="0.2">
      <c r="A77" s="40">
        <v>72</v>
      </c>
      <c r="B77" s="36" t="s">
        <v>35</v>
      </c>
      <c r="C77" s="39">
        <v>72</v>
      </c>
      <c r="D77" s="39"/>
      <c r="E77" s="39"/>
      <c r="F77" s="37">
        <v>5</v>
      </c>
      <c r="G77" s="38">
        <v>7</v>
      </c>
      <c r="H77" s="48">
        <v>0</v>
      </c>
      <c r="I77" s="48">
        <f t="shared" si="4"/>
        <v>0</v>
      </c>
      <c r="J77" s="49">
        <f t="shared" si="5"/>
        <v>0</v>
      </c>
      <c r="K77" s="84">
        <v>0.23</v>
      </c>
      <c r="L77" s="50">
        <f t="shared" si="6"/>
        <v>0</v>
      </c>
      <c r="M77" s="67">
        <f t="shared" si="7"/>
        <v>0</v>
      </c>
    </row>
    <row r="78" spans="1:13" s="31" customFormat="1" ht="31.2" customHeight="1" x14ac:dyDescent="0.2">
      <c r="A78" s="40">
        <v>73</v>
      </c>
      <c r="B78" s="36" t="s">
        <v>207</v>
      </c>
      <c r="C78" s="39">
        <v>73</v>
      </c>
      <c r="D78" s="39"/>
      <c r="E78" s="39"/>
      <c r="F78" s="37">
        <v>2</v>
      </c>
      <c r="G78" s="38">
        <v>3</v>
      </c>
      <c r="H78" s="48">
        <v>0</v>
      </c>
      <c r="I78" s="48">
        <f t="shared" si="4"/>
        <v>0</v>
      </c>
      <c r="J78" s="49">
        <f t="shared" si="5"/>
        <v>0</v>
      </c>
      <c r="K78" s="84">
        <v>0.23</v>
      </c>
      <c r="L78" s="50">
        <f t="shared" si="6"/>
        <v>0</v>
      </c>
      <c r="M78" s="67">
        <f t="shared" si="7"/>
        <v>0</v>
      </c>
    </row>
    <row r="79" spans="1:13" s="31" customFormat="1" ht="31.2" customHeight="1" x14ac:dyDescent="0.2">
      <c r="A79" s="40">
        <v>74</v>
      </c>
      <c r="B79" s="36" t="s">
        <v>54</v>
      </c>
      <c r="C79" s="39">
        <v>74</v>
      </c>
      <c r="D79" s="39"/>
      <c r="E79" s="39"/>
      <c r="F79" s="37">
        <v>3</v>
      </c>
      <c r="G79" s="38">
        <v>4</v>
      </c>
      <c r="H79" s="48">
        <v>0</v>
      </c>
      <c r="I79" s="48">
        <f t="shared" si="4"/>
        <v>0</v>
      </c>
      <c r="J79" s="49">
        <f t="shared" si="5"/>
        <v>0</v>
      </c>
      <c r="K79" s="84">
        <v>0.23</v>
      </c>
      <c r="L79" s="50">
        <f t="shared" si="6"/>
        <v>0</v>
      </c>
      <c r="M79" s="67">
        <f t="shared" si="7"/>
        <v>0</v>
      </c>
    </row>
    <row r="80" spans="1:13" s="31" customFormat="1" ht="31.2" customHeight="1" x14ac:dyDescent="0.2">
      <c r="A80" s="40">
        <v>75</v>
      </c>
      <c r="B80" s="36" t="s">
        <v>127</v>
      </c>
      <c r="C80" s="39">
        <v>75</v>
      </c>
      <c r="D80" s="39"/>
      <c r="E80" s="39"/>
      <c r="F80" s="37">
        <v>3</v>
      </c>
      <c r="G80" s="38">
        <v>4</v>
      </c>
      <c r="H80" s="48">
        <v>0</v>
      </c>
      <c r="I80" s="48">
        <f t="shared" si="4"/>
        <v>0</v>
      </c>
      <c r="J80" s="49">
        <f t="shared" si="5"/>
        <v>0</v>
      </c>
      <c r="K80" s="84">
        <v>0.23</v>
      </c>
      <c r="L80" s="50">
        <f t="shared" si="6"/>
        <v>0</v>
      </c>
      <c r="M80" s="67">
        <f t="shared" si="7"/>
        <v>0</v>
      </c>
    </row>
    <row r="81" spans="1:13" s="31" customFormat="1" ht="31.2" customHeight="1" x14ac:dyDescent="0.2">
      <c r="A81" s="40">
        <v>76</v>
      </c>
      <c r="B81" s="36" t="s">
        <v>128</v>
      </c>
      <c r="C81" s="39">
        <v>76</v>
      </c>
      <c r="D81" s="39"/>
      <c r="E81" s="39"/>
      <c r="F81" s="37">
        <v>5</v>
      </c>
      <c r="G81" s="38">
        <v>7</v>
      </c>
      <c r="H81" s="48">
        <v>0</v>
      </c>
      <c r="I81" s="48">
        <f t="shared" si="4"/>
        <v>0</v>
      </c>
      <c r="J81" s="49">
        <f t="shared" si="5"/>
        <v>0</v>
      </c>
      <c r="K81" s="84">
        <v>0.23</v>
      </c>
      <c r="L81" s="50">
        <f t="shared" si="6"/>
        <v>0</v>
      </c>
      <c r="M81" s="67">
        <f t="shared" si="7"/>
        <v>0</v>
      </c>
    </row>
    <row r="82" spans="1:13" s="31" customFormat="1" ht="31.2" customHeight="1" x14ac:dyDescent="0.2">
      <c r="A82" s="40">
        <v>77</v>
      </c>
      <c r="B82" s="36" t="s">
        <v>129</v>
      </c>
      <c r="C82" s="39">
        <v>77</v>
      </c>
      <c r="D82" s="39"/>
      <c r="E82" s="39"/>
      <c r="F82" s="37">
        <v>4</v>
      </c>
      <c r="G82" s="38">
        <v>6</v>
      </c>
      <c r="H82" s="48">
        <v>0</v>
      </c>
      <c r="I82" s="48">
        <f t="shared" si="4"/>
        <v>0</v>
      </c>
      <c r="J82" s="49">
        <f t="shared" si="5"/>
        <v>0</v>
      </c>
      <c r="K82" s="84">
        <v>0.23</v>
      </c>
      <c r="L82" s="50">
        <f t="shared" si="6"/>
        <v>0</v>
      </c>
      <c r="M82" s="67">
        <f t="shared" si="7"/>
        <v>0</v>
      </c>
    </row>
    <row r="83" spans="1:13" s="31" customFormat="1" ht="31.2" customHeight="1" x14ac:dyDescent="0.2">
      <c r="A83" s="40">
        <v>78</v>
      </c>
      <c r="B83" s="36" t="s">
        <v>130</v>
      </c>
      <c r="C83" s="39">
        <v>78</v>
      </c>
      <c r="D83" s="39"/>
      <c r="E83" s="39"/>
      <c r="F83" s="37">
        <v>2</v>
      </c>
      <c r="G83" s="38">
        <v>3</v>
      </c>
      <c r="H83" s="48">
        <v>0</v>
      </c>
      <c r="I83" s="48">
        <f t="shared" si="4"/>
        <v>0</v>
      </c>
      <c r="J83" s="49">
        <f t="shared" si="5"/>
        <v>0</v>
      </c>
      <c r="K83" s="84">
        <v>0.23</v>
      </c>
      <c r="L83" s="50">
        <f t="shared" si="6"/>
        <v>0</v>
      </c>
      <c r="M83" s="67">
        <f t="shared" si="7"/>
        <v>0</v>
      </c>
    </row>
    <row r="84" spans="1:13" s="31" customFormat="1" ht="31.2" customHeight="1" x14ac:dyDescent="0.2">
      <c r="A84" s="40">
        <v>79</v>
      </c>
      <c r="B84" s="36" t="s">
        <v>131</v>
      </c>
      <c r="C84" s="39">
        <v>79</v>
      </c>
      <c r="D84" s="39"/>
      <c r="E84" s="39"/>
      <c r="F84" s="37">
        <v>2</v>
      </c>
      <c r="G84" s="38">
        <v>3</v>
      </c>
      <c r="H84" s="48">
        <v>0</v>
      </c>
      <c r="I84" s="48">
        <f t="shared" si="4"/>
        <v>0</v>
      </c>
      <c r="J84" s="49">
        <f t="shared" si="5"/>
        <v>0</v>
      </c>
      <c r="K84" s="84">
        <v>0.23</v>
      </c>
      <c r="L84" s="50">
        <f t="shared" si="6"/>
        <v>0</v>
      </c>
      <c r="M84" s="67">
        <f t="shared" si="7"/>
        <v>0</v>
      </c>
    </row>
    <row r="85" spans="1:13" s="31" customFormat="1" ht="31.2" customHeight="1" x14ac:dyDescent="0.2">
      <c r="A85" s="40">
        <v>80</v>
      </c>
      <c r="B85" s="36" t="s">
        <v>51</v>
      </c>
      <c r="C85" s="39">
        <v>80</v>
      </c>
      <c r="D85" s="39"/>
      <c r="E85" s="39"/>
      <c r="F85" s="37">
        <v>3</v>
      </c>
      <c r="G85" s="38">
        <v>4</v>
      </c>
      <c r="H85" s="48">
        <v>0</v>
      </c>
      <c r="I85" s="48">
        <f t="shared" si="4"/>
        <v>0</v>
      </c>
      <c r="J85" s="49">
        <f t="shared" si="5"/>
        <v>0</v>
      </c>
      <c r="K85" s="84">
        <v>0.23</v>
      </c>
      <c r="L85" s="50">
        <f t="shared" si="6"/>
        <v>0</v>
      </c>
      <c r="M85" s="67">
        <f t="shared" si="7"/>
        <v>0</v>
      </c>
    </row>
    <row r="86" spans="1:13" s="31" customFormat="1" ht="31.2" customHeight="1" x14ac:dyDescent="0.2">
      <c r="A86" s="40">
        <v>81</v>
      </c>
      <c r="B86" s="36" t="s">
        <v>132</v>
      </c>
      <c r="C86" s="39">
        <v>81</v>
      </c>
      <c r="D86" s="39"/>
      <c r="E86" s="39"/>
      <c r="F86" s="37">
        <v>1</v>
      </c>
      <c r="G86" s="38">
        <v>1</v>
      </c>
      <c r="H86" s="48">
        <v>0</v>
      </c>
      <c r="I86" s="48">
        <f t="shared" si="4"/>
        <v>0</v>
      </c>
      <c r="J86" s="49">
        <f t="shared" si="5"/>
        <v>0</v>
      </c>
      <c r="K86" s="84">
        <v>0.23</v>
      </c>
      <c r="L86" s="50">
        <f t="shared" si="6"/>
        <v>0</v>
      </c>
      <c r="M86" s="67">
        <f t="shared" si="7"/>
        <v>0</v>
      </c>
    </row>
    <row r="87" spans="1:13" s="31" customFormat="1" ht="31.2" customHeight="1" x14ac:dyDescent="0.2">
      <c r="A87" s="40">
        <v>82</v>
      </c>
      <c r="B87" s="36" t="s">
        <v>134</v>
      </c>
      <c r="C87" s="39">
        <v>82</v>
      </c>
      <c r="D87" s="39"/>
      <c r="E87" s="39"/>
      <c r="F87" s="37">
        <v>3</v>
      </c>
      <c r="G87" s="38">
        <v>4</v>
      </c>
      <c r="H87" s="48">
        <v>0</v>
      </c>
      <c r="I87" s="48">
        <f t="shared" si="4"/>
        <v>0</v>
      </c>
      <c r="J87" s="49">
        <f t="shared" si="5"/>
        <v>0</v>
      </c>
      <c r="K87" s="84">
        <v>0.23</v>
      </c>
      <c r="L87" s="50">
        <f t="shared" si="6"/>
        <v>0</v>
      </c>
      <c r="M87" s="67">
        <f t="shared" si="7"/>
        <v>0</v>
      </c>
    </row>
    <row r="88" spans="1:13" s="31" customFormat="1" ht="31.2" customHeight="1" x14ac:dyDescent="0.2">
      <c r="A88" s="40">
        <v>83</v>
      </c>
      <c r="B88" s="36" t="s">
        <v>135</v>
      </c>
      <c r="C88" s="39">
        <v>83</v>
      </c>
      <c r="D88" s="39"/>
      <c r="E88" s="39"/>
      <c r="F88" s="37">
        <v>3</v>
      </c>
      <c r="G88" s="38">
        <v>4</v>
      </c>
      <c r="H88" s="48">
        <v>0</v>
      </c>
      <c r="I88" s="48">
        <f t="shared" si="4"/>
        <v>0</v>
      </c>
      <c r="J88" s="49">
        <f t="shared" si="5"/>
        <v>0</v>
      </c>
      <c r="K88" s="84">
        <v>0.23</v>
      </c>
      <c r="L88" s="50">
        <f t="shared" si="6"/>
        <v>0</v>
      </c>
      <c r="M88" s="67">
        <f t="shared" si="7"/>
        <v>0</v>
      </c>
    </row>
    <row r="89" spans="1:13" s="31" customFormat="1" ht="31.2" customHeight="1" x14ac:dyDescent="0.2">
      <c r="A89" s="40">
        <v>84</v>
      </c>
      <c r="B89" s="36" t="s">
        <v>133</v>
      </c>
      <c r="C89" s="39">
        <v>84</v>
      </c>
      <c r="D89" s="39"/>
      <c r="E89" s="39"/>
      <c r="F89" s="37">
        <v>2</v>
      </c>
      <c r="G89" s="38">
        <v>3</v>
      </c>
      <c r="H89" s="48">
        <v>0</v>
      </c>
      <c r="I89" s="48">
        <f t="shared" si="4"/>
        <v>0</v>
      </c>
      <c r="J89" s="49">
        <f t="shared" si="5"/>
        <v>0</v>
      </c>
      <c r="K89" s="84">
        <v>0.23</v>
      </c>
      <c r="L89" s="50">
        <f t="shared" si="6"/>
        <v>0</v>
      </c>
      <c r="M89" s="67">
        <f t="shared" si="7"/>
        <v>0</v>
      </c>
    </row>
    <row r="90" spans="1:13" s="31" customFormat="1" ht="31.2" customHeight="1" x14ac:dyDescent="0.2">
      <c r="A90" s="40">
        <v>85</v>
      </c>
      <c r="B90" s="36" t="s">
        <v>52</v>
      </c>
      <c r="C90" s="39">
        <v>85</v>
      </c>
      <c r="D90" s="39"/>
      <c r="E90" s="39"/>
      <c r="F90" s="37">
        <v>2</v>
      </c>
      <c r="G90" s="38">
        <v>3</v>
      </c>
      <c r="H90" s="48">
        <v>0</v>
      </c>
      <c r="I90" s="48">
        <f t="shared" si="4"/>
        <v>0</v>
      </c>
      <c r="J90" s="49">
        <f t="shared" si="5"/>
        <v>0</v>
      </c>
      <c r="K90" s="84">
        <v>0.23</v>
      </c>
      <c r="L90" s="50">
        <f t="shared" si="6"/>
        <v>0</v>
      </c>
      <c r="M90" s="67">
        <f t="shared" si="7"/>
        <v>0</v>
      </c>
    </row>
    <row r="91" spans="1:13" s="31" customFormat="1" ht="31.2" customHeight="1" x14ac:dyDescent="0.2">
      <c r="A91" s="40">
        <v>86</v>
      </c>
      <c r="B91" s="36" t="s">
        <v>136</v>
      </c>
      <c r="C91" s="39">
        <v>86</v>
      </c>
      <c r="D91" s="39"/>
      <c r="E91" s="39"/>
      <c r="F91" s="37">
        <v>2</v>
      </c>
      <c r="G91" s="38">
        <v>3</v>
      </c>
      <c r="H91" s="48">
        <v>0</v>
      </c>
      <c r="I91" s="48">
        <f t="shared" si="4"/>
        <v>0</v>
      </c>
      <c r="J91" s="49">
        <f t="shared" si="5"/>
        <v>0</v>
      </c>
      <c r="K91" s="84">
        <v>0.23</v>
      </c>
      <c r="L91" s="50">
        <f t="shared" si="6"/>
        <v>0</v>
      </c>
      <c r="M91" s="67">
        <f t="shared" si="7"/>
        <v>0</v>
      </c>
    </row>
    <row r="92" spans="1:13" s="2" customFormat="1" ht="34.950000000000003" customHeight="1" x14ac:dyDescent="0.2">
      <c r="A92" s="40">
        <v>87</v>
      </c>
      <c r="B92" s="44" t="s">
        <v>137</v>
      </c>
      <c r="C92" s="39">
        <v>87</v>
      </c>
      <c r="D92" s="28"/>
      <c r="E92" s="30"/>
      <c r="F92" s="29">
        <v>2</v>
      </c>
      <c r="G92" s="24">
        <v>3</v>
      </c>
      <c r="H92" s="48">
        <v>0</v>
      </c>
      <c r="I92" s="48">
        <f t="shared" si="4"/>
        <v>0</v>
      </c>
      <c r="J92" s="49">
        <f t="shared" si="5"/>
        <v>0</v>
      </c>
      <c r="K92" s="84">
        <v>0.23</v>
      </c>
      <c r="L92" s="50">
        <f t="shared" si="6"/>
        <v>0</v>
      </c>
      <c r="M92" s="67">
        <f t="shared" si="7"/>
        <v>0</v>
      </c>
    </row>
    <row r="93" spans="1:13" s="2" customFormat="1" ht="34.950000000000003" customHeight="1" x14ac:dyDescent="0.2">
      <c r="A93" s="40">
        <v>88</v>
      </c>
      <c r="B93" s="44" t="s">
        <v>138</v>
      </c>
      <c r="C93" s="39">
        <v>88</v>
      </c>
      <c r="D93" s="28"/>
      <c r="E93" s="30"/>
      <c r="F93" s="29">
        <v>2</v>
      </c>
      <c r="G93" s="24">
        <v>3</v>
      </c>
      <c r="H93" s="48">
        <v>0</v>
      </c>
      <c r="I93" s="48">
        <f t="shared" si="4"/>
        <v>0</v>
      </c>
      <c r="J93" s="49">
        <f t="shared" si="5"/>
        <v>0</v>
      </c>
      <c r="K93" s="84">
        <v>0.23</v>
      </c>
      <c r="L93" s="50">
        <f t="shared" si="6"/>
        <v>0</v>
      </c>
      <c r="M93" s="67">
        <f t="shared" si="7"/>
        <v>0</v>
      </c>
    </row>
    <row r="94" spans="1:13" s="2" customFormat="1" ht="34.950000000000003" customHeight="1" x14ac:dyDescent="0.2">
      <c r="A94" s="40">
        <v>89</v>
      </c>
      <c r="B94" s="44" t="s">
        <v>139</v>
      </c>
      <c r="C94" s="39">
        <v>89</v>
      </c>
      <c r="D94" s="28"/>
      <c r="E94" s="30"/>
      <c r="F94" s="29">
        <v>2</v>
      </c>
      <c r="G94" s="24">
        <v>3</v>
      </c>
      <c r="H94" s="48">
        <v>0</v>
      </c>
      <c r="I94" s="48">
        <f t="shared" si="4"/>
        <v>0</v>
      </c>
      <c r="J94" s="49">
        <f t="shared" si="5"/>
        <v>0</v>
      </c>
      <c r="K94" s="84">
        <v>0.23</v>
      </c>
      <c r="L94" s="50">
        <f t="shared" si="6"/>
        <v>0</v>
      </c>
      <c r="M94" s="67">
        <f t="shared" si="7"/>
        <v>0</v>
      </c>
    </row>
    <row r="95" spans="1:13" s="2" customFormat="1" ht="34.950000000000003" customHeight="1" x14ac:dyDescent="0.2">
      <c r="A95" s="40">
        <v>90</v>
      </c>
      <c r="B95" s="44" t="s">
        <v>140</v>
      </c>
      <c r="C95" s="39">
        <v>90</v>
      </c>
      <c r="D95" s="28"/>
      <c r="E95" s="30"/>
      <c r="F95" s="29">
        <v>5</v>
      </c>
      <c r="G95" s="24">
        <v>7</v>
      </c>
      <c r="H95" s="48">
        <v>0</v>
      </c>
      <c r="I95" s="48">
        <f t="shared" si="4"/>
        <v>0</v>
      </c>
      <c r="J95" s="49">
        <f t="shared" si="5"/>
        <v>0</v>
      </c>
      <c r="K95" s="84">
        <v>0.23</v>
      </c>
      <c r="L95" s="50">
        <f t="shared" si="6"/>
        <v>0</v>
      </c>
      <c r="M95" s="67">
        <f t="shared" si="7"/>
        <v>0</v>
      </c>
    </row>
    <row r="96" spans="1:13" s="2" customFormat="1" ht="34.950000000000003" customHeight="1" x14ac:dyDescent="0.2">
      <c r="A96" s="40">
        <v>91</v>
      </c>
      <c r="B96" s="44" t="s">
        <v>141</v>
      </c>
      <c r="C96" s="39">
        <v>91</v>
      </c>
      <c r="D96" s="28"/>
      <c r="E96" s="30"/>
      <c r="F96" s="29">
        <v>1</v>
      </c>
      <c r="G96" s="24">
        <v>1</v>
      </c>
      <c r="H96" s="48">
        <v>0</v>
      </c>
      <c r="I96" s="48">
        <f t="shared" si="4"/>
        <v>0</v>
      </c>
      <c r="J96" s="49">
        <f t="shared" si="5"/>
        <v>0</v>
      </c>
      <c r="K96" s="84">
        <v>0.23</v>
      </c>
      <c r="L96" s="50">
        <f t="shared" si="6"/>
        <v>0</v>
      </c>
      <c r="M96" s="67">
        <f t="shared" si="7"/>
        <v>0</v>
      </c>
    </row>
    <row r="97" spans="1:13" s="2" customFormat="1" ht="34.950000000000003" customHeight="1" x14ac:dyDescent="0.2">
      <c r="A97" s="40">
        <v>92</v>
      </c>
      <c r="B97" s="44" t="s">
        <v>142</v>
      </c>
      <c r="C97" s="39">
        <v>92</v>
      </c>
      <c r="D97" s="28"/>
      <c r="E97" s="30"/>
      <c r="F97" s="29">
        <v>1</v>
      </c>
      <c r="G97" s="24">
        <v>1</v>
      </c>
      <c r="H97" s="48">
        <v>0</v>
      </c>
      <c r="I97" s="48">
        <f t="shared" si="4"/>
        <v>0</v>
      </c>
      <c r="J97" s="49">
        <f t="shared" si="5"/>
        <v>0</v>
      </c>
      <c r="K97" s="84">
        <v>0.23</v>
      </c>
      <c r="L97" s="50">
        <f t="shared" si="6"/>
        <v>0</v>
      </c>
      <c r="M97" s="67">
        <f t="shared" si="7"/>
        <v>0</v>
      </c>
    </row>
    <row r="98" spans="1:13" s="2" customFormat="1" ht="34.950000000000003" customHeight="1" x14ac:dyDescent="0.2">
      <c r="A98" s="40">
        <v>93</v>
      </c>
      <c r="B98" s="44" t="s">
        <v>143</v>
      </c>
      <c r="C98" s="39">
        <v>93</v>
      </c>
      <c r="D98" s="28"/>
      <c r="E98" s="30"/>
      <c r="F98" s="29">
        <v>1</v>
      </c>
      <c r="G98" s="24">
        <v>1</v>
      </c>
      <c r="H98" s="48">
        <v>0</v>
      </c>
      <c r="I98" s="48">
        <f t="shared" si="4"/>
        <v>0</v>
      </c>
      <c r="J98" s="49">
        <f t="shared" si="5"/>
        <v>0</v>
      </c>
      <c r="K98" s="84">
        <v>0.23</v>
      </c>
      <c r="L98" s="50">
        <f t="shared" si="6"/>
        <v>0</v>
      </c>
      <c r="M98" s="67">
        <f t="shared" si="7"/>
        <v>0</v>
      </c>
    </row>
    <row r="99" spans="1:13" s="2" customFormat="1" ht="34.950000000000003" customHeight="1" x14ac:dyDescent="0.2">
      <c r="A99" s="40">
        <v>94</v>
      </c>
      <c r="B99" s="44" t="s">
        <v>144</v>
      </c>
      <c r="C99" s="39">
        <v>94</v>
      </c>
      <c r="D99" s="28"/>
      <c r="E99" s="30"/>
      <c r="F99" s="29">
        <v>1</v>
      </c>
      <c r="G99" s="24">
        <v>1</v>
      </c>
      <c r="H99" s="48">
        <v>0</v>
      </c>
      <c r="I99" s="48">
        <f t="shared" si="4"/>
        <v>0</v>
      </c>
      <c r="J99" s="49">
        <f t="shared" si="5"/>
        <v>0</v>
      </c>
      <c r="K99" s="84">
        <v>0.23</v>
      </c>
      <c r="L99" s="50">
        <f t="shared" si="6"/>
        <v>0</v>
      </c>
      <c r="M99" s="67">
        <f t="shared" si="7"/>
        <v>0</v>
      </c>
    </row>
    <row r="100" spans="1:13" s="2" customFormat="1" ht="34.950000000000003" customHeight="1" x14ac:dyDescent="0.2">
      <c r="A100" s="40">
        <v>95</v>
      </c>
      <c r="B100" s="44" t="s">
        <v>145</v>
      </c>
      <c r="C100" s="39">
        <v>95</v>
      </c>
      <c r="D100" s="28"/>
      <c r="E100" s="30"/>
      <c r="F100" s="29">
        <v>1</v>
      </c>
      <c r="G100" s="24">
        <v>1</v>
      </c>
      <c r="H100" s="48">
        <v>0</v>
      </c>
      <c r="I100" s="48">
        <f t="shared" si="4"/>
        <v>0</v>
      </c>
      <c r="J100" s="49">
        <f t="shared" si="5"/>
        <v>0</v>
      </c>
      <c r="K100" s="84">
        <v>0.23</v>
      </c>
      <c r="L100" s="50">
        <f t="shared" si="6"/>
        <v>0</v>
      </c>
      <c r="M100" s="67">
        <f t="shared" si="7"/>
        <v>0</v>
      </c>
    </row>
    <row r="101" spans="1:13" s="2" customFormat="1" ht="34.950000000000003" customHeight="1" x14ac:dyDescent="0.2">
      <c r="A101" s="40">
        <v>96</v>
      </c>
      <c r="B101" s="44" t="s">
        <v>146</v>
      </c>
      <c r="C101" s="39">
        <v>96</v>
      </c>
      <c r="D101" s="28"/>
      <c r="E101" s="30"/>
      <c r="F101" s="29">
        <v>3</v>
      </c>
      <c r="G101" s="24">
        <v>4</v>
      </c>
      <c r="H101" s="48">
        <v>0</v>
      </c>
      <c r="I101" s="48">
        <f t="shared" si="4"/>
        <v>0</v>
      </c>
      <c r="J101" s="49">
        <f t="shared" si="5"/>
        <v>0</v>
      </c>
      <c r="K101" s="84">
        <v>0.23</v>
      </c>
      <c r="L101" s="50">
        <f t="shared" si="6"/>
        <v>0</v>
      </c>
      <c r="M101" s="67">
        <f t="shared" si="7"/>
        <v>0</v>
      </c>
    </row>
    <row r="102" spans="1:13" s="2" customFormat="1" ht="34.950000000000003" customHeight="1" x14ac:dyDescent="0.2">
      <c r="A102" s="40">
        <v>97</v>
      </c>
      <c r="B102" s="44" t="s">
        <v>147</v>
      </c>
      <c r="C102" s="39">
        <v>97</v>
      </c>
      <c r="D102" s="28"/>
      <c r="E102" s="30"/>
      <c r="F102" s="29">
        <v>1</v>
      </c>
      <c r="G102" s="24">
        <v>1</v>
      </c>
      <c r="H102" s="48">
        <v>0</v>
      </c>
      <c r="I102" s="48">
        <f t="shared" si="4"/>
        <v>0</v>
      </c>
      <c r="J102" s="49">
        <f t="shared" si="5"/>
        <v>0</v>
      </c>
      <c r="K102" s="84">
        <v>0.23</v>
      </c>
      <c r="L102" s="50">
        <f t="shared" si="6"/>
        <v>0</v>
      </c>
      <c r="M102" s="67">
        <f t="shared" si="7"/>
        <v>0</v>
      </c>
    </row>
    <row r="103" spans="1:13" s="2" customFormat="1" ht="34.950000000000003" customHeight="1" x14ac:dyDescent="0.2">
      <c r="A103" s="40">
        <v>98</v>
      </c>
      <c r="B103" s="44" t="s">
        <v>148</v>
      </c>
      <c r="C103" s="39">
        <v>98</v>
      </c>
      <c r="D103" s="28"/>
      <c r="E103" s="30"/>
      <c r="F103" s="29">
        <v>10</v>
      </c>
      <c r="G103" s="24">
        <v>15</v>
      </c>
      <c r="H103" s="48">
        <v>0</v>
      </c>
      <c r="I103" s="48">
        <f t="shared" si="4"/>
        <v>0</v>
      </c>
      <c r="J103" s="49">
        <f t="shared" si="5"/>
        <v>0</v>
      </c>
      <c r="K103" s="84">
        <v>0.23</v>
      </c>
      <c r="L103" s="50">
        <f t="shared" si="6"/>
        <v>0</v>
      </c>
      <c r="M103" s="67">
        <f t="shared" si="7"/>
        <v>0</v>
      </c>
    </row>
    <row r="104" spans="1:13" s="2" customFormat="1" ht="34.950000000000003" customHeight="1" x14ac:dyDescent="0.2">
      <c r="A104" s="40">
        <v>99</v>
      </c>
      <c r="B104" s="71" t="s">
        <v>39</v>
      </c>
      <c r="C104" s="39">
        <v>99</v>
      </c>
      <c r="D104" s="72"/>
      <c r="E104" s="73"/>
      <c r="F104" s="74">
        <v>10</v>
      </c>
      <c r="G104" s="75">
        <v>15</v>
      </c>
      <c r="H104" s="48">
        <v>0</v>
      </c>
      <c r="I104" s="48">
        <f t="shared" si="4"/>
        <v>0</v>
      </c>
      <c r="J104" s="49">
        <f t="shared" si="5"/>
        <v>0</v>
      </c>
      <c r="K104" s="84">
        <v>0.23</v>
      </c>
      <c r="L104" s="50">
        <f t="shared" si="6"/>
        <v>0</v>
      </c>
      <c r="M104" s="67">
        <f t="shared" si="7"/>
        <v>0</v>
      </c>
    </row>
    <row r="105" spans="1:13" s="2" customFormat="1" ht="34.950000000000003" customHeight="1" x14ac:dyDescent="0.2">
      <c r="A105" s="40">
        <v>100</v>
      </c>
      <c r="B105" s="76" t="s">
        <v>196</v>
      </c>
      <c r="C105" s="39">
        <v>100</v>
      </c>
      <c r="D105" s="77"/>
      <c r="E105" s="77"/>
      <c r="F105" s="88">
        <v>1</v>
      </c>
      <c r="G105" s="88">
        <v>2</v>
      </c>
      <c r="H105" s="48">
        <v>0</v>
      </c>
      <c r="I105" s="48">
        <f t="shared" si="4"/>
        <v>0</v>
      </c>
      <c r="J105" s="49">
        <f t="shared" si="5"/>
        <v>0</v>
      </c>
      <c r="K105" s="84">
        <v>0.23</v>
      </c>
      <c r="L105" s="50">
        <f t="shared" si="6"/>
        <v>0</v>
      </c>
      <c r="M105" s="67">
        <f t="shared" si="7"/>
        <v>0</v>
      </c>
    </row>
    <row r="106" spans="1:13" s="2" customFormat="1" ht="24" customHeight="1" x14ac:dyDescent="0.3">
      <c r="A106" s="119" t="s">
        <v>4</v>
      </c>
      <c r="B106" s="120"/>
      <c r="C106" s="120"/>
      <c r="D106" s="120"/>
      <c r="E106" s="120"/>
      <c r="F106" s="120"/>
      <c r="G106" s="120"/>
      <c r="H106" s="121"/>
      <c r="I106" s="25">
        <f>SUM(I6:I105)</f>
        <v>0</v>
      </c>
      <c r="J106" s="25">
        <f>SUM(J6:J105)</f>
        <v>0</v>
      </c>
      <c r="K106" s="26"/>
      <c r="L106" s="25">
        <f>SUM(L6:L105)</f>
        <v>0</v>
      </c>
      <c r="M106" s="25">
        <f>SUM(M6:M105)</f>
        <v>0</v>
      </c>
    </row>
    <row r="108" spans="1:13" ht="13.8" x14ac:dyDescent="0.25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</row>
    <row r="109" spans="1:13" ht="14.4" x14ac:dyDescent="0.25">
      <c r="A109" s="112" t="s">
        <v>5</v>
      </c>
      <c r="B109" s="112"/>
      <c r="C109" s="112"/>
      <c r="D109" s="112"/>
      <c r="E109" s="112"/>
      <c r="F109" s="112"/>
      <c r="G109" s="112"/>
      <c r="H109" s="112"/>
      <c r="I109" s="112"/>
      <c r="J109" s="112"/>
    </row>
    <row r="110" spans="1:13" ht="14.4" x14ac:dyDescent="0.25">
      <c r="A110" s="112" t="s">
        <v>29</v>
      </c>
      <c r="B110" s="112"/>
      <c r="C110" s="112"/>
      <c r="D110" s="112"/>
      <c r="E110" s="112"/>
      <c r="F110" s="112"/>
      <c r="G110" s="112"/>
      <c r="H110" s="112"/>
      <c r="I110" s="112"/>
      <c r="J110" s="112"/>
    </row>
    <row r="112" spans="1:13" ht="13.95" customHeight="1" x14ac:dyDescent="0.25">
      <c r="A112" s="113"/>
      <c r="B112" s="113"/>
      <c r="C112" s="113"/>
      <c r="D112" s="113"/>
      <c r="E112" s="113"/>
      <c r="F112" s="113"/>
      <c r="G112" s="113"/>
      <c r="H112" s="113"/>
      <c r="I112" s="113"/>
      <c r="J112" s="113"/>
    </row>
    <row r="113" spans="1:10" ht="13.95" customHeight="1" x14ac:dyDescent="0.25">
      <c r="A113" s="3"/>
      <c r="B113" s="3"/>
      <c r="C113" s="3"/>
      <c r="D113" s="3"/>
      <c r="E113" s="3"/>
      <c r="F113" s="20"/>
      <c r="G113" s="3"/>
      <c r="H113" s="59"/>
      <c r="I113" s="3"/>
      <c r="J113" s="3"/>
    </row>
    <row r="114" spans="1:10" ht="13.95" customHeight="1" x14ac:dyDescent="0.25">
      <c r="A114" s="110" t="s">
        <v>2</v>
      </c>
      <c r="B114" s="110"/>
      <c r="C114" s="110"/>
      <c r="D114" s="110"/>
      <c r="E114" s="110"/>
      <c r="F114" s="110"/>
      <c r="G114" s="110"/>
      <c r="H114" s="110"/>
      <c r="I114" s="110"/>
      <c r="J114" s="110"/>
    </row>
  </sheetData>
  <mergeCells count="20">
    <mergeCell ref="A114:J114"/>
    <mergeCell ref="H3:H4"/>
    <mergeCell ref="I3:I4"/>
    <mergeCell ref="J3:J4"/>
    <mergeCell ref="K3:K4"/>
    <mergeCell ref="A106:H106"/>
    <mergeCell ref="A108:J108"/>
    <mergeCell ref="A109:J109"/>
    <mergeCell ref="A110:J110"/>
    <mergeCell ref="A112:J112"/>
    <mergeCell ref="L3:L4"/>
    <mergeCell ref="M3:M4"/>
    <mergeCell ref="A1:M1"/>
    <mergeCell ref="A2:M2"/>
    <mergeCell ref="A3:A4"/>
    <mergeCell ref="C3:C4"/>
    <mergeCell ref="D3:D4"/>
    <mergeCell ref="E3:E4"/>
    <mergeCell ref="F3:F4"/>
    <mergeCell ref="G3:G4"/>
  </mergeCells>
  <phoneticPr fontId="19" type="noConversion"/>
  <pageMargins left="0.25" right="0.25" top="0.75" bottom="0.75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8"/>
  <sheetViews>
    <sheetView zoomScale="70" zoomScaleNormal="70" zoomScaleSheetLayoutView="70" workbookViewId="0">
      <pane ySplit="5" topLeftCell="A36" activePane="bottomLeft" state="frozen"/>
      <selection pane="bottomLeft" activeCell="O38" sqref="O38"/>
    </sheetView>
  </sheetViews>
  <sheetFormatPr defaultColWidth="11.88671875" defaultRowHeight="13.8" outlineLevelCol="1" x14ac:dyDescent="0.25"/>
  <cols>
    <col min="1" max="1" width="14.33203125" style="1" customWidth="1"/>
    <col min="2" max="2" width="82.33203125" style="1" customWidth="1"/>
    <col min="3" max="3" width="21.33203125" style="1" customWidth="1"/>
    <col min="4" max="4" width="12.6640625" style="1" customWidth="1" outlineLevel="1"/>
    <col min="5" max="5" width="19.88671875" style="1" customWidth="1" outlineLevel="1"/>
    <col min="6" max="6" width="22.109375" style="46" customWidth="1"/>
    <col min="7" max="7" width="24.5546875" style="46" customWidth="1"/>
    <col min="8" max="8" width="24.5546875" style="1" customWidth="1"/>
    <col min="9" max="13" width="25.6640625" style="1" customWidth="1"/>
    <col min="14" max="16384" width="11.88671875" style="1"/>
  </cols>
  <sheetData>
    <row r="1" spans="1:13" ht="30" customHeight="1" x14ac:dyDescent="0.25">
      <c r="A1" s="98" t="s">
        <v>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49.95" customHeight="1" x14ac:dyDescent="0.25">
      <c r="A2" s="97" t="s">
        <v>27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s="2" customFormat="1" ht="53.4" customHeight="1" x14ac:dyDescent="0.2">
      <c r="A3" s="104" t="s">
        <v>1</v>
      </c>
      <c r="B3" s="8" t="s">
        <v>0</v>
      </c>
      <c r="C3" s="106" t="s">
        <v>23</v>
      </c>
      <c r="D3" s="99" t="s">
        <v>3</v>
      </c>
      <c r="E3" s="99" t="s">
        <v>9</v>
      </c>
      <c r="F3" s="99" t="s">
        <v>19</v>
      </c>
      <c r="G3" s="108" t="s">
        <v>14</v>
      </c>
      <c r="H3" s="99" t="s">
        <v>15</v>
      </c>
      <c r="I3" s="99" t="s">
        <v>16</v>
      </c>
      <c r="J3" s="99" t="s">
        <v>17</v>
      </c>
      <c r="K3" s="96" t="s">
        <v>11</v>
      </c>
      <c r="L3" s="96" t="s">
        <v>12</v>
      </c>
      <c r="M3" s="96" t="s">
        <v>13</v>
      </c>
    </row>
    <row r="4" spans="1:13" s="2" customFormat="1" ht="75" customHeight="1" x14ac:dyDescent="0.2">
      <c r="A4" s="105"/>
      <c r="B4" s="9" t="s">
        <v>10</v>
      </c>
      <c r="C4" s="107"/>
      <c r="D4" s="100"/>
      <c r="E4" s="100"/>
      <c r="F4" s="100"/>
      <c r="G4" s="109"/>
      <c r="H4" s="100"/>
      <c r="I4" s="100"/>
      <c r="J4" s="100"/>
      <c r="K4" s="96"/>
      <c r="L4" s="96"/>
      <c r="M4" s="96"/>
    </row>
    <row r="5" spans="1:13" s="2" customFormat="1" ht="19.95" customHeight="1" x14ac:dyDescent="0.2">
      <c r="A5" s="4">
        <v>1</v>
      </c>
      <c r="B5" s="6">
        <v>2</v>
      </c>
      <c r="C5" s="5">
        <v>3</v>
      </c>
      <c r="D5" s="5">
        <v>6</v>
      </c>
      <c r="E5" s="6">
        <v>7</v>
      </c>
      <c r="F5" s="45">
        <v>8</v>
      </c>
      <c r="G5" s="47">
        <v>9</v>
      </c>
      <c r="H5" s="6">
        <v>10</v>
      </c>
      <c r="I5" s="5">
        <v>11</v>
      </c>
      <c r="J5" s="4">
        <v>12</v>
      </c>
      <c r="K5" s="7">
        <v>13</v>
      </c>
      <c r="L5" s="7">
        <v>14</v>
      </c>
      <c r="M5" s="7">
        <v>15</v>
      </c>
    </row>
    <row r="6" spans="1:13" s="31" customFormat="1" ht="37.950000000000003" customHeight="1" x14ac:dyDescent="0.2">
      <c r="A6" s="40">
        <v>1</v>
      </c>
      <c r="B6" s="36" t="s">
        <v>150</v>
      </c>
      <c r="C6" s="39">
        <v>1</v>
      </c>
      <c r="D6" s="39"/>
      <c r="E6" s="39"/>
      <c r="F6" s="37">
        <v>1</v>
      </c>
      <c r="G6" s="38">
        <v>1</v>
      </c>
      <c r="H6" s="48">
        <v>0</v>
      </c>
      <c r="I6" s="86">
        <f>F6*H6</f>
        <v>0</v>
      </c>
      <c r="J6" s="49">
        <f>G6*H6</f>
        <v>0</v>
      </c>
      <c r="K6" s="83">
        <v>0.23</v>
      </c>
      <c r="L6" s="50">
        <f>I6+(I6*K6)</f>
        <v>0</v>
      </c>
      <c r="M6" s="50">
        <f>J6+(J6*K6)</f>
        <v>0</v>
      </c>
    </row>
    <row r="7" spans="1:13" s="31" customFormat="1" ht="34.200000000000003" customHeight="1" x14ac:dyDescent="0.2">
      <c r="A7" s="40">
        <v>2</v>
      </c>
      <c r="B7" s="36" t="s">
        <v>153</v>
      </c>
      <c r="C7" s="39">
        <v>2</v>
      </c>
      <c r="D7" s="39"/>
      <c r="E7" s="39"/>
      <c r="F7" s="37">
        <v>1</v>
      </c>
      <c r="G7" s="38">
        <v>1</v>
      </c>
      <c r="H7" s="48">
        <v>0</v>
      </c>
      <c r="I7" s="86">
        <f t="shared" ref="I7:I39" si="0">F7*H7</f>
        <v>0</v>
      </c>
      <c r="J7" s="49">
        <f t="shared" ref="J7:J39" si="1">G7*H7</f>
        <v>0</v>
      </c>
      <c r="K7" s="83">
        <v>0.23</v>
      </c>
      <c r="L7" s="50">
        <f t="shared" ref="L7:L39" si="2">I7+(I7*K7)</f>
        <v>0</v>
      </c>
      <c r="M7" s="50">
        <f t="shared" ref="M7:M39" si="3">J7+(J7*K7)</f>
        <v>0</v>
      </c>
    </row>
    <row r="8" spans="1:13" s="31" customFormat="1" ht="50.4" customHeight="1" x14ac:dyDescent="0.2">
      <c r="A8" s="40">
        <v>3</v>
      </c>
      <c r="B8" s="36" t="s">
        <v>151</v>
      </c>
      <c r="C8" s="39">
        <v>3</v>
      </c>
      <c r="D8" s="39"/>
      <c r="E8" s="39"/>
      <c r="F8" s="37">
        <v>1</v>
      </c>
      <c r="G8" s="38">
        <v>1</v>
      </c>
      <c r="H8" s="48">
        <v>0</v>
      </c>
      <c r="I8" s="86">
        <f t="shared" si="0"/>
        <v>0</v>
      </c>
      <c r="J8" s="49">
        <f t="shared" si="1"/>
        <v>0</v>
      </c>
      <c r="K8" s="83">
        <v>0.23</v>
      </c>
      <c r="L8" s="50">
        <f t="shared" si="2"/>
        <v>0</v>
      </c>
      <c r="M8" s="50">
        <f t="shared" si="3"/>
        <v>0</v>
      </c>
    </row>
    <row r="9" spans="1:13" s="31" customFormat="1" ht="31.2" customHeight="1" x14ac:dyDescent="0.2">
      <c r="A9" s="40">
        <v>4</v>
      </c>
      <c r="B9" s="36" t="s">
        <v>152</v>
      </c>
      <c r="C9" s="39">
        <v>4</v>
      </c>
      <c r="D9" s="39"/>
      <c r="E9" s="39"/>
      <c r="F9" s="37">
        <v>1</v>
      </c>
      <c r="G9" s="38">
        <v>1</v>
      </c>
      <c r="H9" s="48">
        <v>0</v>
      </c>
      <c r="I9" s="86">
        <f t="shared" si="0"/>
        <v>0</v>
      </c>
      <c r="J9" s="49">
        <f t="shared" si="1"/>
        <v>0</v>
      </c>
      <c r="K9" s="83">
        <v>0.23</v>
      </c>
      <c r="L9" s="50">
        <f t="shared" si="2"/>
        <v>0</v>
      </c>
      <c r="M9" s="50">
        <f t="shared" si="3"/>
        <v>0</v>
      </c>
    </row>
    <row r="10" spans="1:13" s="31" customFormat="1" ht="30" customHeight="1" x14ac:dyDescent="0.2">
      <c r="A10" s="40">
        <v>5</v>
      </c>
      <c r="B10" s="36" t="s">
        <v>154</v>
      </c>
      <c r="C10" s="39">
        <v>5</v>
      </c>
      <c r="D10" s="39"/>
      <c r="E10" s="39"/>
      <c r="F10" s="37">
        <v>1</v>
      </c>
      <c r="G10" s="38">
        <v>1</v>
      </c>
      <c r="H10" s="48">
        <v>0</v>
      </c>
      <c r="I10" s="86">
        <f t="shared" si="0"/>
        <v>0</v>
      </c>
      <c r="J10" s="49">
        <f t="shared" si="1"/>
        <v>0</v>
      </c>
      <c r="K10" s="83">
        <v>0.23</v>
      </c>
      <c r="L10" s="50">
        <f t="shared" si="2"/>
        <v>0</v>
      </c>
      <c r="M10" s="50">
        <f t="shared" si="3"/>
        <v>0</v>
      </c>
    </row>
    <row r="11" spans="1:13" s="31" customFormat="1" ht="51.6" customHeight="1" x14ac:dyDescent="0.2">
      <c r="A11" s="40">
        <v>6</v>
      </c>
      <c r="B11" s="36" t="s">
        <v>155</v>
      </c>
      <c r="C11" s="39">
        <v>6</v>
      </c>
      <c r="D11" s="39"/>
      <c r="E11" s="39"/>
      <c r="F11" s="37">
        <v>1</v>
      </c>
      <c r="G11" s="38">
        <v>1</v>
      </c>
      <c r="H11" s="48">
        <v>0</v>
      </c>
      <c r="I11" s="86">
        <f t="shared" si="0"/>
        <v>0</v>
      </c>
      <c r="J11" s="49">
        <f t="shared" si="1"/>
        <v>0</v>
      </c>
      <c r="K11" s="83">
        <v>0.23</v>
      </c>
      <c r="L11" s="50">
        <f t="shared" si="2"/>
        <v>0</v>
      </c>
      <c r="M11" s="50">
        <f t="shared" si="3"/>
        <v>0</v>
      </c>
    </row>
    <row r="12" spans="1:13" s="31" customFormat="1" ht="42" customHeight="1" x14ac:dyDescent="0.2">
      <c r="A12" s="40">
        <v>7</v>
      </c>
      <c r="B12" s="36" t="s">
        <v>156</v>
      </c>
      <c r="C12" s="39">
        <v>7</v>
      </c>
      <c r="D12" s="39"/>
      <c r="E12" s="39"/>
      <c r="F12" s="37">
        <v>1</v>
      </c>
      <c r="G12" s="38">
        <v>1</v>
      </c>
      <c r="H12" s="48">
        <v>0</v>
      </c>
      <c r="I12" s="86">
        <f t="shared" si="0"/>
        <v>0</v>
      </c>
      <c r="J12" s="49">
        <f t="shared" si="1"/>
        <v>0</v>
      </c>
      <c r="K12" s="83">
        <v>0.23</v>
      </c>
      <c r="L12" s="50">
        <f t="shared" si="2"/>
        <v>0</v>
      </c>
      <c r="M12" s="50">
        <f t="shared" si="3"/>
        <v>0</v>
      </c>
    </row>
    <row r="13" spans="1:13" s="31" customFormat="1" ht="34.200000000000003" customHeight="1" x14ac:dyDescent="0.2">
      <c r="A13" s="40">
        <v>8</v>
      </c>
      <c r="B13" s="36" t="s">
        <v>157</v>
      </c>
      <c r="C13" s="39">
        <v>8</v>
      </c>
      <c r="D13" s="39"/>
      <c r="E13" s="39"/>
      <c r="F13" s="37">
        <v>1</v>
      </c>
      <c r="G13" s="38">
        <v>1</v>
      </c>
      <c r="H13" s="48">
        <v>0</v>
      </c>
      <c r="I13" s="86">
        <f t="shared" si="0"/>
        <v>0</v>
      </c>
      <c r="J13" s="49">
        <f t="shared" si="1"/>
        <v>0</v>
      </c>
      <c r="K13" s="83">
        <v>0.23</v>
      </c>
      <c r="L13" s="50">
        <f t="shared" si="2"/>
        <v>0</v>
      </c>
      <c r="M13" s="50">
        <f t="shared" si="3"/>
        <v>0</v>
      </c>
    </row>
    <row r="14" spans="1:13" s="31" customFormat="1" ht="30" customHeight="1" x14ac:dyDescent="0.2">
      <c r="A14" s="40">
        <v>9</v>
      </c>
      <c r="B14" s="36" t="s">
        <v>158</v>
      </c>
      <c r="C14" s="39">
        <v>9</v>
      </c>
      <c r="D14" s="39"/>
      <c r="E14" s="39"/>
      <c r="F14" s="37">
        <v>1</v>
      </c>
      <c r="G14" s="38">
        <v>1</v>
      </c>
      <c r="H14" s="48">
        <v>0</v>
      </c>
      <c r="I14" s="86">
        <f t="shared" si="0"/>
        <v>0</v>
      </c>
      <c r="J14" s="49">
        <f t="shared" si="1"/>
        <v>0</v>
      </c>
      <c r="K14" s="83">
        <v>0.23</v>
      </c>
      <c r="L14" s="50">
        <f t="shared" si="2"/>
        <v>0</v>
      </c>
      <c r="M14" s="50">
        <f t="shared" si="3"/>
        <v>0</v>
      </c>
    </row>
    <row r="15" spans="1:13" s="31" customFormat="1" ht="49.2" customHeight="1" x14ac:dyDescent="0.2">
      <c r="A15" s="40">
        <v>10</v>
      </c>
      <c r="B15" s="36" t="s">
        <v>159</v>
      </c>
      <c r="C15" s="39">
        <v>10</v>
      </c>
      <c r="D15" s="39"/>
      <c r="E15" s="39"/>
      <c r="F15" s="37">
        <v>1</v>
      </c>
      <c r="G15" s="38">
        <v>1</v>
      </c>
      <c r="H15" s="48">
        <v>0</v>
      </c>
      <c r="I15" s="86">
        <f t="shared" si="0"/>
        <v>0</v>
      </c>
      <c r="J15" s="49">
        <f t="shared" si="1"/>
        <v>0</v>
      </c>
      <c r="K15" s="83">
        <v>0.23</v>
      </c>
      <c r="L15" s="50">
        <f t="shared" si="2"/>
        <v>0</v>
      </c>
      <c r="M15" s="50">
        <f t="shared" si="3"/>
        <v>0</v>
      </c>
    </row>
    <row r="16" spans="1:13" s="31" customFormat="1" ht="53.4" customHeight="1" x14ac:dyDescent="0.2">
      <c r="A16" s="40">
        <v>11</v>
      </c>
      <c r="B16" s="36" t="s">
        <v>160</v>
      </c>
      <c r="C16" s="39">
        <v>11</v>
      </c>
      <c r="D16" s="39"/>
      <c r="E16" s="39"/>
      <c r="F16" s="37">
        <v>1</v>
      </c>
      <c r="G16" s="38">
        <v>1</v>
      </c>
      <c r="H16" s="48">
        <v>0</v>
      </c>
      <c r="I16" s="86">
        <f t="shared" si="0"/>
        <v>0</v>
      </c>
      <c r="J16" s="49">
        <f t="shared" si="1"/>
        <v>0</v>
      </c>
      <c r="K16" s="83">
        <v>0.23</v>
      </c>
      <c r="L16" s="50">
        <f t="shared" si="2"/>
        <v>0</v>
      </c>
      <c r="M16" s="50">
        <f t="shared" si="3"/>
        <v>0</v>
      </c>
    </row>
    <row r="17" spans="1:13" s="31" customFormat="1" ht="39.6" customHeight="1" x14ac:dyDescent="0.2">
      <c r="A17" s="40">
        <v>12</v>
      </c>
      <c r="B17" s="36" t="s">
        <v>202</v>
      </c>
      <c r="C17" s="39">
        <v>12</v>
      </c>
      <c r="D17" s="39"/>
      <c r="E17" s="39"/>
      <c r="F17" s="37">
        <v>2</v>
      </c>
      <c r="G17" s="38">
        <v>1</v>
      </c>
      <c r="H17" s="48">
        <v>0</v>
      </c>
      <c r="I17" s="86">
        <f t="shared" si="0"/>
        <v>0</v>
      </c>
      <c r="J17" s="49">
        <f t="shared" si="1"/>
        <v>0</v>
      </c>
      <c r="K17" s="83">
        <v>0.23</v>
      </c>
      <c r="L17" s="50">
        <f t="shared" si="2"/>
        <v>0</v>
      </c>
      <c r="M17" s="50">
        <f t="shared" si="3"/>
        <v>0</v>
      </c>
    </row>
    <row r="18" spans="1:13" s="31" customFormat="1" ht="30" customHeight="1" x14ac:dyDescent="0.2">
      <c r="A18" s="40">
        <v>13</v>
      </c>
      <c r="B18" s="36" t="s">
        <v>161</v>
      </c>
      <c r="C18" s="39">
        <v>13</v>
      </c>
      <c r="D18" s="39"/>
      <c r="E18" s="39"/>
      <c r="F18" s="37">
        <v>2</v>
      </c>
      <c r="G18" s="38">
        <v>1</v>
      </c>
      <c r="H18" s="48">
        <v>0</v>
      </c>
      <c r="I18" s="86">
        <f t="shared" si="0"/>
        <v>0</v>
      </c>
      <c r="J18" s="49">
        <f t="shared" si="1"/>
        <v>0</v>
      </c>
      <c r="K18" s="83">
        <v>0.23</v>
      </c>
      <c r="L18" s="50">
        <f t="shared" si="2"/>
        <v>0</v>
      </c>
      <c r="M18" s="50">
        <f t="shared" si="3"/>
        <v>0</v>
      </c>
    </row>
    <row r="19" spans="1:13" s="31" customFormat="1" ht="30" customHeight="1" x14ac:dyDescent="0.2">
      <c r="A19" s="40">
        <v>14</v>
      </c>
      <c r="B19" s="36" t="s">
        <v>162</v>
      </c>
      <c r="C19" s="39">
        <v>14</v>
      </c>
      <c r="D19" s="39"/>
      <c r="E19" s="39"/>
      <c r="F19" s="37">
        <v>2</v>
      </c>
      <c r="G19" s="38">
        <v>1</v>
      </c>
      <c r="H19" s="48">
        <v>0</v>
      </c>
      <c r="I19" s="86">
        <f t="shared" si="0"/>
        <v>0</v>
      </c>
      <c r="J19" s="49">
        <f t="shared" si="1"/>
        <v>0</v>
      </c>
      <c r="K19" s="83">
        <v>0.23</v>
      </c>
      <c r="L19" s="50">
        <f t="shared" si="2"/>
        <v>0</v>
      </c>
      <c r="M19" s="50">
        <f t="shared" si="3"/>
        <v>0</v>
      </c>
    </row>
    <row r="20" spans="1:13" s="31" customFormat="1" ht="27.6" customHeight="1" x14ac:dyDescent="0.2">
      <c r="A20" s="40">
        <v>15</v>
      </c>
      <c r="B20" s="36" t="s">
        <v>163</v>
      </c>
      <c r="C20" s="39">
        <v>15</v>
      </c>
      <c r="D20" s="39"/>
      <c r="E20" s="39"/>
      <c r="F20" s="37">
        <v>2</v>
      </c>
      <c r="G20" s="38">
        <v>1</v>
      </c>
      <c r="H20" s="48">
        <v>0</v>
      </c>
      <c r="I20" s="86">
        <f t="shared" si="0"/>
        <v>0</v>
      </c>
      <c r="J20" s="49">
        <f t="shared" si="1"/>
        <v>0</v>
      </c>
      <c r="K20" s="83">
        <v>0.23</v>
      </c>
      <c r="L20" s="50">
        <f t="shared" si="2"/>
        <v>0</v>
      </c>
      <c r="M20" s="50">
        <f t="shared" si="3"/>
        <v>0</v>
      </c>
    </row>
    <row r="21" spans="1:13" s="31" customFormat="1" ht="26.4" customHeight="1" x14ac:dyDescent="0.2">
      <c r="A21" s="40">
        <v>16</v>
      </c>
      <c r="B21" s="36" t="s">
        <v>164</v>
      </c>
      <c r="C21" s="39">
        <v>16</v>
      </c>
      <c r="D21" s="39"/>
      <c r="E21" s="39"/>
      <c r="F21" s="37">
        <v>1</v>
      </c>
      <c r="G21" s="38">
        <v>1</v>
      </c>
      <c r="H21" s="48">
        <v>0</v>
      </c>
      <c r="I21" s="86">
        <f t="shared" si="0"/>
        <v>0</v>
      </c>
      <c r="J21" s="49">
        <f t="shared" si="1"/>
        <v>0</v>
      </c>
      <c r="K21" s="83">
        <v>0.23</v>
      </c>
      <c r="L21" s="50">
        <f t="shared" si="2"/>
        <v>0</v>
      </c>
      <c r="M21" s="50">
        <f t="shared" si="3"/>
        <v>0</v>
      </c>
    </row>
    <row r="22" spans="1:13" s="31" customFormat="1" ht="27.6" customHeight="1" x14ac:dyDescent="0.2">
      <c r="A22" s="40">
        <v>17</v>
      </c>
      <c r="B22" s="36" t="s">
        <v>165</v>
      </c>
      <c r="C22" s="39">
        <v>17</v>
      </c>
      <c r="D22" s="39"/>
      <c r="E22" s="39"/>
      <c r="F22" s="37">
        <v>1</v>
      </c>
      <c r="G22" s="38">
        <v>1</v>
      </c>
      <c r="H22" s="48">
        <v>0</v>
      </c>
      <c r="I22" s="86">
        <f t="shared" si="0"/>
        <v>0</v>
      </c>
      <c r="J22" s="49">
        <f t="shared" si="1"/>
        <v>0</v>
      </c>
      <c r="K22" s="83">
        <v>0.23</v>
      </c>
      <c r="L22" s="50">
        <f t="shared" si="2"/>
        <v>0</v>
      </c>
      <c r="M22" s="50">
        <f t="shared" si="3"/>
        <v>0</v>
      </c>
    </row>
    <row r="23" spans="1:13" s="31" customFormat="1" ht="28.2" customHeight="1" x14ac:dyDescent="0.2">
      <c r="A23" s="40">
        <v>18</v>
      </c>
      <c r="B23" s="36" t="s">
        <v>166</v>
      </c>
      <c r="C23" s="39">
        <v>18</v>
      </c>
      <c r="D23" s="39"/>
      <c r="E23" s="39"/>
      <c r="F23" s="37">
        <v>1</v>
      </c>
      <c r="G23" s="38">
        <v>1</v>
      </c>
      <c r="H23" s="48">
        <v>0</v>
      </c>
      <c r="I23" s="86">
        <f t="shared" si="0"/>
        <v>0</v>
      </c>
      <c r="J23" s="49">
        <f t="shared" si="1"/>
        <v>0</v>
      </c>
      <c r="K23" s="83">
        <v>0.23</v>
      </c>
      <c r="L23" s="50">
        <f t="shared" si="2"/>
        <v>0</v>
      </c>
      <c r="M23" s="50">
        <f t="shared" si="3"/>
        <v>0</v>
      </c>
    </row>
    <row r="24" spans="1:13" s="31" customFormat="1" ht="32.4" customHeight="1" x14ac:dyDescent="0.2">
      <c r="A24" s="40">
        <v>19</v>
      </c>
      <c r="B24" s="36" t="s">
        <v>60</v>
      </c>
      <c r="C24" s="39">
        <v>19</v>
      </c>
      <c r="D24" s="39"/>
      <c r="E24" s="39"/>
      <c r="F24" s="37">
        <v>1</v>
      </c>
      <c r="G24" s="38">
        <v>1</v>
      </c>
      <c r="H24" s="48">
        <v>0</v>
      </c>
      <c r="I24" s="86">
        <f t="shared" si="0"/>
        <v>0</v>
      </c>
      <c r="J24" s="49">
        <f t="shared" si="1"/>
        <v>0</v>
      </c>
      <c r="K24" s="83">
        <v>0.23</v>
      </c>
      <c r="L24" s="50">
        <f t="shared" si="2"/>
        <v>0</v>
      </c>
      <c r="M24" s="50">
        <f t="shared" si="3"/>
        <v>0</v>
      </c>
    </row>
    <row r="25" spans="1:13" s="31" customFormat="1" ht="32.4" customHeight="1" x14ac:dyDescent="0.2">
      <c r="A25" s="40">
        <v>20</v>
      </c>
      <c r="B25" s="36" t="s">
        <v>167</v>
      </c>
      <c r="C25" s="39">
        <v>20</v>
      </c>
      <c r="D25" s="39"/>
      <c r="E25" s="39"/>
      <c r="F25" s="37">
        <v>1</v>
      </c>
      <c r="G25" s="38">
        <v>1</v>
      </c>
      <c r="H25" s="48">
        <v>0</v>
      </c>
      <c r="I25" s="86">
        <f t="shared" si="0"/>
        <v>0</v>
      </c>
      <c r="J25" s="49">
        <f t="shared" si="1"/>
        <v>0</v>
      </c>
      <c r="K25" s="83">
        <v>0.23</v>
      </c>
      <c r="L25" s="50">
        <f t="shared" si="2"/>
        <v>0</v>
      </c>
      <c r="M25" s="50">
        <f t="shared" si="3"/>
        <v>0</v>
      </c>
    </row>
    <row r="26" spans="1:13" s="95" customFormat="1" ht="32.4" customHeight="1" x14ac:dyDescent="0.2">
      <c r="A26" s="91">
        <v>21</v>
      </c>
      <c r="B26" s="92" t="s">
        <v>168</v>
      </c>
      <c r="C26" s="93">
        <v>21</v>
      </c>
      <c r="D26" s="93"/>
      <c r="E26" s="93"/>
      <c r="F26" s="93">
        <v>1</v>
      </c>
      <c r="G26" s="91">
        <v>1</v>
      </c>
      <c r="H26" s="48">
        <v>0</v>
      </c>
      <c r="I26" s="86">
        <f t="shared" si="0"/>
        <v>0</v>
      </c>
      <c r="J26" s="49">
        <f t="shared" si="1"/>
        <v>0</v>
      </c>
      <c r="K26" s="83">
        <v>0.23</v>
      </c>
      <c r="L26" s="50">
        <f t="shared" si="2"/>
        <v>0</v>
      </c>
      <c r="M26" s="50">
        <f t="shared" si="3"/>
        <v>0</v>
      </c>
    </row>
    <row r="27" spans="1:13" s="31" customFormat="1" ht="32.4" customHeight="1" x14ac:dyDescent="0.2">
      <c r="A27" s="40">
        <v>22</v>
      </c>
      <c r="B27" s="36" t="s">
        <v>169</v>
      </c>
      <c r="C27" s="39">
        <v>22</v>
      </c>
      <c r="D27" s="39"/>
      <c r="E27" s="39"/>
      <c r="F27" s="37">
        <v>4</v>
      </c>
      <c r="G27" s="38">
        <v>6</v>
      </c>
      <c r="H27" s="48">
        <v>0</v>
      </c>
      <c r="I27" s="86">
        <f t="shared" si="0"/>
        <v>0</v>
      </c>
      <c r="J27" s="49">
        <f t="shared" si="1"/>
        <v>0</v>
      </c>
      <c r="K27" s="83">
        <v>0.23</v>
      </c>
      <c r="L27" s="50">
        <f t="shared" si="2"/>
        <v>0</v>
      </c>
      <c r="M27" s="50">
        <f t="shared" si="3"/>
        <v>0</v>
      </c>
    </row>
    <row r="28" spans="1:13" s="31" customFormat="1" ht="32.4" customHeight="1" x14ac:dyDescent="0.2">
      <c r="A28" s="40">
        <v>23</v>
      </c>
      <c r="B28" s="36" t="s">
        <v>170</v>
      </c>
      <c r="C28" s="39">
        <v>23</v>
      </c>
      <c r="D28" s="39"/>
      <c r="E28" s="39"/>
      <c r="F28" s="37">
        <v>4</v>
      </c>
      <c r="G28" s="38">
        <v>6</v>
      </c>
      <c r="H28" s="48">
        <v>0</v>
      </c>
      <c r="I28" s="86">
        <f t="shared" si="0"/>
        <v>0</v>
      </c>
      <c r="J28" s="49">
        <f t="shared" si="1"/>
        <v>0</v>
      </c>
      <c r="K28" s="83">
        <v>0.23</v>
      </c>
      <c r="L28" s="50">
        <f t="shared" si="2"/>
        <v>0</v>
      </c>
      <c r="M28" s="50">
        <f t="shared" si="3"/>
        <v>0</v>
      </c>
    </row>
    <row r="29" spans="1:13" s="31" customFormat="1" ht="32.4" customHeight="1" x14ac:dyDescent="0.2">
      <c r="A29" s="40">
        <v>24</v>
      </c>
      <c r="B29" s="36" t="s">
        <v>171</v>
      </c>
      <c r="C29" s="39">
        <v>24</v>
      </c>
      <c r="D29" s="39"/>
      <c r="E29" s="39"/>
      <c r="F29" s="37">
        <v>4</v>
      </c>
      <c r="G29" s="38">
        <v>6</v>
      </c>
      <c r="H29" s="48">
        <v>0</v>
      </c>
      <c r="I29" s="86">
        <f t="shared" si="0"/>
        <v>0</v>
      </c>
      <c r="J29" s="49">
        <f t="shared" si="1"/>
        <v>0</v>
      </c>
      <c r="K29" s="83">
        <v>0.23</v>
      </c>
      <c r="L29" s="50">
        <f t="shared" si="2"/>
        <v>0</v>
      </c>
      <c r="M29" s="50">
        <f t="shared" si="3"/>
        <v>0</v>
      </c>
    </row>
    <row r="30" spans="1:13" s="31" customFormat="1" ht="46.2" customHeight="1" x14ac:dyDescent="0.2">
      <c r="A30" s="40">
        <v>25</v>
      </c>
      <c r="B30" s="36" t="s">
        <v>177</v>
      </c>
      <c r="C30" s="39">
        <v>25</v>
      </c>
      <c r="D30" s="39"/>
      <c r="E30" s="39"/>
      <c r="F30" s="37">
        <v>1</v>
      </c>
      <c r="G30" s="38">
        <v>1</v>
      </c>
      <c r="H30" s="48">
        <v>0</v>
      </c>
      <c r="I30" s="86">
        <f t="shared" si="0"/>
        <v>0</v>
      </c>
      <c r="J30" s="49">
        <f t="shared" si="1"/>
        <v>0</v>
      </c>
      <c r="K30" s="83">
        <v>0.23</v>
      </c>
      <c r="L30" s="50">
        <f t="shared" si="2"/>
        <v>0</v>
      </c>
      <c r="M30" s="50">
        <f t="shared" si="3"/>
        <v>0</v>
      </c>
    </row>
    <row r="31" spans="1:13" s="31" customFormat="1" ht="49.95" customHeight="1" x14ac:dyDescent="0.2">
      <c r="A31" s="40">
        <v>26</v>
      </c>
      <c r="B31" s="36" t="s">
        <v>59</v>
      </c>
      <c r="C31" s="39">
        <v>26</v>
      </c>
      <c r="D31" s="39"/>
      <c r="E31" s="39"/>
      <c r="F31" s="37">
        <v>6</v>
      </c>
      <c r="G31" s="38">
        <v>9</v>
      </c>
      <c r="H31" s="48">
        <v>0</v>
      </c>
      <c r="I31" s="86">
        <f t="shared" si="0"/>
        <v>0</v>
      </c>
      <c r="J31" s="49">
        <f t="shared" si="1"/>
        <v>0</v>
      </c>
      <c r="K31" s="83">
        <v>0.23</v>
      </c>
      <c r="L31" s="50">
        <f t="shared" si="2"/>
        <v>0</v>
      </c>
      <c r="M31" s="50">
        <f t="shared" si="3"/>
        <v>0</v>
      </c>
    </row>
    <row r="32" spans="1:13" s="31" customFormat="1" ht="43.95" customHeight="1" x14ac:dyDescent="0.2">
      <c r="A32" s="40">
        <v>27</v>
      </c>
      <c r="B32" s="36" t="s">
        <v>149</v>
      </c>
      <c r="C32" s="39">
        <v>27</v>
      </c>
      <c r="D32" s="39"/>
      <c r="E32" s="39"/>
      <c r="F32" s="37">
        <v>6</v>
      </c>
      <c r="G32" s="38">
        <v>9</v>
      </c>
      <c r="H32" s="48">
        <v>0</v>
      </c>
      <c r="I32" s="86">
        <f t="shared" si="0"/>
        <v>0</v>
      </c>
      <c r="J32" s="49">
        <f t="shared" si="1"/>
        <v>0</v>
      </c>
      <c r="K32" s="83">
        <v>0.23</v>
      </c>
      <c r="L32" s="50">
        <f t="shared" si="2"/>
        <v>0</v>
      </c>
      <c r="M32" s="50">
        <f t="shared" si="3"/>
        <v>0</v>
      </c>
    </row>
    <row r="33" spans="1:13" s="31" customFormat="1" ht="43.95" customHeight="1" x14ac:dyDescent="0.2">
      <c r="A33" s="40">
        <v>28</v>
      </c>
      <c r="B33" s="36" t="s">
        <v>204</v>
      </c>
      <c r="C33" s="39">
        <v>28</v>
      </c>
      <c r="D33" s="39"/>
      <c r="E33" s="39"/>
      <c r="F33" s="37">
        <v>3</v>
      </c>
      <c r="G33" s="38">
        <v>5</v>
      </c>
      <c r="H33" s="48">
        <v>0</v>
      </c>
      <c r="I33" s="86">
        <f t="shared" si="0"/>
        <v>0</v>
      </c>
      <c r="J33" s="49">
        <f t="shared" si="1"/>
        <v>0</v>
      </c>
      <c r="K33" s="83">
        <v>0.23</v>
      </c>
      <c r="L33" s="50">
        <f t="shared" si="2"/>
        <v>0</v>
      </c>
      <c r="M33" s="50">
        <f t="shared" si="3"/>
        <v>0</v>
      </c>
    </row>
    <row r="34" spans="1:13" s="31" customFormat="1" ht="32.4" customHeight="1" x14ac:dyDescent="0.2">
      <c r="A34" s="40">
        <v>29</v>
      </c>
      <c r="B34" s="36" t="s">
        <v>172</v>
      </c>
      <c r="C34" s="39">
        <v>29</v>
      </c>
      <c r="D34" s="39"/>
      <c r="E34" s="39"/>
      <c r="F34" s="37">
        <v>6</v>
      </c>
      <c r="G34" s="38">
        <v>9</v>
      </c>
      <c r="H34" s="48">
        <v>0</v>
      </c>
      <c r="I34" s="86">
        <f t="shared" si="0"/>
        <v>0</v>
      </c>
      <c r="J34" s="49">
        <f t="shared" si="1"/>
        <v>0</v>
      </c>
      <c r="K34" s="83">
        <v>0.23</v>
      </c>
      <c r="L34" s="50">
        <f t="shared" si="2"/>
        <v>0</v>
      </c>
      <c r="M34" s="50">
        <f t="shared" si="3"/>
        <v>0</v>
      </c>
    </row>
    <row r="35" spans="1:13" s="2" customFormat="1" ht="43.95" customHeight="1" x14ac:dyDescent="0.2">
      <c r="A35" s="40">
        <v>30</v>
      </c>
      <c r="B35" s="23" t="s">
        <v>173</v>
      </c>
      <c r="C35" s="39">
        <v>30</v>
      </c>
      <c r="D35" s="10"/>
      <c r="E35" s="10"/>
      <c r="F35" s="19">
        <v>10</v>
      </c>
      <c r="G35" s="22">
        <v>15</v>
      </c>
      <c r="H35" s="48">
        <v>0</v>
      </c>
      <c r="I35" s="86">
        <f t="shared" si="0"/>
        <v>0</v>
      </c>
      <c r="J35" s="49">
        <f t="shared" si="1"/>
        <v>0</v>
      </c>
      <c r="K35" s="83">
        <v>0.23</v>
      </c>
      <c r="L35" s="50">
        <f t="shared" si="2"/>
        <v>0</v>
      </c>
      <c r="M35" s="50">
        <f t="shared" si="3"/>
        <v>0</v>
      </c>
    </row>
    <row r="36" spans="1:13" s="2" customFormat="1" ht="43.95" customHeight="1" x14ac:dyDescent="0.2">
      <c r="A36" s="40">
        <v>31</v>
      </c>
      <c r="B36" s="23" t="s">
        <v>175</v>
      </c>
      <c r="C36" s="39">
        <v>31</v>
      </c>
      <c r="D36" s="10"/>
      <c r="E36" s="10"/>
      <c r="F36" s="19">
        <v>1</v>
      </c>
      <c r="G36" s="22">
        <v>1</v>
      </c>
      <c r="H36" s="48">
        <v>0</v>
      </c>
      <c r="I36" s="86">
        <f t="shared" si="0"/>
        <v>0</v>
      </c>
      <c r="J36" s="49">
        <f t="shared" si="1"/>
        <v>0</v>
      </c>
      <c r="K36" s="83">
        <v>0.23</v>
      </c>
      <c r="L36" s="50">
        <f t="shared" si="2"/>
        <v>0</v>
      </c>
      <c r="M36" s="50">
        <f t="shared" si="3"/>
        <v>0</v>
      </c>
    </row>
    <row r="37" spans="1:13" s="2" customFormat="1" ht="34.950000000000003" customHeight="1" x14ac:dyDescent="0.2">
      <c r="A37" s="40">
        <v>32</v>
      </c>
      <c r="B37" s="23" t="s">
        <v>174</v>
      </c>
      <c r="C37" s="39">
        <v>32</v>
      </c>
      <c r="D37" s="10"/>
      <c r="E37" s="10"/>
      <c r="F37" s="19">
        <v>1</v>
      </c>
      <c r="G37" s="22">
        <v>1</v>
      </c>
      <c r="H37" s="48">
        <v>0</v>
      </c>
      <c r="I37" s="86">
        <f t="shared" si="0"/>
        <v>0</v>
      </c>
      <c r="J37" s="49">
        <f t="shared" si="1"/>
        <v>0</v>
      </c>
      <c r="K37" s="83">
        <v>0.23</v>
      </c>
      <c r="L37" s="50">
        <f t="shared" si="2"/>
        <v>0</v>
      </c>
      <c r="M37" s="50">
        <f t="shared" si="3"/>
        <v>0</v>
      </c>
    </row>
    <row r="38" spans="1:13" s="2" customFormat="1" ht="48.6" customHeight="1" x14ac:dyDescent="0.2">
      <c r="A38" s="40">
        <v>33</v>
      </c>
      <c r="B38" s="23" t="s">
        <v>203</v>
      </c>
      <c r="C38" s="39">
        <v>33</v>
      </c>
      <c r="D38" s="10"/>
      <c r="E38" s="10"/>
      <c r="F38" s="19">
        <v>1</v>
      </c>
      <c r="G38" s="22">
        <v>1</v>
      </c>
      <c r="H38" s="48">
        <v>0</v>
      </c>
      <c r="I38" s="86">
        <f t="shared" si="0"/>
        <v>0</v>
      </c>
      <c r="J38" s="49">
        <f t="shared" si="1"/>
        <v>0</v>
      </c>
      <c r="K38" s="83">
        <v>0.23</v>
      </c>
      <c r="L38" s="50">
        <f t="shared" si="2"/>
        <v>0</v>
      </c>
      <c r="M38" s="50">
        <f t="shared" si="3"/>
        <v>0</v>
      </c>
    </row>
    <row r="39" spans="1:13" s="2" customFormat="1" ht="46.95" customHeight="1" x14ac:dyDescent="0.2">
      <c r="A39" s="40">
        <v>34</v>
      </c>
      <c r="B39" s="23" t="s">
        <v>176</v>
      </c>
      <c r="C39" s="39">
        <v>34</v>
      </c>
      <c r="D39" s="10"/>
      <c r="E39" s="10"/>
      <c r="F39" s="19">
        <v>5</v>
      </c>
      <c r="G39" s="22">
        <v>7</v>
      </c>
      <c r="H39" s="48">
        <v>0</v>
      </c>
      <c r="I39" s="86">
        <f t="shared" si="0"/>
        <v>0</v>
      </c>
      <c r="J39" s="49">
        <f t="shared" si="1"/>
        <v>0</v>
      </c>
      <c r="K39" s="83">
        <v>0.23</v>
      </c>
      <c r="L39" s="50">
        <f t="shared" si="2"/>
        <v>0</v>
      </c>
      <c r="M39" s="50">
        <f t="shared" si="3"/>
        <v>0</v>
      </c>
    </row>
    <row r="40" spans="1:13" s="2" customFormat="1" ht="24" customHeight="1" x14ac:dyDescent="0.3">
      <c r="A40" s="101" t="s">
        <v>4</v>
      </c>
      <c r="B40" s="102"/>
      <c r="C40" s="102"/>
      <c r="D40" s="102"/>
      <c r="E40" s="102"/>
      <c r="F40" s="102"/>
      <c r="G40" s="102"/>
      <c r="H40" s="103"/>
      <c r="I40" s="14">
        <f>SUM(I6:I39)</f>
        <v>0</v>
      </c>
      <c r="J40" s="14">
        <f>SUM(J6:J39)</f>
        <v>0</v>
      </c>
      <c r="K40" s="15"/>
      <c r="L40" s="14">
        <f>SUM(L6:L39)</f>
        <v>0</v>
      </c>
      <c r="M40" s="14">
        <f>SUM(M6:M39)</f>
        <v>0</v>
      </c>
    </row>
    <row r="42" spans="1:13" x14ac:dyDescent="0.25">
      <c r="A42" s="112"/>
      <c r="B42" s="112"/>
      <c r="C42" s="112"/>
      <c r="D42" s="112"/>
      <c r="E42" s="112"/>
      <c r="F42" s="112"/>
      <c r="G42" s="112"/>
      <c r="H42" s="112"/>
      <c r="I42" s="112"/>
      <c r="J42" s="112"/>
    </row>
    <row r="43" spans="1:13" ht="14.4" x14ac:dyDescent="0.25">
      <c r="A43" s="112" t="s">
        <v>5</v>
      </c>
      <c r="B43" s="112"/>
      <c r="C43" s="112"/>
      <c r="D43" s="112"/>
      <c r="E43" s="112"/>
      <c r="F43" s="112"/>
      <c r="G43" s="112"/>
      <c r="H43" s="112"/>
      <c r="I43" s="112"/>
      <c r="J43" s="112"/>
    </row>
    <row r="44" spans="1:13" ht="14.4" x14ac:dyDescent="0.25">
      <c r="A44" s="112" t="s">
        <v>29</v>
      </c>
      <c r="B44" s="112"/>
      <c r="C44" s="112"/>
      <c r="D44" s="112"/>
      <c r="E44" s="112"/>
      <c r="F44" s="112"/>
      <c r="G44" s="112"/>
      <c r="H44" s="112"/>
      <c r="I44" s="112"/>
      <c r="J44" s="112"/>
    </row>
    <row r="46" spans="1:13" ht="13.95" customHeight="1" x14ac:dyDescent="0.25">
      <c r="A46" s="113"/>
      <c r="B46" s="113"/>
      <c r="C46" s="113"/>
      <c r="D46" s="113"/>
      <c r="E46" s="113"/>
      <c r="F46" s="113"/>
      <c r="G46" s="113"/>
      <c r="H46" s="113"/>
      <c r="I46" s="113"/>
      <c r="J46" s="113"/>
    </row>
    <row r="47" spans="1:13" ht="13.95" customHeight="1" x14ac:dyDescent="0.25">
      <c r="A47" s="3"/>
      <c r="B47" s="3"/>
      <c r="C47" s="3"/>
      <c r="D47" s="3"/>
      <c r="E47" s="3"/>
      <c r="F47" s="27"/>
      <c r="G47" s="27"/>
      <c r="H47" s="3"/>
      <c r="I47" s="3"/>
      <c r="J47" s="3"/>
    </row>
    <row r="48" spans="1:13" ht="13.95" customHeight="1" x14ac:dyDescent="0.25">
      <c r="A48" s="110" t="s">
        <v>2</v>
      </c>
      <c r="B48" s="110"/>
      <c r="C48" s="110"/>
      <c r="D48" s="110"/>
      <c r="E48" s="110"/>
      <c r="F48" s="110"/>
      <c r="G48" s="110"/>
      <c r="H48" s="110"/>
      <c r="I48" s="110"/>
      <c r="J48" s="110"/>
    </row>
  </sheetData>
  <mergeCells count="20">
    <mergeCell ref="A48:J48"/>
    <mergeCell ref="L3:L4"/>
    <mergeCell ref="A42:J42"/>
    <mergeCell ref="A43:J43"/>
    <mergeCell ref="A44:J44"/>
    <mergeCell ref="A46:J46"/>
    <mergeCell ref="M3:M4"/>
    <mergeCell ref="A40:H40"/>
    <mergeCell ref="A1:M1"/>
    <mergeCell ref="A2:M2"/>
    <mergeCell ref="A3:A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25" right="0.25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0"/>
  <sheetViews>
    <sheetView tabSelected="1" zoomScale="70" zoomScaleNormal="70" workbookViewId="0">
      <pane ySplit="5" topLeftCell="A18" activePane="bottomLeft" state="frozen"/>
      <selection pane="bottomLeft" activeCell="G8" sqref="G8"/>
    </sheetView>
  </sheetViews>
  <sheetFormatPr defaultColWidth="11.88671875" defaultRowHeight="13.8" x14ac:dyDescent="0.25"/>
  <cols>
    <col min="1" max="1" width="13.5546875" style="1" customWidth="1"/>
    <col min="2" max="2" width="59.44140625" style="1" customWidth="1"/>
    <col min="3" max="3" width="23.33203125" style="1" customWidth="1"/>
    <col min="4" max="4" width="22.5546875" style="1" customWidth="1"/>
    <col min="5" max="5" width="24.88671875" style="1" customWidth="1"/>
    <col min="6" max="6" width="24" style="1" customWidth="1"/>
    <col min="7" max="11" width="25.6640625" style="1" customWidth="1"/>
    <col min="12" max="16384" width="11.88671875" style="1"/>
  </cols>
  <sheetData>
    <row r="1" spans="1:11" ht="30" customHeight="1" x14ac:dyDescent="0.25">
      <c r="A1" s="98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49.95" customHeight="1" x14ac:dyDescent="0.25">
      <c r="A2" s="97" t="s">
        <v>30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s="2" customFormat="1" ht="53.4" customHeight="1" x14ac:dyDescent="0.2">
      <c r="A3" s="124" t="s">
        <v>1</v>
      </c>
      <c r="B3" s="8" t="s">
        <v>0</v>
      </c>
      <c r="C3" s="126" t="s">
        <v>24</v>
      </c>
      <c r="D3" s="99" t="s">
        <v>19</v>
      </c>
      <c r="E3" s="108" t="s">
        <v>14</v>
      </c>
      <c r="F3" s="99" t="s">
        <v>15</v>
      </c>
      <c r="G3" s="99" t="s">
        <v>31</v>
      </c>
      <c r="H3" s="99" t="s">
        <v>32</v>
      </c>
      <c r="I3" s="122" t="s">
        <v>11</v>
      </c>
      <c r="J3" s="122" t="s">
        <v>12</v>
      </c>
      <c r="K3" s="122" t="s">
        <v>13</v>
      </c>
    </row>
    <row r="4" spans="1:11" s="2" customFormat="1" ht="75" customHeight="1" x14ac:dyDescent="0.2">
      <c r="A4" s="125"/>
      <c r="B4" s="9" t="s">
        <v>10</v>
      </c>
      <c r="C4" s="127"/>
      <c r="D4" s="100"/>
      <c r="E4" s="109"/>
      <c r="F4" s="100"/>
      <c r="G4" s="100"/>
      <c r="H4" s="100"/>
      <c r="I4" s="123"/>
      <c r="J4" s="123"/>
      <c r="K4" s="123"/>
    </row>
    <row r="5" spans="1:11" s="2" customFormat="1" ht="19.95" customHeight="1" x14ac:dyDescent="0.2">
      <c r="A5" s="4">
        <v>1</v>
      </c>
      <c r="B5" s="6">
        <v>2</v>
      </c>
      <c r="C5" s="5">
        <v>3</v>
      </c>
      <c r="D5" s="5">
        <v>4</v>
      </c>
      <c r="E5" s="4">
        <v>5</v>
      </c>
      <c r="F5" s="6">
        <v>6</v>
      </c>
      <c r="G5" s="5">
        <v>7</v>
      </c>
      <c r="H5" s="4">
        <v>8</v>
      </c>
      <c r="I5" s="7">
        <v>9</v>
      </c>
      <c r="J5" s="7">
        <v>10</v>
      </c>
      <c r="K5" s="7">
        <v>11</v>
      </c>
    </row>
    <row r="6" spans="1:11" s="2" customFormat="1" ht="34.950000000000003" customHeight="1" x14ac:dyDescent="0.2">
      <c r="A6" s="13">
        <v>1</v>
      </c>
      <c r="B6" s="16" t="s">
        <v>178</v>
      </c>
      <c r="C6" s="10">
        <v>1</v>
      </c>
      <c r="D6" s="11">
        <v>106</v>
      </c>
      <c r="E6" s="11">
        <v>156</v>
      </c>
      <c r="F6" s="87">
        <v>0</v>
      </c>
      <c r="G6" s="41">
        <f t="shared" ref="G6:G21" si="0">D6*F6</f>
        <v>0</v>
      </c>
      <c r="H6" s="42">
        <f t="shared" ref="H6:H21" si="1">E6*F6</f>
        <v>0</v>
      </c>
      <c r="I6" s="85">
        <v>0.23</v>
      </c>
      <c r="J6" s="43">
        <f t="shared" ref="J6:J21" si="2">G6+(G6*I6)</f>
        <v>0</v>
      </c>
      <c r="K6" s="43">
        <f t="shared" ref="K6" si="3">H6+(H6*I6)</f>
        <v>0</v>
      </c>
    </row>
    <row r="7" spans="1:11" s="2" customFormat="1" ht="35.25" customHeight="1" x14ac:dyDescent="0.2">
      <c r="A7" s="13">
        <v>2</v>
      </c>
      <c r="B7" s="16" t="s">
        <v>179</v>
      </c>
      <c r="C7" s="10">
        <v>2</v>
      </c>
      <c r="D7" s="11">
        <v>1</v>
      </c>
      <c r="E7" s="11">
        <v>1</v>
      </c>
      <c r="F7" s="87">
        <v>0</v>
      </c>
      <c r="G7" s="41">
        <f t="shared" si="0"/>
        <v>0</v>
      </c>
      <c r="H7" s="42">
        <f t="shared" si="1"/>
        <v>0</v>
      </c>
      <c r="I7" s="85">
        <v>0.23</v>
      </c>
      <c r="J7" s="43">
        <f t="shared" si="2"/>
        <v>0</v>
      </c>
      <c r="K7" s="43">
        <f t="shared" ref="K7:K19" si="4">H7+(H7*I7)</f>
        <v>0</v>
      </c>
    </row>
    <row r="8" spans="1:11" s="2" customFormat="1" ht="34.950000000000003" customHeight="1" x14ac:dyDescent="0.2">
      <c r="A8" s="13">
        <v>3</v>
      </c>
      <c r="B8" s="16" t="s">
        <v>180</v>
      </c>
      <c r="C8" s="10">
        <v>3</v>
      </c>
      <c r="D8" s="11">
        <v>1</v>
      </c>
      <c r="E8" s="11">
        <v>1</v>
      </c>
      <c r="F8" s="87">
        <v>0</v>
      </c>
      <c r="G8" s="41">
        <f t="shared" si="0"/>
        <v>0</v>
      </c>
      <c r="H8" s="42">
        <f t="shared" si="1"/>
        <v>0</v>
      </c>
      <c r="I8" s="85">
        <v>0.23</v>
      </c>
      <c r="J8" s="43">
        <f t="shared" si="2"/>
        <v>0</v>
      </c>
      <c r="K8" s="43">
        <f t="shared" si="4"/>
        <v>0</v>
      </c>
    </row>
    <row r="9" spans="1:11" s="2" customFormat="1" ht="34.950000000000003" customHeight="1" x14ac:dyDescent="0.2">
      <c r="A9" s="13">
        <v>4</v>
      </c>
      <c r="B9" s="16" t="s">
        <v>181</v>
      </c>
      <c r="C9" s="10">
        <v>4</v>
      </c>
      <c r="D9" s="11">
        <v>1</v>
      </c>
      <c r="E9" s="11">
        <v>1</v>
      </c>
      <c r="F9" s="87">
        <v>0</v>
      </c>
      <c r="G9" s="41">
        <f t="shared" si="0"/>
        <v>0</v>
      </c>
      <c r="H9" s="42">
        <f t="shared" si="1"/>
        <v>0</v>
      </c>
      <c r="I9" s="85">
        <v>0.23</v>
      </c>
      <c r="J9" s="43">
        <f t="shared" si="2"/>
        <v>0</v>
      </c>
      <c r="K9" s="43">
        <f t="shared" si="4"/>
        <v>0</v>
      </c>
    </row>
    <row r="10" spans="1:11" s="2" customFormat="1" ht="34.950000000000003" customHeight="1" x14ac:dyDescent="0.2">
      <c r="A10" s="13">
        <v>5</v>
      </c>
      <c r="B10" s="16" t="s">
        <v>182</v>
      </c>
      <c r="C10" s="10">
        <v>5</v>
      </c>
      <c r="D10" s="11">
        <v>1</v>
      </c>
      <c r="E10" s="11">
        <v>1</v>
      </c>
      <c r="F10" s="87">
        <v>0</v>
      </c>
      <c r="G10" s="41">
        <f t="shared" si="0"/>
        <v>0</v>
      </c>
      <c r="H10" s="42">
        <f t="shared" si="1"/>
        <v>0</v>
      </c>
      <c r="I10" s="85">
        <v>0.23</v>
      </c>
      <c r="J10" s="43">
        <f t="shared" si="2"/>
        <v>0</v>
      </c>
      <c r="K10" s="43">
        <f t="shared" si="4"/>
        <v>0</v>
      </c>
    </row>
    <row r="11" spans="1:11" s="2" customFormat="1" ht="34.950000000000003" customHeight="1" x14ac:dyDescent="0.2">
      <c r="A11" s="13">
        <v>6</v>
      </c>
      <c r="B11" s="16" t="s">
        <v>183</v>
      </c>
      <c r="C11" s="10">
        <v>6</v>
      </c>
      <c r="D11" s="11">
        <v>4</v>
      </c>
      <c r="E11" s="11">
        <v>6</v>
      </c>
      <c r="F11" s="87">
        <v>0</v>
      </c>
      <c r="G11" s="41">
        <f t="shared" si="0"/>
        <v>0</v>
      </c>
      <c r="H11" s="42">
        <f t="shared" si="1"/>
        <v>0</v>
      </c>
      <c r="I11" s="85">
        <v>0.23</v>
      </c>
      <c r="J11" s="43">
        <f t="shared" si="2"/>
        <v>0</v>
      </c>
      <c r="K11" s="43">
        <f t="shared" si="4"/>
        <v>0</v>
      </c>
    </row>
    <row r="12" spans="1:11" s="2" customFormat="1" ht="34.950000000000003" customHeight="1" x14ac:dyDescent="0.2">
      <c r="A12" s="13">
        <v>7</v>
      </c>
      <c r="B12" s="16" t="s">
        <v>184</v>
      </c>
      <c r="C12" s="10">
        <v>7</v>
      </c>
      <c r="D12" s="11">
        <v>5</v>
      </c>
      <c r="E12" s="11">
        <v>7</v>
      </c>
      <c r="F12" s="87">
        <v>0</v>
      </c>
      <c r="G12" s="41">
        <f t="shared" si="0"/>
        <v>0</v>
      </c>
      <c r="H12" s="42">
        <f t="shared" si="1"/>
        <v>0</v>
      </c>
      <c r="I12" s="85">
        <v>0.23</v>
      </c>
      <c r="J12" s="43">
        <f t="shared" si="2"/>
        <v>0</v>
      </c>
      <c r="K12" s="43">
        <f t="shared" si="4"/>
        <v>0</v>
      </c>
    </row>
    <row r="13" spans="1:11" s="2" customFormat="1" ht="34.950000000000003" customHeight="1" x14ac:dyDescent="0.2">
      <c r="A13" s="13">
        <v>8</v>
      </c>
      <c r="B13" s="16" t="s">
        <v>185</v>
      </c>
      <c r="C13" s="10">
        <v>8</v>
      </c>
      <c r="D13" s="11">
        <v>5</v>
      </c>
      <c r="E13" s="11">
        <v>7</v>
      </c>
      <c r="F13" s="87">
        <v>0</v>
      </c>
      <c r="G13" s="41">
        <f t="shared" si="0"/>
        <v>0</v>
      </c>
      <c r="H13" s="42">
        <f t="shared" si="1"/>
        <v>0</v>
      </c>
      <c r="I13" s="85">
        <v>0.23</v>
      </c>
      <c r="J13" s="43">
        <f t="shared" si="2"/>
        <v>0</v>
      </c>
      <c r="K13" s="43">
        <f t="shared" si="4"/>
        <v>0</v>
      </c>
    </row>
    <row r="14" spans="1:11" s="2" customFormat="1" ht="34.950000000000003" customHeight="1" x14ac:dyDescent="0.2">
      <c r="A14" s="13">
        <v>9</v>
      </c>
      <c r="B14" s="16" t="s">
        <v>186</v>
      </c>
      <c r="C14" s="10">
        <v>9</v>
      </c>
      <c r="D14" s="11">
        <v>11</v>
      </c>
      <c r="E14" s="11">
        <v>16</v>
      </c>
      <c r="F14" s="87">
        <v>0</v>
      </c>
      <c r="G14" s="41">
        <f t="shared" si="0"/>
        <v>0</v>
      </c>
      <c r="H14" s="42">
        <f t="shared" si="1"/>
        <v>0</v>
      </c>
      <c r="I14" s="85">
        <v>0.23</v>
      </c>
      <c r="J14" s="43">
        <f t="shared" si="2"/>
        <v>0</v>
      </c>
      <c r="K14" s="43">
        <f t="shared" si="4"/>
        <v>0</v>
      </c>
    </row>
    <row r="15" spans="1:11" s="2" customFormat="1" ht="34.950000000000003" customHeight="1" x14ac:dyDescent="0.2">
      <c r="A15" s="13">
        <v>10</v>
      </c>
      <c r="B15" s="16" t="s">
        <v>187</v>
      </c>
      <c r="C15" s="10">
        <v>10</v>
      </c>
      <c r="D15" s="11">
        <v>6</v>
      </c>
      <c r="E15" s="11">
        <v>9</v>
      </c>
      <c r="F15" s="87">
        <v>0</v>
      </c>
      <c r="G15" s="41">
        <f t="shared" si="0"/>
        <v>0</v>
      </c>
      <c r="H15" s="42">
        <f t="shared" si="1"/>
        <v>0</v>
      </c>
      <c r="I15" s="85">
        <v>0.23</v>
      </c>
      <c r="J15" s="43">
        <f t="shared" si="2"/>
        <v>0</v>
      </c>
      <c r="K15" s="43">
        <f t="shared" si="4"/>
        <v>0</v>
      </c>
    </row>
    <row r="16" spans="1:11" s="2" customFormat="1" ht="34.950000000000003" customHeight="1" x14ac:dyDescent="0.2">
      <c r="A16" s="13">
        <v>11</v>
      </c>
      <c r="B16" s="16" t="s">
        <v>188</v>
      </c>
      <c r="C16" s="10">
        <v>11</v>
      </c>
      <c r="D16" s="11">
        <v>6</v>
      </c>
      <c r="E16" s="11">
        <v>9</v>
      </c>
      <c r="F16" s="87">
        <v>0</v>
      </c>
      <c r="G16" s="41">
        <f t="shared" si="0"/>
        <v>0</v>
      </c>
      <c r="H16" s="42">
        <f t="shared" si="1"/>
        <v>0</v>
      </c>
      <c r="I16" s="85">
        <v>0.23</v>
      </c>
      <c r="J16" s="43">
        <f t="shared" si="2"/>
        <v>0</v>
      </c>
      <c r="K16" s="43">
        <f t="shared" si="4"/>
        <v>0</v>
      </c>
    </row>
    <row r="17" spans="1:11" s="2" customFormat="1" ht="34.950000000000003" customHeight="1" x14ac:dyDescent="0.2">
      <c r="A17" s="13">
        <v>12</v>
      </c>
      <c r="B17" s="16" t="s">
        <v>189</v>
      </c>
      <c r="C17" s="10">
        <v>12</v>
      </c>
      <c r="D17" s="11">
        <v>5</v>
      </c>
      <c r="E17" s="11">
        <v>7</v>
      </c>
      <c r="F17" s="87">
        <v>0</v>
      </c>
      <c r="G17" s="41">
        <f t="shared" si="0"/>
        <v>0</v>
      </c>
      <c r="H17" s="42">
        <f t="shared" si="1"/>
        <v>0</v>
      </c>
      <c r="I17" s="85">
        <v>0.23</v>
      </c>
      <c r="J17" s="43">
        <f t="shared" si="2"/>
        <v>0</v>
      </c>
      <c r="K17" s="43">
        <f t="shared" si="4"/>
        <v>0</v>
      </c>
    </row>
    <row r="18" spans="1:11" s="2" customFormat="1" ht="34.950000000000003" customHeight="1" x14ac:dyDescent="0.2">
      <c r="A18" s="13">
        <v>13</v>
      </c>
      <c r="B18" s="16" t="s">
        <v>190</v>
      </c>
      <c r="C18" s="10">
        <v>13</v>
      </c>
      <c r="D18" s="11">
        <v>1</v>
      </c>
      <c r="E18" s="11">
        <v>1</v>
      </c>
      <c r="F18" s="87">
        <v>0</v>
      </c>
      <c r="G18" s="41">
        <f t="shared" si="0"/>
        <v>0</v>
      </c>
      <c r="H18" s="42">
        <f t="shared" si="1"/>
        <v>0</v>
      </c>
      <c r="I18" s="85">
        <v>0.23</v>
      </c>
      <c r="J18" s="43">
        <f t="shared" si="2"/>
        <v>0</v>
      </c>
      <c r="K18" s="43">
        <f t="shared" si="4"/>
        <v>0</v>
      </c>
    </row>
    <row r="19" spans="1:11" s="2" customFormat="1" ht="34.950000000000003" customHeight="1" x14ac:dyDescent="0.2">
      <c r="A19" s="13">
        <v>14</v>
      </c>
      <c r="B19" s="16" t="s">
        <v>191</v>
      </c>
      <c r="C19" s="10">
        <v>14</v>
      </c>
      <c r="D19" s="11">
        <v>1</v>
      </c>
      <c r="E19" s="11">
        <v>1</v>
      </c>
      <c r="F19" s="87">
        <v>0</v>
      </c>
      <c r="G19" s="41">
        <f t="shared" si="0"/>
        <v>0</v>
      </c>
      <c r="H19" s="42">
        <f t="shared" si="1"/>
        <v>0</v>
      </c>
      <c r="I19" s="85">
        <v>0.23</v>
      </c>
      <c r="J19" s="43">
        <f t="shared" si="2"/>
        <v>0</v>
      </c>
      <c r="K19" s="43">
        <f t="shared" si="4"/>
        <v>0</v>
      </c>
    </row>
    <row r="20" spans="1:11" s="2" customFormat="1" ht="34.950000000000003" customHeight="1" x14ac:dyDescent="0.2">
      <c r="A20" s="13">
        <v>15</v>
      </c>
      <c r="B20" s="16" t="s">
        <v>192</v>
      </c>
      <c r="C20" s="10">
        <v>15</v>
      </c>
      <c r="D20" s="11">
        <v>1</v>
      </c>
      <c r="E20" s="11">
        <v>1</v>
      </c>
      <c r="F20" s="87">
        <v>0</v>
      </c>
      <c r="G20" s="41">
        <f t="shared" si="0"/>
        <v>0</v>
      </c>
      <c r="H20" s="42">
        <f t="shared" si="1"/>
        <v>0</v>
      </c>
      <c r="I20" s="85">
        <v>0.23</v>
      </c>
      <c r="J20" s="43">
        <f t="shared" si="2"/>
        <v>0</v>
      </c>
      <c r="K20" s="43">
        <f>H20+(H20*I20)</f>
        <v>0</v>
      </c>
    </row>
    <row r="21" spans="1:11" s="2" customFormat="1" ht="34.950000000000003" customHeight="1" x14ac:dyDescent="0.2">
      <c r="A21" s="78">
        <v>16</v>
      </c>
      <c r="B21" s="79" t="s">
        <v>193</v>
      </c>
      <c r="C21" s="80">
        <v>16</v>
      </c>
      <c r="D21" s="81">
        <v>1</v>
      </c>
      <c r="E21" s="81">
        <v>1</v>
      </c>
      <c r="F21" s="87">
        <v>0</v>
      </c>
      <c r="G21" s="41">
        <f t="shared" si="0"/>
        <v>0</v>
      </c>
      <c r="H21" s="42">
        <f t="shared" si="1"/>
        <v>0</v>
      </c>
      <c r="I21" s="85">
        <v>0.23</v>
      </c>
      <c r="J21" s="43">
        <f t="shared" si="2"/>
        <v>0</v>
      </c>
      <c r="K21" s="82">
        <f>H21+(H21*I21)</f>
        <v>0</v>
      </c>
    </row>
    <row r="22" spans="1:11" s="2" customFormat="1" ht="24" customHeight="1" x14ac:dyDescent="0.3">
      <c r="A22" s="128" t="s">
        <v>4</v>
      </c>
      <c r="B22" s="128"/>
      <c r="C22" s="128"/>
      <c r="D22" s="128"/>
      <c r="E22" s="128"/>
      <c r="F22" s="128"/>
      <c r="G22" s="14">
        <f>SUM(G6:G21)</f>
        <v>0</v>
      </c>
      <c r="H22" s="14">
        <f>SUM(H6:H21)</f>
        <v>0</v>
      </c>
      <c r="I22" s="15"/>
      <c r="J22" s="14">
        <f>SUM(J6:J21)</f>
        <v>0</v>
      </c>
      <c r="K22" s="14">
        <f>SUM(K6:K21)</f>
        <v>0</v>
      </c>
    </row>
    <row r="24" spans="1:11" x14ac:dyDescent="0.25">
      <c r="A24" s="112"/>
      <c r="B24" s="112"/>
      <c r="C24" s="112"/>
      <c r="D24" s="112"/>
      <c r="E24" s="112"/>
      <c r="F24" s="112"/>
      <c r="G24" s="112"/>
      <c r="H24" s="112"/>
    </row>
    <row r="25" spans="1:11" ht="14.4" x14ac:dyDescent="0.25">
      <c r="A25" s="112" t="s">
        <v>5</v>
      </c>
      <c r="B25" s="112"/>
      <c r="C25" s="112"/>
      <c r="D25" s="112"/>
      <c r="E25" s="112"/>
      <c r="F25" s="112"/>
      <c r="G25" s="112"/>
      <c r="H25" s="112"/>
    </row>
    <row r="26" spans="1:11" ht="14.4" x14ac:dyDescent="0.25">
      <c r="A26" s="112" t="s">
        <v>29</v>
      </c>
      <c r="B26" s="112"/>
      <c r="C26" s="112"/>
      <c r="D26" s="112"/>
      <c r="E26" s="112"/>
      <c r="F26" s="112"/>
      <c r="G26" s="112"/>
      <c r="H26" s="112"/>
    </row>
    <row r="28" spans="1:11" ht="13.95" customHeight="1" x14ac:dyDescent="0.25">
      <c r="A28" s="113"/>
      <c r="B28" s="113"/>
      <c r="C28" s="113"/>
      <c r="D28" s="113"/>
      <c r="E28" s="113"/>
      <c r="F28" s="113"/>
      <c r="G28" s="113"/>
      <c r="H28" s="113"/>
    </row>
    <row r="29" spans="1:11" ht="13.95" customHeight="1" x14ac:dyDescent="0.25">
      <c r="A29" s="3"/>
      <c r="B29" s="3"/>
      <c r="C29" s="3"/>
      <c r="D29" s="3"/>
      <c r="E29" s="3"/>
      <c r="F29" s="3"/>
      <c r="G29" s="3"/>
      <c r="H29" s="3"/>
    </row>
    <row r="30" spans="1:11" ht="13.95" customHeight="1" x14ac:dyDescent="0.25">
      <c r="A30" s="110" t="s">
        <v>2</v>
      </c>
      <c r="B30" s="110"/>
      <c r="C30" s="110"/>
      <c r="D30" s="110"/>
      <c r="E30" s="110"/>
      <c r="F30" s="110"/>
      <c r="G30" s="110"/>
      <c r="H30" s="110"/>
    </row>
  </sheetData>
  <mergeCells count="18">
    <mergeCell ref="A30:H30"/>
    <mergeCell ref="F3:F4"/>
    <mergeCell ref="G3:G4"/>
    <mergeCell ref="H3:H4"/>
    <mergeCell ref="I3:I4"/>
    <mergeCell ref="A22:F22"/>
    <mergeCell ref="A24:H24"/>
    <mergeCell ref="A25:H25"/>
    <mergeCell ref="A26:H26"/>
    <mergeCell ref="A28:H28"/>
    <mergeCell ref="J3:J4"/>
    <mergeCell ref="K3:K4"/>
    <mergeCell ref="A1:K1"/>
    <mergeCell ref="A2:K2"/>
    <mergeCell ref="A3:A4"/>
    <mergeCell ref="C3:C4"/>
    <mergeCell ref="D3:D4"/>
    <mergeCell ref="E3:E4"/>
  </mergeCells>
  <pageMargins left="0.25" right="0.25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zad. nr 1</vt:lpstr>
      <vt:lpstr>zad. nr 2</vt:lpstr>
      <vt:lpstr>zad. nr 3</vt:lpstr>
      <vt:lpstr>zad. nr 4</vt:lpstr>
      <vt:lpstr>'zad. nr 1'!Obszar_wydruku</vt:lpstr>
      <vt:lpstr>'zad. nr 2'!Obszar_wydruku</vt:lpstr>
      <vt:lpstr>'zad. nr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</dc:creator>
  <cp:lastModifiedBy>Anna Stawska</cp:lastModifiedBy>
  <cp:lastPrinted>2024-10-31T10:50:38Z</cp:lastPrinted>
  <dcterms:created xsi:type="dcterms:W3CDTF">2021-08-26T16:14:46Z</dcterms:created>
  <dcterms:modified xsi:type="dcterms:W3CDTF">2024-10-31T17:25:51Z</dcterms:modified>
</cp:coreProperties>
</file>