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P 220 70 23" sheetId="1" r:id="rId1"/>
  </sheets>
  <definedNames>
    <definedName name="_xlnm.Print_Area" localSheetId="0">'ZP 220 70 23'!$A$1:$M$29</definedName>
  </definedNames>
  <calcPr fullCalcOnLoad="1"/>
</workbook>
</file>

<file path=xl/sharedStrings.xml><?xml version="1.0" encoding="utf-8"?>
<sst xmlns="http://schemas.openxmlformats.org/spreadsheetml/2006/main" count="175" uniqueCount="52">
  <si>
    <t>Lp.</t>
  </si>
  <si>
    <t>Wartość netto</t>
  </si>
  <si>
    <t>Cena jednostkowa brutto</t>
  </si>
  <si>
    <t>Wartość brutto</t>
  </si>
  <si>
    <t>x</t>
  </si>
  <si>
    <t>sztuka</t>
  </si>
  <si>
    <t>Wymagania</t>
  </si>
  <si>
    <t>Opis przedmiotu zamówienia</t>
  </si>
  <si>
    <t>Jednostka miary (JM)</t>
  </si>
  <si>
    <t>Zamawiana ilość na 24 miesięce (JM)</t>
  </si>
  <si>
    <t>Cena jednostkowa netto</t>
  </si>
  <si>
    <t>Vat (%)</t>
  </si>
  <si>
    <t>Nazwa producenta</t>
  </si>
  <si>
    <t>Numer katalogowy wyrobu</t>
  </si>
  <si>
    <t>RAZEM</t>
  </si>
  <si>
    <t>X</t>
  </si>
  <si>
    <t>Wielkość opakowania handlowego</t>
  </si>
  <si>
    <t>Układ oddechowy jednopacjentowy</t>
  </si>
  <si>
    <t>Jednorazowy. Kompatybilny z respiratorem Philips Trilogy Evo, Trilogy EV300. Z obrotowym portem. Niepodgrzewany. Gładki. Średnica nie większa niż 22mm. W opakowaniu zbiorczym 10 lub 20 sztuk.</t>
  </si>
  <si>
    <t>Nóż okulistyczny 15 stopni</t>
  </si>
  <si>
    <t>Jednorazowy, sterylny. Ostrzony od góry. Ostrze ściete pod kątem 15 stopni, stalowe, ostro zakończone. Zielona rękojeść.</t>
  </si>
  <si>
    <t>Nóż okulistyczny 22,5 stopnia</t>
  </si>
  <si>
    <t>Jednorazowy, sterylny. Ostrzony od góry. Ostrze ściete pod kątem 22,5 stopna. Ostro zakończone. Niebieska rękojeść.</t>
  </si>
  <si>
    <t>Nóż okulistyczny 30 stopni</t>
  </si>
  <si>
    <t>Jednorazowy, sterylny. Ostrzony od góry. Ostrze stalowe ściete pod kątem 30 stopni. Ostro zakończone. Czarna rękojeść.</t>
  </si>
  <si>
    <t>Nóż okulistyczny 45 stopni</t>
  </si>
  <si>
    <t>Jednorazowy, sterylny. Nóż bezpieczny, posiadający nieruchome ostrze i ruchomą przezroczystą osłonkę. Suwak antypoślizgowy w kolorze czarnym. Rękojeść noża ciemnoszara. Typu SLIT 2.2mm. Podwójnie ostrzony. Zagięty 45 stopni.</t>
  </si>
  <si>
    <t>Nóż okulistyczny typu Hokej</t>
  </si>
  <si>
    <t>Wielorazowego użytku. Nóż typu Hokej do ściągania epithelium podczas PRK iLASK. Długość całkowita 130mm. Okrągła tytanowa rączka ze spłaszczeniem w tylnej części.</t>
  </si>
  <si>
    <t>Studzienka dla strefy optycznej 9,0mm</t>
  </si>
  <si>
    <t>Wielorazowego użytku. Studzienka dla strefy optycznej 9,0mm, głębokość cięcia 70 mikrometrów, długość całkowita 129 mm, okrągła tytanowa rączka z płaską częścią na środku.</t>
  </si>
  <si>
    <t>Studzienka dla strefy optycznej 8,0mm</t>
  </si>
  <si>
    <t>Wielorazowego użytku. Studzienka dla strefy optycznej 8,0mm, głębokość cięcia 70 mikrometrów, długość całkowita 129 mm, okrągła tytanowa rączka z płaską częścią na środku.</t>
  </si>
  <si>
    <t>Szpatułka do FEMTOLASIK</t>
  </si>
  <si>
    <t>Wielorazowego użytku. Szpatułka do FEMTOLASIK podwójnie zakończona -z jednej strony zaokrąglona szpatułka do otwierania i manipulowania płatka, z drugiej delikatny szpikulec, okrągła  tytanowa rączka z płaską częścią na środku.</t>
  </si>
  <si>
    <t>Szpatułka do FEMTOLASIK typu Zaldivar</t>
  </si>
  <si>
    <t xml:space="preserve">Wielorazowego użytku. Szpatułka FEMTOLASIK typu Zaldivar, bardzo delikatna zakończenie w kształcie kulki do otwierania i manipulowania płatka, długość 123mm, okrągła tytanowa rączka, ze spłaszczeniem w tylnej części. </t>
  </si>
  <si>
    <t>Kaniula Banaji LASIK</t>
  </si>
  <si>
    <t>Wielorazowego użytku. Do irygacji. Na peryferiach 4 porty 0,25mm. Zagięta 25G.</t>
  </si>
  <si>
    <t>Pudełko do sterylizacji</t>
  </si>
  <si>
    <t>Wielorazowego użytku. Pudełko do sterylizacji narzędzi plastikowe z jeżykiem. Wymiary 190x101x19mm.</t>
  </si>
  <si>
    <t>Zamawiana ilość na 3 miesięce (JM)</t>
  </si>
  <si>
    <t>Kaniula 23G</t>
  </si>
  <si>
    <t>Jednorazowego użytku. Kaniula 23G (0,6mm) z końcówką 41G do iniekcji podsiatkówkowych. Wysuwana igła 41G do iniekcji podsiadkówkowej z wężykiem zakończonym konektorem LuerLock umożliwiającym podłączenie strzykawki i podanie płynu. W opakowaniu zbiorczym maksymalnie 10 sztuk kaniul.</t>
  </si>
  <si>
    <t>Zamawiana ilość na 3 miesiące (JM)</t>
  </si>
  <si>
    <t>Rozwórka okulistyczna rozkręcana. Wykonana z tytanu. Otwarta 15.5mm, skroniowa, długość całkowita 79mm</t>
  </si>
  <si>
    <t>Rozwórka okulistyczna wielorazowa</t>
  </si>
  <si>
    <t xml:space="preserve"> Zadanie nr 1: układy oddechowe do respiratorów Philips</t>
  </si>
  <si>
    <t xml:space="preserve"> Zadanie nr 2: noże okulistyczne jednorazowego użytku</t>
  </si>
  <si>
    <t xml:space="preserve"> Zadanie nr 3: narzędzia okulistyczne wielorazowego użytku</t>
  </si>
  <si>
    <t xml:space="preserve"> Zadanie nr 4: rozwórki okulistyczne wielorazowego użytku</t>
  </si>
  <si>
    <t xml:space="preserve"> Zadanie nr 5: kaniule okulistyczne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</si>
</sst>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_z_ł"/>
    <numFmt numFmtId="166" formatCode="#,##0\ _z_ł"/>
    <numFmt numFmtId="167" formatCode="0.0000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0.000000"/>
    <numFmt numFmtId="175" formatCode="0.00000"/>
    <numFmt numFmtId="176" formatCode="[$-415]d\ mmmm\ yyyy"/>
    <numFmt numFmtId="177" formatCode="0.0"/>
  </numFmts>
  <fonts count="43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Layout" workbookViewId="0" topLeftCell="A1">
      <selection activeCell="Q9" sqref="Q9"/>
    </sheetView>
  </sheetViews>
  <sheetFormatPr defaultColWidth="8.875" defaultRowHeight="12.75"/>
  <cols>
    <col min="1" max="1" width="3.625" style="14" customWidth="1"/>
    <col min="2" max="2" width="10.625" style="14" customWidth="1"/>
    <col min="3" max="3" width="46.25390625" style="14" customWidth="1"/>
    <col min="4" max="4" width="8.875" style="14" customWidth="1"/>
    <col min="5" max="5" width="9.00390625" style="14" bestFit="1" customWidth="1"/>
    <col min="6" max="6" width="9.125" style="14" bestFit="1" customWidth="1"/>
    <col min="7" max="7" width="10.375" style="14" bestFit="1" customWidth="1"/>
    <col min="8" max="8" width="3.75390625" style="14" bestFit="1" customWidth="1"/>
    <col min="9" max="10" width="10.875" style="14" bestFit="1" customWidth="1"/>
    <col min="11" max="12" width="8.875" style="14" customWidth="1"/>
    <col min="13" max="13" width="9.875" style="14" customWidth="1"/>
    <col min="14" max="16384" width="8.875" style="14" customWidth="1"/>
  </cols>
  <sheetData>
    <row r="1" spans="1:14" s="13" customFormat="1" ht="26.2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2"/>
    </row>
    <row r="2" spans="1:14" s="6" customFormat="1" ht="52.5">
      <c r="A2" s="4" t="s">
        <v>0</v>
      </c>
      <c r="B2" s="4" t="s">
        <v>7</v>
      </c>
      <c r="C2" s="2" t="s">
        <v>6</v>
      </c>
      <c r="D2" s="4" t="s">
        <v>8</v>
      </c>
      <c r="E2" s="22" t="s">
        <v>9</v>
      </c>
      <c r="F2" s="4" t="s">
        <v>10</v>
      </c>
      <c r="G2" s="4" t="s">
        <v>1</v>
      </c>
      <c r="H2" s="4" t="s">
        <v>11</v>
      </c>
      <c r="I2" s="4" t="s">
        <v>2</v>
      </c>
      <c r="J2" s="4" t="s">
        <v>3</v>
      </c>
      <c r="K2" s="4" t="s">
        <v>12</v>
      </c>
      <c r="L2" s="5" t="s">
        <v>13</v>
      </c>
      <c r="M2" s="5" t="s">
        <v>16</v>
      </c>
      <c r="N2" s="7"/>
    </row>
    <row r="3" spans="1:13" ht="45">
      <c r="A3" s="16">
        <v>1</v>
      </c>
      <c r="B3" s="3" t="s">
        <v>17</v>
      </c>
      <c r="C3" s="3" t="s">
        <v>18</v>
      </c>
      <c r="D3" s="16" t="s">
        <v>5</v>
      </c>
      <c r="E3" s="16">
        <v>1000</v>
      </c>
      <c r="F3" s="18"/>
      <c r="G3" s="18"/>
      <c r="H3" s="16">
        <v>8</v>
      </c>
      <c r="I3" s="19">
        <f>F3+8%*F3</f>
        <v>0</v>
      </c>
      <c r="J3" s="19">
        <f>G3+8%*G3</f>
        <v>0</v>
      </c>
      <c r="K3" s="17"/>
      <c r="L3" s="17"/>
      <c r="M3" s="17"/>
    </row>
    <row r="4" spans="1:14" s="11" customFormat="1" ht="15" customHeight="1">
      <c r="A4" s="4" t="s">
        <v>4</v>
      </c>
      <c r="B4" s="4" t="s">
        <v>14</v>
      </c>
      <c r="C4" s="4" t="s">
        <v>15</v>
      </c>
      <c r="D4" s="4" t="s">
        <v>15</v>
      </c>
      <c r="E4" s="4" t="s">
        <v>15</v>
      </c>
      <c r="F4" s="8" t="s">
        <v>15</v>
      </c>
      <c r="G4" s="9">
        <f>G3</f>
        <v>0</v>
      </c>
      <c r="H4" s="8" t="s">
        <v>15</v>
      </c>
      <c r="I4" s="8" t="s">
        <v>15</v>
      </c>
      <c r="J4" s="9">
        <f>J3</f>
        <v>0</v>
      </c>
      <c r="K4" s="8" t="s">
        <v>15</v>
      </c>
      <c r="L4" s="8" t="s">
        <v>15</v>
      </c>
      <c r="M4" s="8" t="s">
        <v>15</v>
      </c>
      <c r="N4" s="10"/>
    </row>
    <row r="5" spans="1:14" s="13" customFormat="1" ht="15.75" customHeight="1">
      <c r="A5" s="24" t="s">
        <v>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2"/>
    </row>
    <row r="6" spans="1:14" s="6" customFormat="1" ht="52.5">
      <c r="A6" s="4" t="s">
        <v>0</v>
      </c>
      <c r="B6" s="4" t="s">
        <v>7</v>
      </c>
      <c r="C6" s="2" t="s">
        <v>6</v>
      </c>
      <c r="D6" s="4" t="s">
        <v>8</v>
      </c>
      <c r="E6" s="22" t="s">
        <v>9</v>
      </c>
      <c r="F6" s="4" t="s">
        <v>10</v>
      </c>
      <c r="G6" s="4" t="s">
        <v>1</v>
      </c>
      <c r="H6" s="4" t="s">
        <v>11</v>
      </c>
      <c r="I6" s="4" t="s">
        <v>2</v>
      </c>
      <c r="J6" s="4" t="s">
        <v>3</v>
      </c>
      <c r="K6" s="4" t="s">
        <v>12</v>
      </c>
      <c r="L6" s="5" t="s">
        <v>13</v>
      </c>
      <c r="M6" s="5" t="s">
        <v>16</v>
      </c>
      <c r="N6" s="7"/>
    </row>
    <row r="7" spans="1:13" ht="33.75">
      <c r="A7" s="16">
        <v>1</v>
      </c>
      <c r="B7" s="3" t="s">
        <v>19</v>
      </c>
      <c r="C7" s="3" t="s">
        <v>20</v>
      </c>
      <c r="D7" s="16" t="s">
        <v>5</v>
      </c>
      <c r="E7" s="16">
        <v>2000</v>
      </c>
      <c r="F7" s="18"/>
      <c r="G7" s="18"/>
      <c r="H7" s="16">
        <v>8</v>
      </c>
      <c r="I7" s="19">
        <f aca="true" t="shared" si="0" ref="I7:J10">F7+8%*F7</f>
        <v>0</v>
      </c>
      <c r="J7" s="19">
        <f t="shared" si="0"/>
        <v>0</v>
      </c>
      <c r="K7" s="17"/>
      <c r="L7" s="17"/>
      <c r="M7" s="17"/>
    </row>
    <row r="8" spans="1:13" ht="33.75">
      <c r="A8" s="16">
        <v>2</v>
      </c>
      <c r="B8" s="3" t="s">
        <v>21</v>
      </c>
      <c r="C8" s="3" t="s">
        <v>22</v>
      </c>
      <c r="D8" s="16" t="s">
        <v>5</v>
      </c>
      <c r="E8" s="16">
        <v>600</v>
      </c>
      <c r="F8" s="18"/>
      <c r="G8" s="18"/>
      <c r="H8" s="16">
        <v>8</v>
      </c>
      <c r="I8" s="19">
        <f t="shared" si="0"/>
        <v>0</v>
      </c>
      <c r="J8" s="19">
        <f t="shared" si="0"/>
        <v>0</v>
      </c>
      <c r="K8" s="17"/>
      <c r="L8" s="17"/>
      <c r="M8" s="17"/>
    </row>
    <row r="9" spans="1:13" ht="33.75">
      <c r="A9" s="16">
        <v>3</v>
      </c>
      <c r="B9" s="3" t="s">
        <v>23</v>
      </c>
      <c r="C9" s="3" t="s">
        <v>24</v>
      </c>
      <c r="D9" s="16" t="s">
        <v>5</v>
      </c>
      <c r="E9" s="16">
        <v>600</v>
      </c>
      <c r="F9" s="18"/>
      <c r="G9" s="18"/>
      <c r="H9" s="16">
        <v>8</v>
      </c>
      <c r="I9" s="19">
        <f t="shared" si="0"/>
        <v>0</v>
      </c>
      <c r="J9" s="19">
        <f t="shared" si="0"/>
        <v>0</v>
      </c>
      <c r="K9" s="17"/>
      <c r="L9" s="17"/>
      <c r="M9" s="17"/>
    </row>
    <row r="10" spans="1:13" ht="45">
      <c r="A10" s="16">
        <v>4</v>
      </c>
      <c r="B10" s="3" t="s">
        <v>25</v>
      </c>
      <c r="C10" s="3" t="s">
        <v>26</v>
      </c>
      <c r="D10" s="16" t="s">
        <v>5</v>
      </c>
      <c r="E10" s="16">
        <v>20</v>
      </c>
      <c r="F10" s="18"/>
      <c r="G10" s="18"/>
      <c r="H10" s="16">
        <v>8</v>
      </c>
      <c r="I10" s="19">
        <f t="shared" si="0"/>
        <v>0</v>
      </c>
      <c r="J10" s="19">
        <f t="shared" si="0"/>
        <v>0</v>
      </c>
      <c r="K10" s="17"/>
      <c r="L10" s="17"/>
      <c r="M10" s="17"/>
    </row>
    <row r="11" spans="1:14" s="11" customFormat="1" ht="15" customHeight="1">
      <c r="A11" s="4" t="s">
        <v>4</v>
      </c>
      <c r="B11" s="4" t="s">
        <v>14</v>
      </c>
      <c r="C11" s="4" t="s">
        <v>15</v>
      </c>
      <c r="D11" s="4" t="s">
        <v>15</v>
      </c>
      <c r="E11" s="4" t="s">
        <v>15</v>
      </c>
      <c r="F11" s="8" t="s">
        <v>15</v>
      </c>
      <c r="G11" s="9">
        <f>SUM(G7:G10)</f>
        <v>0</v>
      </c>
      <c r="H11" s="8" t="s">
        <v>15</v>
      </c>
      <c r="I11" s="8" t="s">
        <v>15</v>
      </c>
      <c r="J11" s="9">
        <f>G11+8%*G11</f>
        <v>0</v>
      </c>
      <c r="K11" s="8" t="s">
        <v>15</v>
      </c>
      <c r="L11" s="8" t="s">
        <v>15</v>
      </c>
      <c r="M11" s="8" t="s">
        <v>15</v>
      </c>
      <c r="N11" s="10"/>
    </row>
    <row r="12" spans="1:14" s="13" customFormat="1" ht="15.75" customHeight="1">
      <c r="A12" s="24" t="s">
        <v>49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2"/>
    </row>
    <row r="13" spans="1:14" s="6" customFormat="1" ht="42">
      <c r="A13" s="4" t="s">
        <v>0</v>
      </c>
      <c r="B13" s="4" t="s">
        <v>7</v>
      </c>
      <c r="C13" s="2" t="s">
        <v>6</v>
      </c>
      <c r="D13" s="4" t="s">
        <v>8</v>
      </c>
      <c r="E13" s="23" t="s">
        <v>41</v>
      </c>
      <c r="F13" s="4" t="s">
        <v>10</v>
      </c>
      <c r="G13" s="4" t="s">
        <v>1</v>
      </c>
      <c r="H13" s="4" t="s">
        <v>11</v>
      </c>
      <c r="I13" s="4" t="s">
        <v>2</v>
      </c>
      <c r="J13" s="4" t="s">
        <v>3</v>
      </c>
      <c r="K13" s="4" t="s">
        <v>12</v>
      </c>
      <c r="L13" s="5" t="s">
        <v>13</v>
      </c>
      <c r="M13" s="5" t="s">
        <v>4</v>
      </c>
      <c r="N13" s="7"/>
    </row>
    <row r="14" spans="1:13" ht="36.75" customHeight="1">
      <c r="A14" s="16">
        <v>1</v>
      </c>
      <c r="B14" s="3" t="s">
        <v>27</v>
      </c>
      <c r="C14" s="3" t="s">
        <v>28</v>
      </c>
      <c r="D14" s="16" t="s">
        <v>5</v>
      </c>
      <c r="E14" s="16">
        <v>5</v>
      </c>
      <c r="F14" s="18"/>
      <c r="G14" s="18"/>
      <c r="H14" s="16">
        <v>8</v>
      </c>
      <c r="I14" s="19">
        <f aca="true" t="shared" si="1" ref="I14:I20">F14+8%*F14</f>
        <v>0</v>
      </c>
      <c r="J14" s="19">
        <f aca="true" t="shared" si="2" ref="J14:J20">G14+8%*G14</f>
        <v>0</v>
      </c>
      <c r="K14" s="17"/>
      <c r="L14" s="17"/>
      <c r="M14" s="5" t="s">
        <v>4</v>
      </c>
    </row>
    <row r="15" spans="1:13" ht="37.5" customHeight="1">
      <c r="A15" s="16">
        <v>2</v>
      </c>
      <c r="B15" s="3" t="s">
        <v>29</v>
      </c>
      <c r="C15" s="3" t="s">
        <v>30</v>
      </c>
      <c r="D15" s="16" t="s">
        <v>5</v>
      </c>
      <c r="E15" s="16">
        <v>5</v>
      </c>
      <c r="F15" s="18"/>
      <c r="G15" s="18"/>
      <c r="H15" s="16">
        <v>8</v>
      </c>
      <c r="I15" s="19">
        <f t="shared" si="1"/>
        <v>0</v>
      </c>
      <c r="J15" s="19">
        <f t="shared" si="2"/>
        <v>0</v>
      </c>
      <c r="K15" s="17"/>
      <c r="L15" s="17"/>
      <c r="M15" s="5" t="s">
        <v>4</v>
      </c>
    </row>
    <row r="16" spans="1:13" ht="39" customHeight="1">
      <c r="A16" s="16">
        <v>3</v>
      </c>
      <c r="B16" s="3" t="s">
        <v>31</v>
      </c>
      <c r="C16" s="3" t="s">
        <v>32</v>
      </c>
      <c r="D16" s="16" t="s">
        <v>5</v>
      </c>
      <c r="E16" s="16">
        <v>5</v>
      </c>
      <c r="F16" s="18"/>
      <c r="G16" s="18"/>
      <c r="H16" s="16">
        <v>8</v>
      </c>
      <c r="I16" s="19">
        <f t="shared" si="1"/>
        <v>0</v>
      </c>
      <c r="J16" s="19">
        <f t="shared" si="2"/>
        <v>0</v>
      </c>
      <c r="K16" s="17"/>
      <c r="L16" s="17"/>
      <c r="M16" s="5" t="s">
        <v>4</v>
      </c>
    </row>
    <row r="17" spans="1:13" ht="45">
      <c r="A17" s="16">
        <v>4</v>
      </c>
      <c r="B17" s="3" t="s">
        <v>33</v>
      </c>
      <c r="C17" s="3" t="s">
        <v>34</v>
      </c>
      <c r="D17" s="16" t="s">
        <v>5</v>
      </c>
      <c r="E17" s="16">
        <v>3</v>
      </c>
      <c r="F17" s="18"/>
      <c r="G17" s="18"/>
      <c r="H17" s="16">
        <v>8</v>
      </c>
      <c r="I17" s="19">
        <f t="shared" si="1"/>
        <v>0</v>
      </c>
      <c r="J17" s="19">
        <f t="shared" si="2"/>
        <v>0</v>
      </c>
      <c r="K17" s="17"/>
      <c r="L17" s="17"/>
      <c r="M17" s="5" t="s">
        <v>4</v>
      </c>
    </row>
    <row r="18" spans="1:13" ht="45">
      <c r="A18" s="16">
        <v>5</v>
      </c>
      <c r="B18" s="3" t="s">
        <v>35</v>
      </c>
      <c r="C18" s="3" t="s">
        <v>36</v>
      </c>
      <c r="D18" s="16" t="s">
        <v>5</v>
      </c>
      <c r="E18" s="16">
        <v>3</v>
      </c>
      <c r="F18" s="18"/>
      <c r="G18" s="18"/>
      <c r="H18" s="16">
        <v>8</v>
      </c>
      <c r="I18" s="19">
        <f t="shared" si="1"/>
        <v>0</v>
      </c>
      <c r="J18" s="19">
        <f t="shared" si="2"/>
        <v>0</v>
      </c>
      <c r="K18" s="17"/>
      <c r="L18" s="17"/>
      <c r="M18" s="5" t="s">
        <v>4</v>
      </c>
    </row>
    <row r="19" spans="1:13" ht="24" customHeight="1">
      <c r="A19" s="16">
        <v>6</v>
      </c>
      <c r="B19" s="3" t="s">
        <v>37</v>
      </c>
      <c r="C19" s="3" t="s">
        <v>38</v>
      </c>
      <c r="D19" s="16" t="s">
        <v>5</v>
      </c>
      <c r="E19" s="16">
        <v>3</v>
      </c>
      <c r="F19" s="18"/>
      <c r="G19" s="18"/>
      <c r="H19" s="16">
        <v>8</v>
      </c>
      <c r="I19" s="19">
        <f t="shared" si="1"/>
        <v>0</v>
      </c>
      <c r="J19" s="19">
        <f t="shared" si="2"/>
        <v>0</v>
      </c>
      <c r="K19" s="17"/>
      <c r="L19" s="17"/>
      <c r="M19" s="5" t="s">
        <v>4</v>
      </c>
    </row>
    <row r="20" spans="1:13" ht="24.75" customHeight="1">
      <c r="A20" s="16">
        <v>7</v>
      </c>
      <c r="B20" s="3" t="s">
        <v>39</v>
      </c>
      <c r="C20" s="3" t="s">
        <v>40</v>
      </c>
      <c r="D20" s="16" t="s">
        <v>5</v>
      </c>
      <c r="E20" s="16">
        <v>3</v>
      </c>
      <c r="F20" s="18"/>
      <c r="G20" s="18"/>
      <c r="H20" s="16">
        <v>8</v>
      </c>
      <c r="I20" s="19">
        <f t="shared" si="1"/>
        <v>0</v>
      </c>
      <c r="J20" s="19">
        <f t="shared" si="2"/>
        <v>0</v>
      </c>
      <c r="K20" s="17"/>
      <c r="L20" s="17"/>
      <c r="M20" s="5" t="s">
        <v>4</v>
      </c>
    </row>
    <row r="21" spans="1:14" s="11" customFormat="1" ht="15" customHeight="1">
      <c r="A21" s="4" t="s">
        <v>4</v>
      </c>
      <c r="B21" s="4" t="s">
        <v>14</v>
      </c>
      <c r="C21" s="4" t="s">
        <v>15</v>
      </c>
      <c r="D21" s="4" t="s">
        <v>15</v>
      </c>
      <c r="E21" s="4" t="s">
        <v>15</v>
      </c>
      <c r="F21" s="8" t="s">
        <v>15</v>
      </c>
      <c r="G21" s="9">
        <f>SUM(G14:G20)</f>
        <v>0</v>
      </c>
      <c r="H21" s="8" t="s">
        <v>15</v>
      </c>
      <c r="I21" s="8" t="s">
        <v>15</v>
      </c>
      <c r="J21" s="9">
        <f>G21+8%*G21</f>
        <v>0</v>
      </c>
      <c r="K21" s="8" t="s">
        <v>15</v>
      </c>
      <c r="L21" s="8" t="s">
        <v>15</v>
      </c>
      <c r="M21" s="8" t="s">
        <v>15</v>
      </c>
      <c r="N21" s="10"/>
    </row>
    <row r="22" spans="1:14" s="13" customFormat="1" ht="15.75" customHeight="1">
      <c r="A22" s="24" t="s">
        <v>50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2"/>
    </row>
    <row r="23" spans="1:14" s="6" customFormat="1" ht="42">
      <c r="A23" s="4" t="s">
        <v>0</v>
      </c>
      <c r="B23" s="4" t="s">
        <v>7</v>
      </c>
      <c r="C23" s="2" t="s">
        <v>6</v>
      </c>
      <c r="D23" s="4" t="s">
        <v>8</v>
      </c>
      <c r="E23" s="23" t="s">
        <v>41</v>
      </c>
      <c r="F23" s="4" t="s">
        <v>10</v>
      </c>
      <c r="G23" s="4" t="s">
        <v>1</v>
      </c>
      <c r="H23" s="4" t="s">
        <v>11</v>
      </c>
      <c r="I23" s="4" t="s">
        <v>2</v>
      </c>
      <c r="J23" s="4" t="s">
        <v>3</v>
      </c>
      <c r="K23" s="4" t="s">
        <v>12</v>
      </c>
      <c r="L23" s="5" t="s">
        <v>13</v>
      </c>
      <c r="M23" s="5" t="s">
        <v>4</v>
      </c>
      <c r="N23" s="7"/>
    </row>
    <row r="24" spans="1:13" ht="33" customHeight="1">
      <c r="A24" s="16">
        <v>1</v>
      </c>
      <c r="B24" s="3" t="s">
        <v>46</v>
      </c>
      <c r="C24" s="20" t="s">
        <v>45</v>
      </c>
      <c r="D24" s="16" t="s">
        <v>5</v>
      </c>
      <c r="E24" s="1">
        <v>20</v>
      </c>
      <c r="F24" s="21"/>
      <c r="G24" s="18"/>
      <c r="H24" s="16">
        <v>8</v>
      </c>
      <c r="I24" s="19">
        <f>F24+8%*F24</f>
        <v>0</v>
      </c>
      <c r="J24" s="19">
        <f>G24+8%*G24</f>
        <v>0</v>
      </c>
      <c r="K24" s="17"/>
      <c r="L24" s="17"/>
      <c r="M24" s="5" t="s">
        <v>4</v>
      </c>
    </row>
    <row r="25" spans="1:14" s="11" customFormat="1" ht="15" customHeight="1">
      <c r="A25" s="4" t="s">
        <v>4</v>
      </c>
      <c r="B25" s="4" t="s">
        <v>14</v>
      </c>
      <c r="C25" s="4" t="s">
        <v>15</v>
      </c>
      <c r="D25" s="4" t="s">
        <v>15</v>
      </c>
      <c r="E25" s="4" t="s">
        <v>15</v>
      </c>
      <c r="F25" s="8" t="s">
        <v>15</v>
      </c>
      <c r="G25" s="9">
        <f>SUM(G18:G24)</f>
        <v>0</v>
      </c>
      <c r="H25" s="8" t="s">
        <v>15</v>
      </c>
      <c r="I25" s="8" t="s">
        <v>15</v>
      </c>
      <c r="J25" s="9">
        <f>G25+8%*G25</f>
        <v>0</v>
      </c>
      <c r="K25" s="8" t="s">
        <v>15</v>
      </c>
      <c r="L25" s="8" t="s">
        <v>15</v>
      </c>
      <c r="M25" s="8" t="s">
        <v>15</v>
      </c>
      <c r="N25" s="10"/>
    </row>
    <row r="26" spans="1:14" s="13" customFormat="1" ht="15.75" customHeight="1">
      <c r="A26" s="24" t="s">
        <v>51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2"/>
    </row>
    <row r="27" spans="1:14" s="6" customFormat="1" ht="42">
      <c r="A27" s="4" t="s">
        <v>0</v>
      </c>
      <c r="B27" s="4" t="s">
        <v>7</v>
      </c>
      <c r="C27" s="2" t="s">
        <v>6</v>
      </c>
      <c r="D27" s="4" t="s">
        <v>8</v>
      </c>
      <c r="E27" s="23" t="s">
        <v>44</v>
      </c>
      <c r="F27" s="4" t="s">
        <v>10</v>
      </c>
      <c r="G27" s="4" t="s">
        <v>1</v>
      </c>
      <c r="H27" s="4" t="s">
        <v>11</v>
      </c>
      <c r="I27" s="4" t="s">
        <v>2</v>
      </c>
      <c r="J27" s="4" t="s">
        <v>3</v>
      </c>
      <c r="K27" s="4" t="s">
        <v>12</v>
      </c>
      <c r="L27" s="5" t="s">
        <v>13</v>
      </c>
      <c r="M27" s="5" t="s">
        <v>16</v>
      </c>
      <c r="N27" s="7"/>
    </row>
    <row r="28" spans="1:13" ht="57" customHeight="1">
      <c r="A28" s="16">
        <v>1</v>
      </c>
      <c r="B28" s="3" t="s">
        <v>42</v>
      </c>
      <c r="C28" s="3" t="s">
        <v>43</v>
      </c>
      <c r="D28" s="16" t="s">
        <v>5</v>
      </c>
      <c r="E28" s="16">
        <v>10</v>
      </c>
      <c r="F28" s="18"/>
      <c r="G28" s="18"/>
      <c r="H28" s="16">
        <v>8</v>
      </c>
      <c r="I28" s="19">
        <f>F28+8%*F28</f>
        <v>0</v>
      </c>
      <c r="J28" s="19">
        <f>G28+8%*G28</f>
        <v>0</v>
      </c>
      <c r="K28" s="17"/>
      <c r="L28" s="17"/>
      <c r="M28" s="17"/>
    </row>
    <row r="29" spans="1:14" s="11" customFormat="1" ht="15" customHeight="1">
      <c r="A29" s="4" t="s">
        <v>4</v>
      </c>
      <c r="B29" s="4" t="s">
        <v>14</v>
      </c>
      <c r="C29" s="4" t="s">
        <v>15</v>
      </c>
      <c r="D29" s="4" t="s">
        <v>15</v>
      </c>
      <c r="E29" s="4" t="s">
        <v>15</v>
      </c>
      <c r="F29" s="8" t="s">
        <v>15</v>
      </c>
      <c r="G29" s="9">
        <f>G28</f>
        <v>0</v>
      </c>
      <c r="H29" s="8" t="s">
        <v>15</v>
      </c>
      <c r="I29" s="8" t="s">
        <v>15</v>
      </c>
      <c r="J29" s="9">
        <f>J28</f>
        <v>0</v>
      </c>
      <c r="K29" s="8" t="s">
        <v>15</v>
      </c>
      <c r="L29" s="8" t="s">
        <v>15</v>
      </c>
      <c r="M29" s="8" t="s">
        <v>15</v>
      </c>
      <c r="N29" s="10"/>
    </row>
    <row r="32" ht="11.25">
      <c r="G32" s="15"/>
    </row>
  </sheetData>
  <sheetProtection/>
  <mergeCells count="5">
    <mergeCell ref="A1:M1"/>
    <mergeCell ref="A5:M5"/>
    <mergeCell ref="A22:M22"/>
    <mergeCell ref="A12:M12"/>
    <mergeCell ref="A26:M2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headerFooter>
    <oddHeader>&amp;LZałącznik nr 2: formularz cen jednostkowych ZP/220/70/23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Anna Skrzypiec</cp:lastModifiedBy>
  <cp:lastPrinted>2023-06-30T09:32:13Z</cp:lastPrinted>
  <dcterms:created xsi:type="dcterms:W3CDTF">2011-01-17T12:54:07Z</dcterms:created>
  <dcterms:modified xsi:type="dcterms:W3CDTF">2023-08-21T07:20:49Z</dcterms:modified>
  <cp:category/>
  <cp:version/>
  <cp:contentType/>
  <cp:contentStatus/>
</cp:coreProperties>
</file>