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3\ZAPYTANIA OFERTOWE\KZ_ZO_24_2023 TELEFONIA\ZAPYTANIE OFERTOWE\"/>
    </mc:Choice>
  </mc:AlternateContent>
  <xr:revisionPtr revIDLastSave="0" documentId="13_ncr:1_{3DA6973E-593D-4586-A389-59E8FB501D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11" i="1"/>
  <c r="F14" i="1"/>
  <c r="F10" i="1" l="1"/>
  <c r="I10" i="1" s="1"/>
  <c r="I14" i="1" l="1"/>
  <c r="I11" i="1" l="1"/>
  <c r="F12" i="1"/>
  <c r="F13" i="1" l="1"/>
  <c r="F9" i="1" l="1"/>
  <c r="F8" i="1"/>
  <c r="H8" i="1" s="1"/>
  <c r="I8" i="1" l="1"/>
  <c r="F15" i="1"/>
  <c r="E25" i="1" s="1"/>
  <c r="I13" i="1"/>
  <c r="I9" i="1"/>
  <c r="H15" i="1" l="1"/>
  <c r="F25" i="1"/>
  <c r="I12" i="1"/>
  <c r="I15" i="1" s="1"/>
  <c r="H25" i="1" l="1"/>
  <c r="I25" i="1" s="1"/>
</calcChain>
</file>

<file path=xl/sharedStrings.xml><?xml version="1.0" encoding="utf-8"?>
<sst xmlns="http://schemas.openxmlformats.org/spreadsheetml/2006/main" count="38" uniqueCount="24">
  <si>
    <t>szt.</t>
  </si>
  <si>
    <t>Poz.</t>
  </si>
  <si>
    <t>j.m.</t>
  </si>
  <si>
    <t>Cena j. netto</t>
  </si>
  <si>
    <t>ŁĄCZNIE</t>
  </si>
  <si>
    <t>Wartość netto [zł]</t>
  </si>
  <si>
    <t>Kwota VAT  [zł]</t>
  </si>
  <si>
    <t>Wartość brutto  [zł]</t>
  </si>
  <si>
    <t>SPECYFIKACJA ASORTYMENTOWO - CENOWA</t>
  </si>
  <si>
    <t>Rodzaj usługi lub opłaty</t>
  </si>
  <si>
    <t>min</t>
  </si>
  <si>
    <t>Abonament za łącza telekomunikacyjne</t>
  </si>
  <si>
    <t xml:space="preserve">Opłata za utrzymanie systemów telekomunikacyjnych w tym zachowanie sprawności technicznej centrali </t>
  </si>
  <si>
    <t>Inne (opłata za rozmowy międzynarodowe i numery telefonów, których nie obejmuje poz. 1, 2 i 4 „zestawienia cenowego”)</t>
  </si>
  <si>
    <t>Abonamenty - Olejnica</t>
  </si>
  <si>
    <t>Połączenia lokalne, strefowe (bez połączeń między jednostkami organizacyjnymi) - podana jest średnia ilość rozmów w miesiącu</t>
  </si>
  <si>
    <t>Połączenia  międzystrefowe  - podana jest średnia ilość rozmów w miesiącu</t>
  </si>
  <si>
    <t>Połączenia do sieci telefonii komórkowej  - podana jest średnia ilość rozmów w miesiącu</t>
  </si>
  <si>
    <t xml:space="preserve">Ilość </t>
  </si>
  <si>
    <t>1. Zapewnienie w ramach umowy nieodpłatnych połączeń między jednostkami organizacyjnymi Zamawiającego.
2. Cena za minutę rozmów lokalnych i strefowych w abonamencie i po przekroczeniu abonamentu miesięcznego musi być w tej samej wysokości.
3. Ceny za minutę połączeń wskazanych powyżej w Zestawieniu nie mogą być wyższe od cen stosowanych przez Wykonawcę dla klienta biznesowego.
4. Pozycja 6 jest średnią opłatą jaką ponosił Zamawiający w okresie od 1.08.2022 roku do 31.07.2023 roku.</t>
  </si>
  <si>
    <t>Ilość</t>
  </si>
  <si>
    <t>misięcy</t>
  </si>
  <si>
    <t>Średniomiesięczna szacunkowa opłata</t>
  </si>
  <si>
    <t>VAT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</si>
</sst>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9"/>
      <color theme="1"/>
      <name val="Roboto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1"/>
      <color theme="0"/>
      <name val="Roboto"/>
      <charset val="238"/>
    </font>
    <font>
      <b/>
      <sz val="8"/>
      <color theme="0"/>
      <name val="Roboto"/>
      <charset val="238"/>
    </font>
    <font>
      <sz val="8"/>
      <color theme="1"/>
      <name val="Roboto"/>
      <charset val="238"/>
    </font>
    <font>
      <b/>
      <sz val="8"/>
      <color theme="1"/>
      <name val="Roboto"/>
      <charset val="238"/>
    </font>
    <font>
      <sz val="9"/>
      <color theme="1"/>
      <name val="Roboto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thin">
        <color rgb="FF007B4E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medium">
        <color indexed="64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medium">
        <color indexed="64"/>
      </right>
      <top/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10" fontId="5" fillId="2" borderId="7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vertical="center" wrapText="1"/>
    </xf>
    <xf numFmtId="164" fontId="6" fillId="0" borderId="15" xfId="0" applyNumberFormat="1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vertical="center" wrapText="1"/>
    </xf>
    <xf numFmtId="164" fontId="6" fillId="0" borderId="10" xfId="0" applyNumberFormat="1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center" vertical="center" wrapText="1"/>
    </xf>
    <xf numFmtId="164" fontId="7" fillId="0" borderId="12" xfId="0" applyNumberFormat="1" applyFont="1" applyBorder="1" applyAlignment="1" applyProtection="1">
      <alignment vertical="center" wrapText="1"/>
    </xf>
    <xf numFmtId="164" fontId="7" fillId="0" borderId="13" xfId="0" applyNumberFormat="1" applyFont="1" applyBorder="1" applyAlignment="1" applyProtection="1">
      <alignment vertical="center" wrapText="1"/>
    </xf>
    <xf numFmtId="164" fontId="7" fillId="0" borderId="2" xfId="0" applyNumberFormat="1" applyFont="1" applyBorder="1" applyAlignment="1" applyProtection="1">
      <alignment vertical="center" wrapText="1"/>
    </xf>
    <xf numFmtId="164" fontId="7" fillId="0" borderId="15" xfId="0" applyNumberFormat="1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NumberFormat="1" applyFont="1" applyProtection="1"/>
    <xf numFmtId="164" fontId="6" fillId="3" borderId="2" xfId="0" applyNumberFormat="1" applyFont="1" applyFill="1" applyBorder="1" applyAlignment="1" applyProtection="1">
      <alignment vertical="center" wrapText="1"/>
    </xf>
    <xf numFmtId="164" fontId="6" fillId="3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</xf>
    <xf numFmtId="164" fontId="6" fillId="3" borderId="17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0" fontId="2" fillId="0" borderId="0" xfId="0" applyNumberFormat="1" applyFont="1" applyProtection="1"/>
    <xf numFmtId="10" fontId="6" fillId="0" borderId="2" xfId="0" applyNumberFormat="1" applyFont="1" applyBorder="1" applyAlignment="1" applyProtection="1">
      <alignment vertical="center" wrapText="1"/>
    </xf>
    <xf numFmtId="10" fontId="6" fillId="0" borderId="1" xfId="0" applyNumberFormat="1" applyFont="1" applyBorder="1" applyAlignment="1" applyProtection="1">
      <alignment vertical="center" wrapText="1"/>
    </xf>
    <xf numFmtId="10" fontId="7" fillId="0" borderId="12" xfId="0" applyNumberFormat="1" applyFont="1" applyBorder="1" applyAlignment="1" applyProtection="1">
      <alignment vertical="center" wrapText="1"/>
    </xf>
    <xf numFmtId="10" fontId="2" fillId="0" borderId="0" xfId="0" applyNumberFormat="1" applyFont="1" applyAlignment="1" applyProtection="1"/>
    <xf numFmtId="10" fontId="7" fillId="0" borderId="2" xfId="0" applyNumberFormat="1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4" zoomScale="130" zoomScaleNormal="130" workbookViewId="0">
      <selection activeCell="G14" sqref="G14"/>
    </sheetView>
  </sheetViews>
  <sheetFormatPr defaultRowHeight="15" x14ac:dyDescent="0.25"/>
  <cols>
    <col min="1" max="1" width="12" style="26" customWidth="1"/>
    <col min="2" max="2" width="48.140625" style="26" bestFit="1" customWidth="1"/>
    <col min="3" max="5" width="12" style="26" customWidth="1"/>
    <col min="6" max="6" width="16.42578125" style="26" customWidth="1"/>
    <col min="7" max="7" width="16.42578125" style="50" customWidth="1"/>
    <col min="8" max="8" width="14.85546875" style="26" customWidth="1"/>
    <col min="9" max="9" width="16.85546875" style="26" customWidth="1"/>
    <col min="10" max="16384" width="9.140625" style="26"/>
  </cols>
  <sheetData>
    <row r="1" spans="1:12" x14ac:dyDescent="0.25">
      <c r="H1" s="49"/>
      <c r="I1" s="49"/>
    </row>
    <row r="2" spans="1:12" x14ac:dyDescent="0.25">
      <c r="H2" s="49"/>
      <c r="I2" s="49"/>
    </row>
    <row r="3" spans="1:12" x14ac:dyDescent="0.25">
      <c r="A3" s="36" t="s">
        <v>8</v>
      </c>
      <c r="B3" s="36"/>
      <c r="C3" s="36"/>
      <c r="D3" s="36"/>
      <c r="E3" s="36"/>
      <c r="F3" s="36"/>
      <c r="G3" s="36"/>
      <c r="H3" s="36"/>
      <c r="I3" s="36"/>
    </row>
    <row r="4" spans="1:12" ht="15.75" thickBot="1" x14ac:dyDescent="0.3"/>
    <row r="5" spans="1:12" ht="22.5" customHeight="1" thickBot="1" x14ac:dyDescent="0.3">
      <c r="A5" s="37" t="s">
        <v>22</v>
      </c>
      <c r="B5" s="38"/>
      <c r="C5" s="38"/>
      <c r="D5" s="38"/>
      <c r="E5" s="38"/>
      <c r="F5" s="38"/>
      <c r="G5" s="38"/>
      <c r="H5" s="38"/>
      <c r="I5" s="39"/>
      <c r="L5" s="27"/>
    </row>
    <row r="6" spans="1:12" x14ac:dyDescent="0.25">
      <c r="A6" s="1" t="s">
        <v>1</v>
      </c>
      <c r="B6" s="2" t="s">
        <v>9</v>
      </c>
      <c r="C6" s="2" t="s">
        <v>2</v>
      </c>
      <c r="D6" s="2" t="s">
        <v>18</v>
      </c>
      <c r="E6" s="3" t="s">
        <v>3</v>
      </c>
      <c r="F6" s="3" t="s">
        <v>5</v>
      </c>
      <c r="G6" s="4" t="s">
        <v>23</v>
      </c>
      <c r="H6" s="3" t="s">
        <v>6</v>
      </c>
      <c r="I6" s="5" t="s">
        <v>7</v>
      </c>
    </row>
    <row r="7" spans="1:12" s="28" customFormat="1" ht="15.7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12" ht="22.5" x14ac:dyDescent="0.25">
      <c r="A8" s="9">
        <v>1</v>
      </c>
      <c r="B8" s="10" t="s">
        <v>15</v>
      </c>
      <c r="C8" s="11" t="s">
        <v>10</v>
      </c>
      <c r="D8" s="11">
        <v>600</v>
      </c>
      <c r="E8" s="29"/>
      <c r="F8" s="12">
        <f>D8*E8</f>
        <v>0</v>
      </c>
      <c r="G8" s="51">
        <v>0.23</v>
      </c>
      <c r="H8" s="12">
        <f>ROUND((F8*G8),2)</f>
        <v>0</v>
      </c>
      <c r="I8" s="13">
        <f>F8+H8</f>
        <v>0</v>
      </c>
    </row>
    <row r="9" spans="1:12" ht="22.5" x14ac:dyDescent="0.25">
      <c r="A9" s="14">
        <v>2</v>
      </c>
      <c r="B9" s="15" t="s">
        <v>16</v>
      </c>
      <c r="C9" s="11" t="s">
        <v>10</v>
      </c>
      <c r="D9" s="16">
        <v>1300</v>
      </c>
      <c r="E9" s="30"/>
      <c r="F9" s="17">
        <f t="shared" ref="F9:F11" si="0">D9*E9</f>
        <v>0</v>
      </c>
      <c r="G9" s="52">
        <v>0.23</v>
      </c>
      <c r="H9" s="12">
        <f t="shared" ref="H9:H14" si="1">ROUND((F9*G9),2)</f>
        <v>0</v>
      </c>
      <c r="I9" s="18">
        <f>F9+H9</f>
        <v>0</v>
      </c>
      <c r="L9" s="27"/>
    </row>
    <row r="10" spans="1:12" ht="22.5" x14ac:dyDescent="0.25">
      <c r="A10" s="14">
        <v>3</v>
      </c>
      <c r="B10" s="15" t="s">
        <v>17</v>
      </c>
      <c r="C10" s="16" t="s">
        <v>10</v>
      </c>
      <c r="D10" s="16">
        <v>1500</v>
      </c>
      <c r="E10" s="30"/>
      <c r="F10" s="17">
        <f t="shared" si="0"/>
        <v>0</v>
      </c>
      <c r="G10" s="52">
        <v>0.23</v>
      </c>
      <c r="H10" s="12">
        <f t="shared" si="1"/>
        <v>0</v>
      </c>
      <c r="I10" s="18">
        <f>F10+H10</f>
        <v>0</v>
      </c>
      <c r="K10" s="27"/>
      <c r="L10" s="27"/>
    </row>
    <row r="11" spans="1:12" x14ac:dyDescent="0.25">
      <c r="A11" s="14">
        <v>4</v>
      </c>
      <c r="B11" s="15" t="s">
        <v>11</v>
      </c>
      <c r="C11" s="16" t="s">
        <v>0</v>
      </c>
      <c r="D11" s="16">
        <v>1</v>
      </c>
      <c r="E11" s="30"/>
      <c r="F11" s="17">
        <f t="shared" si="0"/>
        <v>0</v>
      </c>
      <c r="G11" s="52">
        <v>0.23</v>
      </c>
      <c r="H11" s="12">
        <f t="shared" si="1"/>
        <v>0</v>
      </c>
      <c r="I11" s="18">
        <f>F11+H11</f>
        <v>0</v>
      </c>
      <c r="K11" s="27"/>
      <c r="L11" s="27"/>
    </row>
    <row r="12" spans="1:12" ht="22.5" x14ac:dyDescent="0.25">
      <c r="A12" s="14">
        <v>5</v>
      </c>
      <c r="B12" s="15" t="s">
        <v>12</v>
      </c>
      <c r="C12" s="16" t="s">
        <v>0</v>
      </c>
      <c r="D12" s="16">
        <v>1</v>
      </c>
      <c r="E12" s="30"/>
      <c r="F12" s="17">
        <f>E12</f>
        <v>0</v>
      </c>
      <c r="G12" s="52">
        <v>0.23</v>
      </c>
      <c r="H12" s="12">
        <f t="shared" si="1"/>
        <v>0</v>
      </c>
      <c r="I12" s="18">
        <f>F12+H12</f>
        <v>0</v>
      </c>
      <c r="K12" s="27"/>
      <c r="L12" s="27"/>
    </row>
    <row r="13" spans="1:12" ht="22.5" x14ac:dyDescent="0.25">
      <c r="A13" s="14">
        <v>6</v>
      </c>
      <c r="B13" s="15" t="s">
        <v>13</v>
      </c>
      <c r="C13" s="16" t="s">
        <v>0</v>
      </c>
      <c r="D13" s="16">
        <v>1</v>
      </c>
      <c r="E13" s="31">
        <v>35</v>
      </c>
      <c r="F13" s="17">
        <f>E13</f>
        <v>35</v>
      </c>
      <c r="G13" s="52">
        <v>0.23</v>
      </c>
      <c r="H13" s="12">
        <f t="shared" si="1"/>
        <v>8.0500000000000007</v>
      </c>
      <c r="I13" s="18">
        <f>F13+H13</f>
        <v>43.05</v>
      </c>
      <c r="K13" s="27"/>
      <c r="L13" s="27"/>
    </row>
    <row r="14" spans="1:12" x14ac:dyDescent="0.25">
      <c r="A14" s="19">
        <v>7</v>
      </c>
      <c r="B14" s="20" t="s">
        <v>14</v>
      </c>
      <c r="C14" s="21" t="s">
        <v>0</v>
      </c>
      <c r="D14" s="21">
        <v>3</v>
      </c>
      <c r="E14" s="32"/>
      <c r="F14" s="17">
        <f>D14*E14</f>
        <v>0</v>
      </c>
      <c r="G14" s="52">
        <v>0.23</v>
      </c>
      <c r="H14" s="12">
        <f t="shared" si="1"/>
        <v>0</v>
      </c>
      <c r="I14" s="18">
        <f>F14+H14</f>
        <v>0</v>
      </c>
      <c r="K14" s="27"/>
      <c r="L14" s="27"/>
    </row>
    <row r="15" spans="1:12" ht="15.75" thickBot="1" x14ac:dyDescent="0.3">
      <c r="A15" s="34" t="s">
        <v>4</v>
      </c>
      <c r="B15" s="35"/>
      <c r="C15" s="35"/>
      <c r="D15" s="35"/>
      <c r="E15" s="35"/>
      <c r="F15" s="22">
        <f>SUM(F8:F14)</f>
        <v>35</v>
      </c>
      <c r="G15" s="53"/>
      <c r="H15" s="22">
        <f>SUM(H8:H14)</f>
        <v>8.0500000000000007</v>
      </c>
      <c r="I15" s="23">
        <f>SUM(I8:I14)</f>
        <v>43.05</v>
      </c>
      <c r="K15" s="27"/>
      <c r="L15" s="27"/>
    </row>
    <row r="16" spans="1:12" x14ac:dyDescent="0.25">
      <c r="A16" s="33"/>
      <c r="B16" s="33"/>
      <c r="C16" s="33"/>
      <c r="D16" s="33"/>
      <c r="E16" s="33"/>
      <c r="F16" s="33"/>
      <c r="G16" s="54"/>
      <c r="H16" s="33"/>
      <c r="I16" s="33"/>
    </row>
    <row r="17" spans="1:9" ht="15" customHeight="1" x14ac:dyDescent="0.25">
      <c r="A17" s="40" t="s">
        <v>19</v>
      </c>
      <c r="B17" s="41"/>
      <c r="C17" s="41"/>
      <c r="D17" s="41"/>
      <c r="E17" s="41"/>
      <c r="F17" s="41"/>
      <c r="G17" s="41"/>
      <c r="H17" s="41"/>
      <c r="I17" s="42"/>
    </row>
    <row r="18" spans="1:9" x14ac:dyDescent="0.25">
      <c r="A18" s="43"/>
      <c r="B18" s="44"/>
      <c r="C18" s="44"/>
      <c r="D18" s="44"/>
      <c r="E18" s="44"/>
      <c r="F18" s="44"/>
      <c r="G18" s="44"/>
      <c r="H18" s="44"/>
      <c r="I18" s="45"/>
    </row>
    <row r="19" spans="1:9" x14ac:dyDescent="0.25">
      <c r="A19" s="43"/>
      <c r="B19" s="44"/>
      <c r="C19" s="44"/>
      <c r="D19" s="44"/>
      <c r="E19" s="44"/>
      <c r="F19" s="44"/>
      <c r="G19" s="44"/>
      <c r="H19" s="44"/>
      <c r="I19" s="45"/>
    </row>
    <row r="20" spans="1:9" ht="12.75" customHeight="1" x14ac:dyDescent="0.25">
      <c r="A20" s="46"/>
      <c r="B20" s="47"/>
      <c r="C20" s="47"/>
      <c r="D20" s="47"/>
      <c r="E20" s="47"/>
      <c r="F20" s="47"/>
      <c r="G20" s="47"/>
      <c r="H20" s="47"/>
      <c r="I20" s="48"/>
    </row>
    <row r="22" spans="1:9" ht="15.75" thickBot="1" x14ac:dyDescent="0.3"/>
    <row r="23" spans="1:9" x14ac:dyDescent="0.25">
      <c r="A23" s="1" t="s">
        <v>1</v>
      </c>
      <c r="B23" s="2" t="s">
        <v>9</v>
      </c>
      <c r="C23" s="2" t="s">
        <v>2</v>
      </c>
      <c r="D23" s="2" t="s">
        <v>20</v>
      </c>
      <c r="E23" s="3" t="s">
        <v>3</v>
      </c>
      <c r="F23" s="3" t="s">
        <v>5</v>
      </c>
      <c r="G23" s="4" t="s">
        <v>23</v>
      </c>
      <c r="H23" s="3" t="s">
        <v>6</v>
      </c>
      <c r="I23" s="5" t="s">
        <v>7</v>
      </c>
    </row>
    <row r="24" spans="1:9" ht="15.75" thickBot="1" x14ac:dyDescent="0.3">
      <c r="A24" s="6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7">
        <v>7.0000000000000007E-2</v>
      </c>
      <c r="H24" s="7">
        <v>8</v>
      </c>
      <c r="I24" s="8">
        <v>9</v>
      </c>
    </row>
    <row r="25" spans="1:9" ht="24.75" customHeight="1" x14ac:dyDescent="0.25">
      <c r="A25" s="9">
        <v>1</v>
      </c>
      <c r="B25" s="10" t="s">
        <v>22</v>
      </c>
      <c r="C25" s="11" t="s">
        <v>21</v>
      </c>
      <c r="D25" s="11">
        <v>24</v>
      </c>
      <c r="E25" s="12">
        <f>F15</f>
        <v>35</v>
      </c>
      <c r="F25" s="24">
        <f>D25*E25</f>
        <v>840</v>
      </c>
      <c r="G25" s="55">
        <v>0.23</v>
      </c>
      <c r="H25" s="12">
        <f t="shared" ref="H25" si="2">ROUND((F25*G25),2)</f>
        <v>193.2</v>
      </c>
      <c r="I25" s="25">
        <f>F25+H25</f>
        <v>1033.2</v>
      </c>
    </row>
  </sheetData>
  <sheetProtection algorithmName="SHA-512" hashValue="5CMBN2dGojWDNjACpuR7rFLJ76VxlOdttK2R+kXN1vqVq6huvsjQ+QPqrSF7jJ5/Kk4WHpjKbR+dd9AExozIlg==" saltValue="28m96XIbDyj8qQ3rOt0t7w==" spinCount="100000" sheet="1" objects="1" scenarios="1" formatCells="0" formatColumns="0" formatRows="0"/>
  <protectedRanges>
    <protectedRange sqref="E14" name="Rozstęp2"/>
    <protectedRange sqref="E8:E12" name="Rozstęp1"/>
  </protectedRanges>
  <mergeCells count="6">
    <mergeCell ref="A15:E15"/>
    <mergeCell ref="A3:I3"/>
    <mergeCell ref="A5:I5"/>
    <mergeCell ref="A17:I20"/>
    <mergeCell ref="H1:I1"/>
    <mergeCell ref="H2:I2"/>
  </mergeCells>
  <pageMargins left="0.7" right="0.7" top="0.75" bottom="0.75" header="0.3" footer="0.3"/>
  <pageSetup paperSize="9" orientation="portrait" r:id="rId1"/>
  <ignoredErrors>
    <ignoredError sqref="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Wioletta Koziarzewska</cp:lastModifiedBy>
  <cp:lastPrinted>2023-08-04T08:02:45Z</cp:lastPrinted>
  <dcterms:created xsi:type="dcterms:W3CDTF">2022-11-02T10:24:48Z</dcterms:created>
  <dcterms:modified xsi:type="dcterms:W3CDTF">2023-09-08T09:22:25Z</dcterms:modified>
</cp:coreProperties>
</file>