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Golub Dobrzyń Gmina\PRZETARG 2023 - 2025\SWZ\"/>
    </mc:Choice>
  </mc:AlternateContent>
  <xr:revisionPtr revIDLastSave="0" documentId="13_ncr:1_{D02BD8D1-FA6B-4B06-B393-D4BB7A82A7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je ogólne" sheetId="90" r:id="rId1"/>
    <sheet name="budynki" sheetId="89" r:id="rId2"/>
    <sheet name="budynki i budowle c.d." sheetId="98" r:id="rId3"/>
    <sheet name="elektronika " sheetId="83" r:id="rId4"/>
    <sheet name="środki trwałe" sheetId="92" r:id="rId5"/>
    <sheet name="lokalizacje" sheetId="93" r:id="rId6"/>
    <sheet name="pojazdy" sheetId="97" r:id="rId7"/>
    <sheet name="szkody" sheetId="96" r:id="rId8"/>
  </sheets>
  <definedNames>
    <definedName name="_xlnm._FilterDatabase" localSheetId="3" hidden="1">'elektronika '!#REF!</definedName>
    <definedName name="_xlnm.Print_Area" localSheetId="1">budynki!$A$1:$R$88</definedName>
    <definedName name="_xlnm.Print_Area" localSheetId="3">'elektronika '!$A$1:$D$256</definedName>
    <definedName name="_xlnm.Print_Area" localSheetId="6">pojazdy!$A$1:$W$25</definedName>
    <definedName name="_xlnm.Print_Area" localSheetId="7">szkody!$A$1:$E$16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96" l="1"/>
  <c r="H87" i="89"/>
  <c r="C20" i="92"/>
  <c r="D255" i="83"/>
  <c r="D254" i="83"/>
  <c r="D251" i="83"/>
  <c r="D248" i="83"/>
  <c r="D226" i="83"/>
  <c r="D205" i="83"/>
  <c r="D194" i="83"/>
  <c r="D179" i="83"/>
  <c r="D157" i="83"/>
  <c r="D145" i="83"/>
  <c r="D113" i="83"/>
  <c r="D102" i="83"/>
  <c r="D91" i="83"/>
  <c r="D84" i="83"/>
  <c r="D78" i="83"/>
  <c r="D72" i="83"/>
  <c r="D67" i="83"/>
  <c r="D55" i="83"/>
  <c r="D39" i="83"/>
  <c r="D10" i="92"/>
  <c r="C10" i="92"/>
  <c r="D69" i="98"/>
</calcChain>
</file>

<file path=xl/sharedStrings.xml><?xml version="1.0" encoding="utf-8"?>
<sst xmlns="http://schemas.openxmlformats.org/spreadsheetml/2006/main" count="1378" uniqueCount="590">
  <si>
    <t>Rok</t>
  </si>
  <si>
    <t>Liczba szkód</t>
  </si>
  <si>
    <t>Krótki opis szkód</t>
  </si>
  <si>
    <t>L.p.</t>
  </si>
  <si>
    <t>NIP</t>
  </si>
  <si>
    <t>REGON</t>
  </si>
  <si>
    <t>Liczba pracowników</t>
  </si>
  <si>
    <t>lokalizacja (adres)</t>
  </si>
  <si>
    <t>Rodzaj         (osobowy/ ciężarowy/ specjalny)</t>
  </si>
  <si>
    <t>Ilość miejsc</t>
  </si>
  <si>
    <t>Ładowność</t>
  </si>
  <si>
    <t>rodzaj</t>
  </si>
  <si>
    <t>wartość</t>
  </si>
  <si>
    <t>W tym zbiory bibioteczne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</si>
  <si>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</si>
  <si>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</si>
  <si>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</si>
  <si>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</si>
  <si>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</si>
  <si>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</si>
  <si>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</si>
  <si>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</si>
  <si>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</si>
  <si>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</si>
  <si>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</si>
  <si>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</si>
  <si>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</si>
  <si>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</si>
  <si>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</si>
  <si>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</si>
  <si>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Lokalizacja (adres)</t>
  </si>
  <si>
    <t>Zabezpieczenia (znane zabezpieczenia p-poż i przeciw kradzieżowe)</t>
  </si>
  <si>
    <t>Urządzenia i wyposażenie</t>
  </si>
  <si>
    <t>Rodzaj prowadzonej działalności (opisowo)</t>
  </si>
  <si>
    <t>Planowane imprezy w ciągu roku (nie biletowane i nie podlegające ubezpieczeniu obowiązkowemu OC)</t>
  </si>
  <si>
    <t>lp.</t>
  </si>
  <si>
    <t xml:space="preserve">przeznaczenie budynku/ budowli </t>
  </si>
  <si>
    <t>czy budynek jest użytkowany? (TAK/NIE)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</si>
  <si>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</si>
  <si>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</si>
  <si>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</si>
  <si>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</si>
  <si>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</si>
  <si>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mury</t>
  </si>
  <si>
    <t>stropy</t>
  </si>
  <si>
    <t>dach (konstrukcja i pokrycie)</t>
  </si>
  <si>
    <t>suma ubezpieczenia (wartość)</t>
  </si>
  <si>
    <t>rodzaj wartości (księgowa brutto - KB / odtworzeniowa - O)</t>
  </si>
  <si>
    <t>INFORMACJA O MAJĄTKU TRWAŁYM</t>
  </si>
  <si>
    <t>Poj.</t>
  </si>
  <si>
    <t>Dopuszczalna masa całkowita</t>
  </si>
  <si>
    <t>Czy pojazd służy do nauki jazdy? (TAK/NIE)</t>
  </si>
  <si>
    <t>Okres ubezpieczenia OC i NW</t>
  </si>
  <si>
    <t>Okres ubezpieczenia AC i KR</t>
  </si>
  <si>
    <r>
      <t>Zielona Karta</t>
    </r>
    <r>
      <rPr>
        <sz val="10"/>
        <rFont val="Arial"/>
        <family val="2"/>
        <charset val="238"/>
      </rPr>
      <t xml:space="preserve"> (kraj)</t>
    </r>
  </si>
  <si>
    <t>OC</t>
  </si>
  <si>
    <t>AC/KR</t>
  </si>
  <si>
    <t>Tabela nr 1 - Informacje ogólne do oceny ryzyka w Gminie Golub-Dobrzyń</t>
  </si>
  <si>
    <t>Ubezpieczający/Ubezpieczony</t>
  </si>
  <si>
    <t>Liczba uczniów/wychowanków</t>
  </si>
  <si>
    <t>Elementy mające wpływ na ocenę ryzyka</t>
  </si>
  <si>
    <t>503-00-37-022</t>
  </si>
  <si>
    <t>kierowanie podstawowymi rodzajami działalności publicznej</t>
  </si>
  <si>
    <t>Place zabaw: m.in. Antoniewo, Białkowo, Cieszyny, Gałczewo, Karczewo, Wrocki, Paliwodzizna, Konstancjewo, Lisewo, Nowawieś, Olszówka; Kąpieliska/baseny: Nowogród; Szatnie: ZSP Gałczewo, ZSP WROCKi w tym: szkoła podstawowa + oddział przedszkolny, ZSP Ostrowite w tym : szkoła + oddział przedszkolny+ ŻŁOBEK, ZSP Nowogród w tym szkoła i oddział przedszkolny, Szkoła Podstawowa: Lisewo, Wegiersk; Stołówki: ZSP Gałczewo, ZSP WROCKi w tym: szkoła podstawowa + oddział przedszkolny , ZSP Ostrowite w tym: szkoła + oddział przedszkolny</t>
  </si>
  <si>
    <t>m.in. dożynki gminne, imprezy szkolne itp.</t>
  </si>
  <si>
    <t>Dodatkowe informacje</t>
  </si>
  <si>
    <r>
      <t xml:space="preserve">Teren </t>
    </r>
    <r>
      <rPr>
        <b/>
        <sz val="10"/>
        <rFont val="Arial"/>
        <family val="2"/>
        <charset val="238"/>
      </rPr>
      <t>nie jest</t>
    </r>
    <r>
      <rPr>
        <sz val="10"/>
        <rFont val="Arial"/>
        <family val="2"/>
        <charset val="238"/>
      </rPr>
      <t xml:space="preserve"> zalewowy</t>
    </r>
  </si>
  <si>
    <t>Gmina Golub-Dobrzyń - Urząd Gminy oraz pozostałe jednostki organizacyjne Gminy (zgodnie z OPZ)</t>
  </si>
  <si>
    <r>
      <t xml:space="preserve">W ostatnich 26 latach </t>
    </r>
    <r>
      <rPr>
        <b/>
        <sz val="10"/>
        <rFont val="Arial"/>
        <family val="2"/>
        <charset val="238"/>
      </rPr>
      <t>nie występowała</t>
    </r>
    <r>
      <rPr>
        <sz val="10"/>
        <rFont val="Arial"/>
        <family val="2"/>
        <charset val="238"/>
      </rPr>
      <t xml:space="preserve"> powódź</t>
    </r>
  </si>
  <si>
    <r>
      <t xml:space="preserve">W ostatnich 26 latach </t>
    </r>
    <r>
      <rPr>
        <b/>
        <sz val="10"/>
        <rFont val="Arial"/>
        <family val="2"/>
        <charset val="238"/>
      </rPr>
      <t>nie wystąpiły</t>
    </r>
    <r>
      <rPr>
        <sz val="10"/>
        <rFont val="Arial"/>
        <family val="2"/>
        <charset val="238"/>
      </rPr>
      <t xml:space="preserve"> szkody powodziowe</t>
    </r>
  </si>
  <si>
    <t>ok. 1000</t>
  </si>
  <si>
    <t>ok. 300</t>
  </si>
  <si>
    <t>Tabela nr 2 - Wykaz budynków i budowli w Gminie Golub-Dobrzyń</t>
  </si>
  <si>
    <t xml:space="preserve">nazwa budynku/ budowli </t>
  </si>
  <si>
    <t>czy budynek jest przeznaczony do rozbiórki (TAK/NIE)</t>
  </si>
  <si>
    <t>zabezpieczenia
(znane zabiezpieczenia p-poż i przeciw kradzieżowe)                                      (2)</t>
  </si>
  <si>
    <t>czy znajdują się w nim instalacje sanitarne? (TAK/NIE)</t>
  </si>
  <si>
    <t>Szkoła Podstawowa</t>
  </si>
  <si>
    <t>edukacja</t>
  </si>
  <si>
    <t>tak</t>
  </si>
  <si>
    <t>nie</t>
  </si>
  <si>
    <t>1913  1958</t>
  </si>
  <si>
    <t>O</t>
  </si>
  <si>
    <t>Krata, gaśnica</t>
  </si>
  <si>
    <t>Lisewo, 87-400 Golub-Dobrzyń</t>
  </si>
  <si>
    <t>Cegła, pustak</t>
  </si>
  <si>
    <t>Drewno</t>
  </si>
  <si>
    <t>Blacha</t>
  </si>
  <si>
    <t>Tak</t>
  </si>
  <si>
    <t>Zespół Szkolno-Przedszkolny w Nowogrodzie – Szkoła Podstawowa</t>
  </si>
  <si>
    <t>Krata, gaśnica, alarm</t>
  </si>
  <si>
    <t>Nowogród, 87-400 Golub-Dobrzyń</t>
  </si>
  <si>
    <t>Cegła</t>
  </si>
  <si>
    <t>Żelbetonowy</t>
  </si>
  <si>
    <t>Blacha, papa</t>
  </si>
  <si>
    <t>Złobek w Ostrowitem – wykonanie zmiany sposobu uzytkowania pomieszeń szkoły na żłobek</t>
  </si>
  <si>
    <t xml:space="preserve"> 2 gasnice typu ABC o lacznej masie 4 kg -</t>
  </si>
  <si>
    <t>Ostrowite, 87-400 Golub-Dobrzyń</t>
  </si>
  <si>
    <t>Zespół Szkolno-Przedszkolny - Szkoła Podstawowa</t>
  </si>
  <si>
    <t>1965  1995</t>
  </si>
  <si>
    <t>Drewno,żelbetonowy</t>
  </si>
  <si>
    <t>1967  1996</t>
  </si>
  <si>
    <t>Węgiersk, 87-400 Golub-Dobrzyń</t>
  </si>
  <si>
    <t>Trzcina,żelbetonowy</t>
  </si>
  <si>
    <t>Nie</t>
  </si>
  <si>
    <t>Zespół Szkolno-Przedszkolny- Szkoła Podstawowa</t>
  </si>
  <si>
    <t>KB</t>
  </si>
  <si>
    <t>Wrocki, 87-400 Golub-Dobrzyń</t>
  </si>
  <si>
    <t>Papa</t>
  </si>
  <si>
    <t>Zespól Szkolno-Przedszkolny w Gałczewie</t>
  </si>
  <si>
    <t>1968  2000</t>
  </si>
  <si>
    <t>Gałczewo, 87-400 Golub-Dobrzyń</t>
  </si>
  <si>
    <t>Świetlica - Cieszyny</t>
  </si>
  <si>
    <t>Straż</t>
  </si>
  <si>
    <t>Gaśnica</t>
  </si>
  <si>
    <t>Cieszyny, 87-400 Golub-Dobrzyń</t>
  </si>
  <si>
    <t>Eternit</t>
  </si>
  <si>
    <t>Świetlica - Gałczewko</t>
  </si>
  <si>
    <t>1963 1984</t>
  </si>
  <si>
    <t>Gałczewko, 87-400 Golub-Dobrzyń</t>
  </si>
  <si>
    <t>Świetlica - Gajewo</t>
  </si>
  <si>
    <t>Gajewo, 87-400 Golub-Dobrzyń</t>
  </si>
  <si>
    <t>Świetlica - Handlowy Młyn</t>
  </si>
  <si>
    <t>Handlowy Młyn, 87-400 Golub-Dobrzyń</t>
  </si>
  <si>
    <t>Świetlica - Lisewo</t>
  </si>
  <si>
    <t>Świetlica - Macikowo</t>
  </si>
  <si>
    <t>Macikowo, 87-400 Golub-Dobrzyń</t>
  </si>
  <si>
    <t>Eternit, papa</t>
  </si>
  <si>
    <t>Świetlica - Nowogród</t>
  </si>
  <si>
    <t>Świetlica - Olszówka</t>
  </si>
  <si>
    <t>Olszówka, 87-400 Golub-Dobrzyń</t>
  </si>
  <si>
    <t>Świetlica - Ostrowite</t>
  </si>
  <si>
    <t>1908  1972</t>
  </si>
  <si>
    <t>Świetlica - Owieczkowo</t>
  </si>
  <si>
    <t>Owieczkowo, 87-400 Golub-Dobrzyń</t>
  </si>
  <si>
    <t>Świetlica - Skępsk</t>
  </si>
  <si>
    <t>Skępsk, 87-400 Golub-Dobrzyń</t>
  </si>
  <si>
    <t>Świetlica - Węgiersk</t>
  </si>
  <si>
    <t>Świetlica Wrocki</t>
  </si>
  <si>
    <t>1977  1996</t>
  </si>
  <si>
    <t>Świetlica Wiejska Karczewo</t>
  </si>
  <si>
    <t>Świetlica</t>
  </si>
  <si>
    <t>Karczewo, 87-400 Golub-Dobrzyń</t>
  </si>
  <si>
    <t>Ośrodek Doradztwa Rolniczego</t>
  </si>
  <si>
    <t>Gaśnica, kraty</t>
  </si>
  <si>
    <t>Paliwodzizna, 87-400 Golub-Dobrzyń</t>
  </si>
  <si>
    <t>Szkoła</t>
  </si>
  <si>
    <t>Gaśnica, alarm, kraty</t>
  </si>
  <si>
    <t>Sokołowo, 87-400 Golub-Dobrzyń</t>
  </si>
  <si>
    <t>Stropodach</t>
  </si>
  <si>
    <t>Budynek administracji</t>
  </si>
  <si>
    <t>Plac Tysiąclecia 25, 87-400 Golub-Dobrzyń</t>
  </si>
  <si>
    <t>Budynek kawiarni</t>
  </si>
  <si>
    <t>Kawiarnia</t>
  </si>
  <si>
    <t>Gasnica, alarm, kraty</t>
  </si>
  <si>
    <t>Boisko sportowe "Orlik"</t>
  </si>
  <si>
    <t>Świetlica Wiejska Nowawieś</t>
  </si>
  <si>
    <t>Nowawieś, 87-400 Golub-Dobrzyń</t>
  </si>
  <si>
    <t>Kościół Ewangelicki</t>
  </si>
  <si>
    <t>Garaż Nowogród</t>
  </si>
  <si>
    <t>garaż</t>
  </si>
  <si>
    <t>pustak</t>
  </si>
  <si>
    <t>drewno</t>
  </si>
  <si>
    <t>płyta warstwowa</t>
  </si>
  <si>
    <t>Hala sportowa</t>
  </si>
  <si>
    <t>hala</t>
  </si>
  <si>
    <t>Zespół Szkolno-Przedszkolny - Przedszkole Ostrowite</t>
  </si>
  <si>
    <t>przedszkole</t>
  </si>
  <si>
    <t>Przedszkole Wrocki</t>
  </si>
  <si>
    <t>Boisko przy SP Lisewo</t>
  </si>
  <si>
    <t>Lisewo, 87-400Golub-Dobrzyń</t>
  </si>
  <si>
    <t>Budynek mieszkalny Pusta Dąbrówka</t>
  </si>
  <si>
    <t>mieszkalny</t>
  </si>
  <si>
    <t>Pusta Dąbrówka, 87-400 Golub-Dobrzyń</t>
  </si>
  <si>
    <t>Budynek mieszkalny Gałczewko</t>
  </si>
  <si>
    <t>Budynek mieszkalny Gajewo</t>
  </si>
  <si>
    <t>Budynek mieszkalny Wrocki</t>
  </si>
  <si>
    <t>Budynek mieszkalny Ostrowite</t>
  </si>
  <si>
    <t>Budynek mieszkalny Białkowo</t>
  </si>
  <si>
    <t>Białkowo, 87-400 Golub-Dobrzyń</t>
  </si>
  <si>
    <t>Budynek mieszkalny Nowogród</t>
  </si>
  <si>
    <t>Budynek mieszkalny Podzamek Golubski</t>
  </si>
  <si>
    <t>Podzamek Golubski, 87-400 Golub-Dobrzyń</t>
  </si>
  <si>
    <t>Dworek Pusta Dąbrówka</t>
  </si>
  <si>
    <t>Budynek mieszkalny Cieszyny</t>
  </si>
  <si>
    <t>Wiejski Ośrodek Zdrowia</t>
  </si>
  <si>
    <t>Budynek mieszkalny Lisewo</t>
  </si>
  <si>
    <t>Budynek mieszkalny Słuchaj</t>
  </si>
  <si>
    <t>Słuchaj, 87-400 Golub-Dobrzyń</t>
  </si>
  <si>
    <t>Agronomówka Karczewo</t>
  </si>
  <si>
    <t>Budynek gospodarczy Węgiersk</t>
  </si>
  <si>
    <t>gospodarczy</t>
  </si>
  <si>
    <t>Budynek gospodarczy Białkowo</t>
  </si>
  <si>
    <t>Budynek gospodarczy Ostrowite</t>
  </si>
  <si>
    <t>Budynek gospodarczy Lisewo</t>
  </si>
  <si>
    <t>Budynek gospodarczy Podzamek Golubski</t>
  </si>
  <si>
    <t>Budynek gospodarczy Pusta Dąbrówka</t>
  </si>
  <si>
    <t>Budynek na kotłownię Nowogród</t>
  </si>
  <si>
    <t>Świetlica Wiejska Pląchoty</t>
  </si>
  <si>
    <t>Pląchoty, 87-400 Golub-Dobrzyń</t>
  </si>
  <si>
    <t>cegła</t>
  </si>
  <si>
    <t>drzewo</t>
  </si>
  <si>
    <t>dachówka ceram.</t>
  </si>
  <si>
    <t>częściowo</t>
  </si>
  <si>
    <t>Świetlica Wiejska Białkowo</t>
  </si>
  <si>
    <t>suporeks</t>
  </si>
  <si>
    <t>regips podwieszany</t>
  </si>
  <si>
    <t>blacha</t>
  </si>
  <si>
    <t>Otwarta Strefa Aktywności we Wrockach - wykonanie Otwartej Strefy Aktywności w tym siłowni plenerowej i strefy relaksu</t>
  </si>
  <si>
    <t xml:space="preserve">Otwarta Strefa Aktywności w Antoniewie ( dz. 234/2) i Lisewie (dz. 119/1)  - Budowa OTWARTEJ STREFy AKTYWNOŚCI  wariant podstawowy 2 OBIEKTY zg. Z um 1/OSA/2019 Program rozwoju małej infrastruktury sportowo-rekreacyjnej o charakterze wielopokoleniowym </t>
  </si>
  <si>
    <t>Tabela nr 3 - Wykaz sprzętu elektronicznego w Gminie Golub-Dobrzyń</t>
  </si>
  <si>
    <r>
      <t xml:space="preserve">Wykaz sprzętu elektronicznego </t>
    </r>
    <r>
      <rPr>
        <b/>
        <u/>
        <sz val="10"/>
        <rFont val="Arial"/>
        <family val="2"/>
        <charset val="238"/>
      </rPr>
      <t>stacjonarnego</t>
    </r>
  </si>
  <si>
    <t>1. Urząd Gminy w Golubiu-Dobrzyniu</t>
  </si>
  <si>
    <t>Komputery Lenovo V3102A10 * 4 szt+ Lenovo Think Plus Epac 4 szt</t>
  </si>
  <si>
    <t xml:space="preserve">czytnik e-dowód </t>
  </si>
  <si>
    <t>urządzenie w.funkc. BROTHER</t>
  </si>
  <si>
    <t>DELL S2218HDMI speakers</t>
  </si>
  <si>
    <t>Komputer Fujitsu ESPRIMO</t>
  </si>
  <si>
    <t xml:space="preserve">Urz. KYOCERA M314dn </t>
  </si>
  <si>
    <t>Urz.KYOCERA M314dn</t>
  </si>
  <si>
    <t>Infostrada wdrażanie licencje dostępowe</t>
  </si>
  <si>
    <t>2014/011</t>
  </si>
  <si>
    <t>Stacja graficzna z monitorem HP Z230</t>
  </si>
  <si>
    <t>SERWER typu M-DELL Power Edge T610</t>
  </si>
  <si>
    <t>2016/011</t>
  </si>
  <si>
    <t xml:space="preserve">urzadzenie QUNAP TS-453U-RP Urząd Gminy </t>
  </si>
  <si>
    <t>Urz.wielofunkc. KYOCERA TASKALFA 3252CI</t>
  </si>
  <si>
    <t>2017/011</t>
  </si>
  <si>
    <t xml:space="preserve">Usługa udostępniania w sieci internet apilikacji o nazwie eSesja </t>
  </si>
  <si>
    <t>2019/011</t>
  </si>
  <si>
    <t>Drukarka Epson supercolor S.C. -T7200</t>
  </si>
  <si>
    <t xml:space="preserve">Serwer Fujitsu </t>
  </si>
  <si>
    <t>2. Gminny Ośrodek Pomocy Społecznej</t>
  </si>
  <si>
    <t>UPS Eaton Ellipse ECO 8020 USB FR</t>
  </si>
  <si>
    <t>Dysk zewnętrzny Seagate Expansion 3,5” USB, czarny</t>
  </si>
  <si>
    <t>Komputer DELL Inspiration 3668 MT</t>
  </si>
  <si>
    <t>niszczarka Opus CS 2212CD</t>
  </si>
  <si>
    <t xml:space="preserve">komputer stacjonarny DELL z oprogramowaniem WIN 10 prof. (6x 735,00 zł)  </t>
  </si>
  <si>
    <t xml:space="preserve">serwer TX1310M3  </t>
  </si>
  <si>
    <t>komputer stacjonarny DELL z oprogramowaniem WIN 10 (5 x 660,00 zł)</t>
  </si>
  <si>
    <t>3. Gminny Zespół Ekonomiczno-Administracyjny Szkół i Przedszkoli</t>
  </si>
  <si>
    <t>Komputer Lenovo V510z</t>
  </si>
  <si>
    <t>Drukarka laserowa KYOCERA P2040DN</t>
  </si>
  <si>
    <t>Komputer Lenovo V310z</t>
  </si>
  <si>
    <t>Komputer Dell AiO 9010 i3-21000</t>
  </si>
  <si>
    <t>Komputer Fujitsu E7000 i5-2400</t>
  </si>
  <si>
    <t>4. Zespół Szkolno-Przedszkolny w Gałczewie</t>
  </si>
  <si>
    <t>Drukarka HP OfficeJet PRO 6960</t>
  </si>
  <si>
    <t>Zestaw komputerowy INTEL Core I3-7100</t>
  </si>
  <si>
    <t xml:space="preserve">Urządzenie wielifunkcyjne Canon I Sensys </t>
  </si>
  <si>
    <t>5. Zespół Szkolno-Przedszkolny w Ostrowitem</t>
  </si>
  <si>
    <t>6. Zespół Szkolno-Przedszkolny we Wrockach</t>
  </si>
  <si>
    <t>Jedn. centr. Dell Mini Tower   szt. 9</t>
  </si>
  <si>
    <t>Drukarka HP DeskJet 2135Ink</t>
  </si>
  <si>
    <t>Urządzenie wielofuncyjne Canon- I-Sensys</t>
  </si>
  <si>
    <t>Drukarka 3D da Vunci miniMaker 37508</t>
  </si>
  <si>
    <t>7. Zespół Szkolno-Przedszkolny w Nowogrodzie</t>
  </si>
  <si>
    <t>Drukarka HP deskJet 2135 Ink Advantage</t>
  </si>
  <si>
    <t>Niszczarka TARNATOR PLUS 2842</t>
  </si>
  <si>
    <t>Drukarka Brother Proofessional MFC J2330DW</t>
  </si>
  <si>
    <t>Urządzenie wielofunkcyjne Canon I-Sensys MF 421dw</t>
  </si>
  <si>
    <t>Drukarka 3D da Vunci miniMaker 37808</t>
  </si>
  <si>
    <t>8. Szkoła Podstawowa w Lisewie</t>
  </si>
  <si>
    <t>Komputer HP Compaq Dc7 900 Core2Duo</t>
  </si>
  <si>
    <t>Drukarka HP INC. TANK 319  Z6Z13A</t>
  </si>
  <si>
    <t>Drukarka  HP INC. TANK 319 Z6Z13A</t>
  </si>
  <si>
    <t>Kopiarka Ricoh MP2851 CSP</t>
  </si>
  <si>
    <t xml:space="preserve">Drukarka HP DeskJet 5075 Ink Advantage </t>
  </si>
  <si>
    <t>Urządzenie wielofunkcyjne Canon I-Sensys MF 421dw     2 szt.</t>
  </si>
  <si>
    <t>9. Szkoła Podstawowa w Węgiersku</t>
  </si>
  <si>
    <t>Urządzenie wielofunkcyjne  Canon I-sensys MF 421dw</t>
  </si>
  <si>
    <t>Kopiarka Rikoh Aficio MP201</t>
  </si>
  <si>
    <r>
      <t xml:space="preserve">Wykaz sprzętu elektronicznego </t>
    </r>
    <r>
      <rPr>
        <b/>
        <u/>
        <sz val="10"/>
        <rFont val="Arial"/>
        <family val="2"/>
        <charset val="238"/>
      </rPr>
      <t>przenośnego</t>
    </r>
    <r>
      <rPr>
        <b/>
        <sz val="10"/>
        <rFont val="Arial"/>
        <family val="2"/>
        <charset val="238"/>
      </rPr>
      <t xml:space="preserve"> </t>
    </r>
  </si>
  <si>
    <t xml:space="preserve">Komputer HP ELITEBOOK 8560p </t>
  </si>
  <si>
    <t>Laptop Lenovo IdeaPad S145      szt. 1</t>
  </si>
  <si>
    <t>Laptop Huawei Matebook, szt. D 15 R5-3500    szt. 13</t>
  </si>
  <si>
    <t>2. Zespół Szkolno-Przedszkolny w Gałczewie</t>
  </si>
  <si>
    <t>Radioodtwarzacz Philips AZ 780   szt. 2</t>
  </si>
  <si>
    <t>Notebook DELL Inspirion 15</t>
  </si>
  <si>
    <t>Notebook DELL I15-5566</t>
  </si>
  <si>
    <t>Notebook Asus R541UA-DM1407</t>
  </si>
  <si>
    <t>Monitor Samsung 65" QB65H-TR   2 szt.</t>
  </si>
  <si>
    <t>Notebook Lenovo V330-15IKB  15 szt.</t>
  </si>
  <si>
    <t>Tablet samsung Tablet Tab A 37551  8 szt.</t>
  </si>
  <si>
    <t>3. Zespół Szkolno-Przedszkolny w Ostrowitem</t>
  </si>
  <si>
    <t>Notebook Dell V3568 15,6"</t>
  </si>
  <si>
    <t>Tablica Smart SBM680  2 szt.</t>
  </si>
  <si>
    <t>Projektor Hitachi CP-Ax2505   2 szt.</t>
  </si>
  <si>
    <t>Precyzyjna waga elektroniczna labolatoryjna</t>
  </si>
  <si>
    <t>Komputer PC Dell i3/8GB   13 szt.</t>
  </si>
  <si>
    <t>Notebook lenovo V330-15 IkB 18 szt.</t>
  </si>
  <si>
    <t>Notebook Dell Inspirion I15-5570273270SA</t>
  </si>
  <si>
    <t>4. Zespół Szkolno-Przedszkolny we Wrockach</t>
  </si>
  <si>
    <t>Tablica interaktywna myBoard BLACK90</t>
  </si>
  <si>
    <t>Glośnik do tablicy Soundbar Lark 2,0BT</t>
  </si>
  <si>
    <t>Wzmacniacz miksujący HQM-1060E</t>
  </si>
  <si>
    <t>Waga lab. Elektroniczna  0,01g/200g</t>
  </si>
  <si>
    <t>Mikroskop stereoskopowy 20x</t>
  </si>
  <si>
    <t>Mikroskop stereoskopowy 20x40x-LED</t>
  </si>
  <si>
    <t>Mikroskop cyfrowy 1,3MP 400xLED</t>
  </si>
  <si>
    <t>Mikroskop szkolny 400x-LED bezprzewodowy</t>
  </si>
  <si>
    <t>Notebook Lenowo V330-15IKB   12 szt.</t>
  </si>
  <si>
    <t>5. Zespół Szkolno-Przedszkolny w Nowogrodzie</t>
  </si>
  <si>
    <t>Zestaw komputerowy z monitorem +Ms Win 10 Pro Ref  10szt.</t>
  </si>
  <si>
    <t>Laptop Asus VivoBook  2 sz.</t>
  </si>
  <si>
    <t xml:space="preserve">Monitor 65" 4K Android </t>
  </si>
  <si>
    <t>Monitor 65" 4K Android  2 szt.</t>
  </si>
  <si>
    <t>Notebook Lenovo V330-15IKB  12 szt.</t>
  </si>
  <si>
    <t>6. Szkoła Podstawowa w Lisewie</t>
  </si>
  <si>
    <t>Kolumna mobilna PORT15UHF-BT15"</t>
  </si>
  <si>
    <t>Monitor interaktywny Newline TruTouch TT-6517FB</t>
  </si>
  <si>
    <t>Monitor interaktywny Newline TruTouch TT-7017FB</t>
  </si>
  <si>
    <t xml:space="preserve">Radioodtwarzacz Blaupunkt BB11 </t>
  </si>
  <si>
    <t>Laptop Dell I15-5570273270SA</t>
  </si>
  <si>
    <t>Notebook Lenovo V330-15IKB 37550 8 szt.</t>
  </si>
  <si>
    <t>Tablet Samsung Tablet Galaxy Tab A 10.1T510 8 szt.</t>
  </si>
  <si>
    <t>7. Szkoła Podstawowa w Węgiersku</t>
  </si>
  <si>
    <t>Głośnik 2.1 Modecom MC-MHF60U</t>
  </si>
  <si>
    <t>Monitor 55" Android</t>
  </si>
  <si>
    <t>Monitor 65" Android</t>
  </si>
  <si>
    <t>Tablet Lenovo TAB E8(TB-8304F1)</t>
  </si>
  <si>
    <t>Notebook Lenovo V330-15IKB 9 szt.</t>
  </si>
  <si>
    <t>Informacje o szkodach</t>
  </si>
  <si>
    <t>Ryzyko</t>
  </si>
  <si>
    <t>Suma wypłaconych przez Ubezpieczyciela (zakład ubezpieczeń) odszkodowań</t>
  </si>
  <si>
    <t>Wyposażenie pojazdu specjalnego*</t>
  </si>
  <si>
    <r>
      <t>Ryzyka podlegające ubezpieczeniu w danym pojeździe</t>
    </r>
    <r>
      <rPr>
        <b/>
        <sz val="10"/>
        <color indexed="10"/>
        <rFont val="Arial"/>
        <family val="2"/>
        <charset val="238"/>
      </rPr>
      <t xml:space="preserve"> </t>
    </r>
  </si>
  <si>
    <t>NNW</t>
  </si>
  <si>
    <t>1. Ubezpieczający: Gmina Golub-Dobrzyń, Plac Tysiąclecia 25, 87-400 Golub-Dobrzyń        Ubezpieczony: Urząd Gminy Golub-Dobrzyń, Plac Tysiąclecia 25, 87-400 Golub-Dobrzyń</t>
  </si>
  <si>
    <t>Volkswagen</t>
  </si>
  <si>
    <t>2DX0AZ/C</t>
  </si>
  <si>
    <t>WV1ZZZ2DZ6H012011</t>
  </si>
  <si>
    <t>CGD W210</t>
  </si>
  <si>
    <t>Autobus</t>
  </si>
  <si>
    <t>NIE</t>
  </si>
  <si>
    <t>-</t>
  </si>
  <si>
    <t>X</t>
  </si>
  <si>
    <t>Żuk</t>
  </si>
  <si>
    <t>A15B</t>
  </si>
  <si>
    <t>TOE 737X</t>
  </si>
  <si>
    <t>specjalny pożar.</t>
  </si>
  <si>
    <t>A151C</t>
  </si>
  <si>
    <t>TOE 264G</t>
  </si>
  <si>
    <t>Ford</t>
  </si>
  <si>
    <t>Transit</t>
  </si>
  <si>
    <t>WF0NXXTTFNBL32525</t>
  </si>
  <si>
    <t>CGD 98MW</t>
  </si>
  <si>
    <t>Transporter TD Basis/CL</t>
  </si>
  <si>
    <t>WV2ZZZ70ZSH091450</t>
  </si>
  <si>
    <t>CGD 98HE</t>
  </si>
  <si>
    <t>Citroen</t>
  </si>
  <si>
    <t>Jumper</t>
  </si>
  <si>
    <t>VF7ZBPMGC17064857</t>
  </si>
  <si>
    <t>CGD 75NW</t>
  </si>
  <si>
    <t>ciężarowo-osobowy</t>
  </si>
  <si>
    <t>WF0VXXBDFV4A48418</t>
  </si>
  <si>
    <t>CGD 50TF</t>
  </si>
  <si>
    <t>Opel</t>
  </si>
  <si>
    <t>Vivaro</t>
  </si>
  <si>
    <t>W0LJ7ACA66V611941</t>
  </si>
  <si>
    <t>CGD 98TL</t>
  </si>
  <si>
    <t>osobowy</t>
  </si>
  <si>
    <t>Volvo</t>
  </si>
  <si>
    <t>FL FLD3C</t>
  </si>
  <si>
    <t>YV2T0Y1B6HZ110303</t>
  </si>
  <si>
    <t>CGD 98YG</t>
  </si>
  <si>
    <t>2 piły spalinowe 4,5 tys. zł, torba medyczna 6 tys. zł., Zestaw hydraulicz.15 tys. zł, pompa pływaj. 6 tys. zł, drabina 2-przęsła 6 tys. zł, wentylator oddych. 4 tys. zł</t>
  </si>
  <si>
    <t>Transporter</t>
  </si>
  <si>
    <t>WV1ZZZ70Z3X085905</t>
  </si>
  <si>
    <t>CGD 98XS</t>
  </si>
  <si>
    <t xml:space="preserve">Renault </t>
  </si>
  <si>
    <t>Midliner</t>
  </si>
  <si>
    <t>VF640ACF300001382</t>
  </si>
  <si>
    <t>CGD 2S98</t>
  </si>
  <si>
    <t>BA03X2</t>
  </si>
  <si>
    <t>VF6BA03A000012993</t>
  </si>
  <si>
    <t>CGD 5G95</t>
  </si>
  <si>
    <t>WV2ZZZ7HZ5X011829</t>
  </si>
  <si>
    <t>CGD 98SF</t>
  </si>
  <si>
    <t>Iveco</t>
  </si>
  <si>
    <t>Eurocargo FF150EW</t>
  </si>
  <si>
    <t>ZCFB81LN202713106</t>
  </si>
  <si>
    <t>CGD 99W8</t>
  </si>
  <si>
    <t xml:space="preserve">Ford </t>
  </si>
  <si>
    <t>WF0NXXTTFNDG31202</t>
  </si>
  <si>
    <t>CGD 98F9</t>
  </si>
  <si>
    <t>Remont pomieszczeń w budynku SP      (18840 zł)</t>
  </si>
  <si>
    <t>Remont pomieszczeń w budynku SP             (60000 zł); zmiana sposobu użytkowania części budynku SP (630266,64 zł)</t>
  </si>
  <si>
    <t>Remont pomieszczeń w budynku SP       (19680 zł), Zakup i montaż urządzeń sportowo-rekreacyjnych przy ZSP Gałczewo- plac zabaw (41582,40 zł)</t>
  </si>
  <si>
    <t>Budowa i montaż ogrodzenia przy Remizie OSP (16455 zł)</t>
  </si>
  <si>
    <t>Zakup i montaż klimatyzacji w świetlicy (5000 zł), Wykonanie bramy wjazdowej (3850 zł)</t>
  </si>
  <si>
    <t>Świetlica Wiejska Sokołowo</t>
  </si>
  <si>
    <t>Zmiana sposobu użytkowania części istniejącej SP na Inkubator Przedsiębiorczości (1190874,98 zł)</t>
  </si>
  <si>
    <t>Remont pomieszczeń w budynku Urzędu (36537,20 zł)</t>
  </si>
  <si>
    <t>Modernizacja budynku Grodno (30000 zł)</t>
  </si>
  <si>
    <t>Magazyn na sprzęt sportowy przy boisku w Ostrowitem</t>
  </si>
  <si>
    <t>Świetlica- Paliwodzizna</t>
  </si>
  <si>
    <t>styropapa</t>
  </si>
  <si>
    <t>Budynek magazynowo-szatniowy przy boisku do piłki nożnej we Wrockach</t>
  </si>
  <si>
    <t>Budynek Gospodarczy - ZSP Ostrowite</t>
  </si>
  <si>
    <t>Budynek Sanitarny - ZSP Ostrowite</t>
  </si>
  <si>
    <t>Segment przy Sali gimnastycznej- ZSP Ostrowite</t>
  </si>
  <si>
    <t>Altana  na ścieżce pieszo-rowerowej w m.Krążno</t>
  </si>
  <si>
    <t>Krążno , 87-400 Golub-Dobrzyń</t>
  </si>
  <si>
    <t>Montaż klimatyzacji w świetlicy (8364 zł)</t>
  </si>
  <si>
    <t>Dodatkowe informacje dot. remontów, modernizacji itp.</t>
  </si>
  <si>
    <t>1. Instalacje fotowoltaiczne zamontowane na dachach prywatnych domów jednorodzinnych (własność Gminy Golub-Dobrzyń)</t>
  </si>
  <si>
    <t>Instalacja fotowoltaiczna</t>
  </si>
  <si>
    <t>Instalacja solarna</t>
  </si>
  <si>
    <t>dokładne adresy podane zostaną wybranemu Wykonawcy przed wystawieniem polisy</t>
  </si>
  <si>
    <t>Tabela nr 2a - Wykaz budynków i budowli w Gminie Golub-Dobrzyń c.d.</t>
  </si>
  <si>
    <t>Komputer Dell Vostro 3888</t>
  </si>
  <si>
    <t>Monitor LED 23,8 ACER</t>
  </si>
  <si>
    <t>Niszczarka ARGO Kobra</t>
  </si>
  <si>
    <t>Urządzenie wielofunkcyjne EPSON</t>
  </si>
  <si>
    <t>Urządzenie wielofunkcyjne z ksero</t>
  </si>
  <si>
    <t>Telewizor min. 54 cale</t>
  </si>
  <si>
    <t>Ekspres do kawy De' Longhi Dinamica Plus 2 szt</t>
  </si>
  <si>
    <t>Komputer Asus AIO Pro i oprogramowanie Win10 (2szt)</t>
  </si>
  <si>
    <t>Komputer PC z oprogramowaniem Win 10 Pro, mon. Samsung 24 (2szt)</t>
  </si>
  <si>
    <t>Komputer All In One Asus 23,8 cal 2szt</t>
  </si>
  <si>
    <t>Urządzenie wielofunkcyjne Sharp BP-20M22</t>
  </si>
  <si>
    <t>Komputer ALL IN One ASUS 2szt</t>
  </si>
  <si>
    <t>FortiGAte-80F-POE 3szt\</t>
  </si>
  <si>
    <t>Komputer stacjonarny Lenovo M75g G2 - 25 szt</t>
  </si>
  <si>
    <t>Monitor Lenovo ThinkVision 25szt</t>
  </si>
  <si>
    <t>komputer Desktop Pro 300 G3 i3 16GB 256GB W 10P</t>
  </si>
  <si>
    <t>HP urządzenie wielofunkcyjne MPF 1200w</t>
  </si>
  <si>
    <t>Klimatyzator przenośny TCL TAC-09CPB MZWF</t>
  </si>
  <si>
    <t>Urządzenie KYOCERA FS6525MFP</t>
  </si>
  <si>
    <t>Komputer stacjonarny DELL OPTIPLEX 3050 i5-6500 8GB 256GB_SSD SFF W10P (2x 1.031,72 zł + 1x 1.031,73 zł)</t>
  </si>
  <si>
    <t>Monitor AOC 23,8 24B2XHM2 VGA HDMI</t>
  </si>
  <si>
    <t>Komputer stacjonarny DELL7050 i5-6500 8GB 240GB_SSD W10PRO (2x 1.031,72 zł + 1x 1.031,73 zł)</t>
  </si>
  <si>
    <t>Drukarka HP LaserJet M404N</t>
  </si>
  <si>
    <t>Komputer HP AIO 200G4 21.5"</t>
  </si>
  <si>
    <t>Komputer AIO ASUS 23.8"</t>
  </si>
  <si>
    <t>Niszczarka ARGO</t>
  </si>
  <si>
    <t>Drukarka HP LaserJet M234 sdne</t>
  </si>
  <si>
    <t>Zest.komputerowy stacjon. DELL Vostro 3888</t>
  </si>
  <si>
    <t>Zmywarka przemysłaowa CLASSEQ D-500</t>
  </si>
  <si>
    <t>Telewizor SAMSUNG LEG</t>
  </si>
  <si>
    <t>Kolorowa drukarka laserowa OKI C650 PCL6</t>
  </si>
  <si>
    <t>Drukarka 3 D do pak. Podst. Moje Bambino</t>
  </si>
  <si>
    <t>MAC monitor 65 4K (2 szt.)</t>
  </si>
  <si>
    <t>MAC monitor 75 4K</t>
  </si>
  <si>
    <t>Lodówka Chł.- Zam SHARP SJBB04DTXWF</t>
  </si>
  <si>
    <t>Monitor LCD 17 Samsung</t>
  </si>
  <si>
    <t>Monitor Samsung</t>
  </si>
  <si>
    <t>Monitor Samsung 65 cali FLIP 2 (WM65R)</t>
  </si>
  <si>
    <t>Komputer Lenovo AIO V530-22 i5-9400T</t>
  </si>
  <si>
    <t>Komputer Lenovo AIO V530-24 10UW00JP</t>
  </si>
  <si>
    <t>NOTEBOOK HP 250G7 2szt</t>
  </si>
  <si>
    <t>Laptop Dell Vostro 14,00 FHD i7-10510 U 16GB</t>
  </si>
  <si>
    <t>FUJITSU Lifebook 7szt.</t>
  </si>
  <si>
    <t>MacBook Pro-Intel Core</t>
  </si>
  <si>
    <t xml:space="preserve">Laptop Lenowo 15,6 </t>
  </si>
  <si>
    <t>Laptop Lenovo 14</t>
  </si>
  <si>
    <t>Projektor Acer</t>
  </si>
  <si>
    <t>Projektor Optoma</t>
  </si>
  <si>
    <t>Laptop z oprogramowaniem i pakietem biurowym</t>
  </si>
  <si>
    <t>Zestaw multimedialny (projektor+ ekran)</t>
  </si>
  <si>
    <t>Laptop Dell 15,6''</t>
  </si>
  <si>
    <t>Projektor Infocus</t>
  </si>
  <si>
    <t>notbook ASUS 14'</t>
  </si>
  <si>
    <t>Laptop ASUS 23.8'</t>
  </si>
  <si>
    <t>lustrzanka  CANON EOS 850D</t>
  </si>
  <si>
    <t>not. Apple MacBook</t>
  </si>
  <si>
    <t>tablet Apple iPad</t>
  </si>
  <si>
    <t>Laptop 3szt</t>
  </si>
  <si>
    <t>Projektor 4szt</t>
  </si>
  <si>
    <t>Komputer AIO</t>
  </si>
  <si>
    <t>Urządzenie wielofunkcyjne</t>
  </si>
  <si>
    <t>NOTEBOOK LENOVO IP3 3szt</t>
  </si>
  <si>
    <t>Tablica interaktywna  TOTABINTHT 102Z</t>
  </si>
  <si>
    <t>Projektor TOPROEB-U42</t>
  </si>
  <si>
    <t>Taboret elektryczny 5kW</t>
  </si>
  <si>
    <t>Tablica interaktywna TOTABINTHT 102Z</t>
  </si>
  <si>
    <t>Magiczny dywan</t>
  </si>
  <si>
    <t>Laptop HP 255 GB</t>
  </si>
  <si>
    <t>Laptop Lenovo V15-ADA AMD</t>
  </si>
  <si>
    <t>Komputer Microsoft Surface Pro 7+</t>
  </si>
  <si>
    <t>Monitor Samsung 65 cali FLIP</t>
  </si>
  <si>
    <t>Lampa Quadralite Thea 450 panel LED klt</t>
  </si>
  <si>
    <t>Aparat Canon EOS 2000D</t>
  </si>
  <si>
    <t xml:space="preserve">Drukarka 3D </t>
  </si>
  <si>
    <t>Laptop MSI 15</t>
  </si>
  <si>
    <t>Aktywna kolumna 12 2szt.</t>
  </si>
  <si>
    <t>Mikrofon + odbiornik</t>
  </si>
  <si>
    <t>Laptop Acer TravelMate P2 i5 8GB 256SSD</t>
  </si>
  <si>
    <t>Laptop Acer TravelMate P2 i5 8 GB 256SSD</t>
  </si>
  <si>
    <t xml:space="preserve">Monitor 65" a4K Android </t>
  </si>
  <si>
    <t>Laptop Acer Aspire 3 512GB</t>
  </si>
  <si>
    <t>Laptop Acer Chromebook Spin 512</t>
  </si>
  <si>
    <t>Aparat Fotograficzny Canon PowerShot G7X Mark II</t>
  </si>
  <si>
    <t>Stacja pogodowa - zestaw uczn. Dla 6 grup</t>
  </si>
  <si>
    <t>Monitor interaktywny 65 + uchwyt ścienny + maduł wifi</t>
  </si>
  <si>
    <t>Mobilny stojak na monitor 65''</t>
  </si>
  <si>
    <t>Moje bambino Sygnis Edu Lab 3D</t>
  </si>
  <si>
    <t>BeCreo - zestaw zestaw z mikrokontrolerem 3szt.</t>
  </si>
  <si>
    <t xml:space="preserve">Laboratorium przyszłości zestaw standard </t>
  </si>
  <si>
    <t>Laboratorium przyszłości kompetencje techniczne i praktyczne</t>
  </si>
  <si>
    <t xml:space="preserve">Radiomagnetofon </t>
  </si>
  <si>
    <t>Dell Inspirion laptop</t>
  </si>
  <si>
    <t>Okulary Class VR premium</t>
  </si>
  <si>
    <t>Głośnik blaupunkt</t>
  </si>
  <si>
    <t>Wirtualne laboratorium przyrodnicze Biologia</t>
  </si>
  <si>
    <t>Wirtualne laboratorium przyrodnicze Fizyka</t>
  </si>
  <si>
    <t>Wirtualne laboratorium przyrodnicze Chemia</t>
  </si>
  <si>
    <t>Wirtualne laboratorium przyrodnicze Geografia</t>
  </si>
  <si>
    <t>Defibrylator szkoleniowy AFD F</t>
  </si>
  <si>
    <t xml:space="preserve">Statyw mobilny da MAC monitora </t>
  </si>
  <si>
    <t>Drukarka 3D MarkerBot Sketch</t>
  </si>
  <si>
    <t>Laptop Lenovo L15 AMD 61</t>
  </si>
  <si>
    <t>Notebook Lenovo V15-IIL</t>
  </si>
  <si>
    <t>Urząd Gminy w Golubiu-Dobrzyniu</t>
  </si>
  <si>
    <t xml:space="preserve">Gminna Biblioteka Publiczna </t>
  </si>
  <si>
    <t>Gminny Ośrodek Pomocy Społecznej</t>
  </si>
  <si>
    <t>Gminny Zespół Ekonomiczno-Administracyjny Szkół i Przedszkoli</t>
  </si>
  <si>
    <t>Zespół Szkolno-Przedszkolny w Gałczewie</t>
  </si>
  <si>
    <t>Zespół Szkolno-Przedszkolny w Ostrowitem</t>
  </si>
  <si>
    <t>Zespół Szkolno-Przedszkolny we Wrockach</t>
  </si>
  <si>
    <t>Zespół Szkolno-Przedszkolny w Nowogrodzie</t>
  </si>
  <si>
    <t>Szkoła Podstawowa w Lisewie</t>
  </si>
  <si>
    <t>Szkoła Podstawowa w Węgiersku</t>
  </si>
  <si>
    <t>Żłobek w Ostrowitem</t>
  </si>
  <si>
    <t>Tabela nr 4</t>
  </si>
  <si>
    <t>WYKAZ LOKALIZACJI, W KTÓRYCH PROWADZONA JEST DZIAŁALNOŚĆ ORAZ LOKALIZACJI, GDZIE ZNAJDUJE SIĘ MIENIE NALEŻĄCE DO JEDNOSTEK GMINY GOLUB-DOBRZYŃ (nie wykazane w załączniku nr 1 - poniższy wykaz nie musi być pełnym wykazem lokalizacji)</t>
  </si>
  <si>
    <t>1. Gminna Biblioteka Publiczna w Nowogrodzie</t>
  </si>
  <si>
    <t>Gminna Biblioteka Publiczna w Nowogrodzie, budynek Zespołu Szkolno-Przedszkolnego w Nowogrodzie, 87-400 Golub-Dobrzyń</t>
  </si>
  <si>
    <t>Gaśnica proszkowa, zamek w głównym wejściu ZSP, domofon, zamek – drzwi biblioteki</t>
  </si>
  <si>
    <t>Filia Ostrowite – w budynku ZSP w Ostrowitem</t>
  </si>
  <si>
    <t>Gaśnica proszkowa,zamek w głównym wejściu ZSP, zamek w drzwiach biblioteki</t>
  </si>
  <si>
    <t>Filia Wrocki budynek ZOZ we Wrockach</t>
  </si>
  <si>
    <t>Gaśnica proszkowa, zamek drzwi wejście boczne, zamek w drzwiach od biblioteki</t>
  </si>
  <si>
    <t>Filia Gałczewko</t>
  </si>
  <si>
    <t>Plac Tysiąclecia 22a, Budynek Miejskiej Spółdzielni,  87-400 Golub-Dobrzyń</t>
  </si>
  <si>
    <t>Plac Tysiąclecia 22a,  Budynek Miejskiej Spółdzielni, 87-400 Golub-Dobrzyń</t>
  </si>
  <si>
    <t>Gaśnica proszkowa 1 szt. na korytarzu, 1 szt. w archiwum, urządzenie gaśnicze do sprzętu elektronicznego; zamek wejście do budynku MS w G-D</t>
  </si>
  <si>
    <t>Gaśnica 1 szt. na korytarzu, zamek wejście do budynku MS w G-D</t>
  </si>
  <si>
    <t>Gaśnica proszkowa, furtka zamykana, teren ogrodzony dwa zamki</t>
  </si>
  <si>
    <t>Tabela nr 5</t>
  </si>
  <si>
    <t>Tabela nr 6 - Wykaz pojazdów w Gminie Golub-Dobrzyń</t>
  </si>
  <si>
    <t>Tabela nr 7 - Informacje o szkodach w ostatnich 3 latach (stan na dzień 26.04.2023 r.)</t>
  </si>
  <si>
    <t xml:space="preserve">Wykonanie zabudowy z agregatem gaśniczym </t>
  </si>
  <si>
    <t>18.11.2023</t>
  </si>
  <si>
    <t>01.01.2024</t>
  </si>
  <si>
    <t>21.10.2023</t>
  </si>
  <si>
    <t>23.03.2024</t>
  </si>
  <si>
    <t>04.07.2024</t>
  </si>
  <si>
    <t>09.05.2024</t>
  </si>
  <si>
    <t>14.05.2024</t>
  </si>
  <si>
    <t>15.11.2023</t>
  </si>
  <si>
    <t>23.07.2023</t>
  </si>
  <si>
    <t>12.01.2024</t>
  </si>
  <si>
    <t>05.08.2023</t>
  </si>
  <si>
    <t>20.05.2024</t>
  </si>
  <si>
    <t>01.06.2024</t>
  </si>
  <si>
    <t>27.12.2023</t>
  </si>
  <si>
    <t>Suma ubezpieczenia (wartość pojazdu z VAT wraz z wyposażeniem specjalistycznym)</t>
  </si>
  <si>
    <t xml:space="preserve">8. Gminny Zespół Ekonomiczno Administracyjny szkół i Przedszkoli </t>
  </si>
  <si>
    <t>OC ogólne</t>
  </si>
  <si>
    <t>Ubezpieczenie mienia od wszystkich ryzyk</t>
  </si>
  <si>
    <t>OC dróg</t>
  </si>
  <si>
    <t>Dewastacja</t>
  </si>
  <si>
    <t xml:space="preserve">Uszkodzenie pojazdu na drodze </t>
  </si>
  <si>
    <t>Uszkodzenie pojazdu na drodze</t>
  </si>
  <si>
    <t>Uszkodzenie mienia podczas wichur</t>
  </si>
  <si>
    <t>Uszkodzenie pojazdów na drodze</t>
  </si>
  <si>
    <t>Elektronika</t>
  </si>
  <si>
    <t>Uszkodzenie sprzętu elektronicznego</t>
  </si>
  <si>
    <t>nauka zdalna</t>
  </si>
  <si>
    <t>projekty seniorzy</t>
  </si>
  <si>
    <t>17.11.2025</t>
  </si>
  <si>
    <t>31.12.2025</t>
  </si>
  <si>
    <t>20.10.2025</t>
  </si>
  <si>
    <t>22.03.2026</t>
  </si>
  <si>
    <t>03.07.2026</t>
  </si>
  <si>
    <t>08.05.2026</t>
  </si>
  <si>
    <t>13.05.2026</t>
  </si>
  <si>
    <t>14.11.2025</t>
  </si>
  <si>
    <t>22.07.2025</t>
  </si>
  <si>
    <t>11.01.2026</t>
  </si>
  <si>
    <t>04.08.2025</t>
  </si>
  <si>
    <t>19.05.2026</t>
  </si>
  <si>
    <t>31.05.2026</t>
  </si>
  <si>
    <t>26.12.2025</t>
  </si>
  <si>
    <t xml:space="preserve"> </t>
  </si>
  <si>
    <t>Agregat, nosze, torba aptecz. 10 tys. zł, sprzęt do cięcia stali i drewna 30 tys. zł</t>
  </si>
  <si>
    <t>Wysposażenie specjalistyczne</t>
  </si>
  <si>
    <t>Uraz ciała, uszkodzenie pojazdu na drodze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</si>
</sst>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0&quot; zł&quot;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DDD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0" fontId="17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2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top" wrapText="1"/>
    </xf>
    <xf numFmtId="164" fontId="11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5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164" fontId="3" fillId="0" borderId="2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/>
    <xf numFmtId="164" fontId="2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4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1" xfId="4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4" applyBorder="1" applyAlignment="1">
      <alignment horizontal="center" vertical="center" wrapText="1"/>
    </xf>
    <xf numFmtId="0" fontId="1" fillId="0" borderId="1" xfId="4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7" fillId="7" borderId="12" xfId="0" applyFont="1" applyFill="1" applyBorder="1" applyAlignment="1">
      <alignment horizontal="center"/>
    </xf>
    <xf numFmtId="44" fontId="7" fillId="7" borderId="6" xfId="2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19" fillId="0" borderId="0" xfId="0" applyFont="1"/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44" fontId="1" fillId="4" borderId="1" xfId="2" applyFont="1" applyFill="1" applyBorder="1" applyAlignment="1" applyProtection="1">
      <alignment horizontal="center" vertical="center"/>
    </xf>
    <xf numFmtId="1" fontId="4" fillId="4" borderId="1" xfId="5" applyNumberFormat="1" applyFont="1" applyFill="1" applyBorder="1" applyAlignment="1" applyProtection="1">
      <alignment horizontal="center" vertical="center"/>
    </xf>
    <xf numFmtId="44" fontId="4" fillId="4" borderId="1" xfId="2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5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right" wrapText="1"/>
    </xf>
    <xf numFmtId="0" fontId="3" fillId="0" borderId="0" xfId="4" applyFont="1"/>
    <xf numFmtId="0" fontId="1" fillId="0" borderId="0" xfId="4"/>
    <xf numFmtId="0" fontId="3" fillId="5" borderId="1" xfId="4" applyFont="1" applyFill="1" applyBorder="1" applyAlignment="1">
      <alignment horizontal="center" vertical="center" wrapText="1"/>
    </xf>
    <xf numFmtId="44" fontId="12" fillId="0" borderId="1" xfId="4" applyNumberFormat="1" applyFont="1" applyBorder="1" applyAlignment="1">
      <alignment vertical="center"/>
    </xf>
    <xf numFmtId="0" fontId="1" fillId="0" borderId="1" xfId="4" applyBorder="1"/>
    <xf numFmtId="0" fontId="1" fillId="0" borderId="0" xfId="4" applyAlignment="1">
      <alignment horizontal="center" vertical="center"/>
    </xf>
    <xf numFmtId="0" fontId="1" fillId="0" borderId="0" xfId="4" applyAlignment="1">
      <alignment vertical="center"/>
    </xf>
    <xf numFmtId="0" fontId="3" fillId="0" borderId="1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165" fontId="1" fillId="0" borderId="0" xfId="4" applyNumberForma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4" fontId="1" fillId="4" borderId="1" xfId="2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44" fontId="1" fillId="0" borderId="0" xfId="6" applyFont="1"/>
    <xf numFmtId="44" fontId="3" fillId="0" borderId="1" xfId="6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vertical="center" wrapText="1"/>
    </xf>
    <xf numFmtId="44" fontId="3" fillId="0" borderId="1" xfId="6" applyFont="1" applyBorder="1" applyAlignment="1">
      <alignment horizontal="center" vertical="center"/>
    </xf>
    <xf numFmtId="44" fontId="22" fillId="0" borderId="1" xfId="8" applyFont="1" applyBorder="1" applyAlignment="1">
      <alignment horizontal="center" vertical="center"/>
    </xf>
    <xf numFmtId="44" fontId="1" fillId="0" borderId="1" xfId="8" applyFont="1" applyBorder="1" applyAlignment="1">
      <alignment horizontal="center" vertical="center"/>
    </xf>
    <xf numFmtId="44" fontId="3" fillId="0" borderId="1" xfId="8" applyFont="1" applyFill="1" applyBorder="1" applyAlignment="1">
      <alignment horizontal="left" vertical="center" wrapText="1"/>
    </xf>
    <xf numFmtId="44" fontId="1" fillId="0" borderId="1" xfId="8" applyFont="1" applyFill="1" applyBorder="1" applyAlignment="1">
      <alignment horizontal="right" vertical="center" wrapText="1"/>
    </xf>
    <xf numFmtId="44" fontId="1" fillId="0" borderId="1" xfId="9" applyFont="1" applyFill="1" applyBorder="1" applyAlignment="1">
      <alignment horizontal="right" vertical="center" wrapText="1"/>
    </xf>
    <xf numFmtId="44" fontId="4" fillId="0" borderId="1" xfId="9" applyFont="1" applyFill="1" applyBorder="1" applyAlignment="1">
      <alignment horizontal="right" vertical="top" wrapText="1"/>
    </xf>
    <xf numFmtId="44" fontId="4" fillId="0" borderId="1" xfId="9" applyFont="1" applyFill="1" applyBorder="1" applyAlignment="1">
      <alignment horizontal="right" vertical="center" wrapText="1"/>
    </xf>
    <xf numFmtId="44" fontId="1" fillId="0" borderId="1" xfId="9" applyFont="1" applyFill="1" applyBorder="1"/>
    <xf numFmtId="164" fontId="1" fillId="0" borderId="1" xfId="0" applyNumberFormat="1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4" fontId="4" fillId="0" borderId="1" xfId="5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6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vertical="center"/>
    </xf>
    <xf numFmtId="166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44" fontId="22" fillId="0" borderId="1" xfId="2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65" fontId="1" fillId="0" borderId="1" xfId="4" applyNumberFormat="1" applyBorder="1" applyAlignment="1">
      <alignment horizontal="center" vertical="center" wrapText="1"/>
    </xf>
    <xf numFmtId="44" fontId="3" fillId="0" borderId="1" xfId="7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164" fontId="1" fillId="0" borderId="1" xfId="4" applyNumberForma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4" borderId="1" xfId="5" applyFont="1" applyFill="1" applyBorder="1" applyAlignment="1" applyProtection="1">
      <alignment vertical="center"/>
    </xf>
    <xf numFmtId="0" fontId="4" fillId="4" borderId="1" xfId="5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5" applyFont="1" applyFill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4" fontId="1" fillId="0" borderId="1" xfId="2" applyFont="1" applyFill="1" applyBorder="1" applyAlignment="1">
      <alignment vertical="center" wrapText="1"/>
    </xf>
    <xf numFmtId="44" fontId="1" fillId="0" borderId="1" xfId="2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4" applyFont="1" applyFill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1" fillId="0" borderId="4" xfId="4" applyBorder="1" applyAlignment="1">
      <alignment horizontal="center" vertical="center" wrapText="1"/>
    </xf>
    <xf numFmtId="0" fontId="1" fillId="0" borderId="11" xfId="4" applyBorder="1" applyAlignment="1">
      <alignment horizontal="center" vertical="center" wrapText="1"/>
    </xf>
    <xf numFmtId="0" fontId="1" fillId="0" borderId="5" xfId="4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4" fontId="3" fillId="0" borderId="1" xfId="6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3" fillId="0" borderId="4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3" fillId="5" borderId="7" xfId="4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 wrapText="1"/>
    </xf>
    <xf numFmtId="0" fontId="1" fillId="0" borderId="0" xfId="4" applyFill="1"/>
  </cellXfs>
  <cellStyles count="10">
    <cellStyle name="Excel Built-in Normal" xfId="5" xr:uid="{FBC74F4C-0555-481D-AC49-87F0E05822AF}"/>
    <cellStyle name="Normalny" xfId="0" builtinId="0"/>
    <cellStyle name="Normalny 2" xfId="1" xr:uid="{00000000-0005-0000-0000-000001000000}"/>
    <cellStyle name="Normalny 3" xfId="4" xr:uid="{6682D231-70F3-4936-8C73-32491162DDF7}"/>
    <cellStyle name="Walutowy" xfId="2" builtinId="4"/>
    <cellStyle name="Walutowy 2" xfId="3" xr:uid="{00000000-0005-0000-0000-000004000000}"/>
    <cellStyle name="Walutowy 3 2" xfId="7" xr:uid="{9C310745-3DAF-4A30-8E5D-D1E41474FA4D}"/>
    <cellStyle name="Walutowy 4" xfId="6" xr:uid="{8F8CFF63-1E9C-43C2-AAE2-46A67B2D3345}"/>
    <cellStyle name="Walutowy 5 2" xfId="9" xr:uid="{63875FB7-2345-4706-A34B-2BA6C4D210DE}"/>
    <cellStyle name="Walutowy 6" xfId="8" xr:uid="{21324B81-50FE-4D6A-AE1E-A7E3B1D28B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</xdr:col>
      <xdr:colOff>1367118</xdr:colOff>
      <xdr:row>2</xdr:row>
      <xdr:rowOff>200026</xdr:rowOff>
    </xdr:to>
    <xdr:pic>
      <xdr:nvPicPr>
        <xdr:cNvPr id="7178" name="Picture 2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729068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1314450</xdr:colOff>
      <xdr:row>3</xdr:row>
      <xdr:rowOff>0</xdr:rowOff>
    </xdr:to>
    <xdr:pic>
      <xdr:nvPicPr>
        <xdr:cNvPr id="6154" name="Picture 2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510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</xdr:col>
      <xdr:colOff>1266825</xdr:colOff>
      <xdr:row>2</xdr:row>
      <xdr:rowOff>123825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EA1EBB6-6FFF-44D0-B59A-395982EF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600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1571170</xdr:colOff>
      <xdr:row>2</xdr:row>
      <xdr:rowOff>121228</xdr:rowOff>
    </xdr:to>
    <xdr:pic>
      <xdr:nvPicPr>
        <xdr:cNvPr id="9226" name="Picture 2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511" cy="450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1190624</xdr:colOff>
      <xdr:row>2</xdr:row>
      <xdr:rowOff>133350</xdr:rowOff>
    </xdr:to>
    <xdr:pic>
      <xdr:nvPicPr>
        <xdr:cNvPr id="8202" name="Picture 2">
          <a:extLst>
            <a:ext uri="{FF2B5EF4-FFF2-40B4-BE49-F238E27FC236}">
              <a16:creationId xmlns:a16="http://schemas.microsoft.com/office/drawing/2014/main" id="{00000000-0008-0000-06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81149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1468560</xdr:colOff>
      <xdr:row>2</xdr:row>
      <xdr:rowOff>133349</xdr:rowOff>
    </xdr:to>
    <xdr:pic>
      <xdr:nvPicPr>
        <xdr:cNvPr id="4106" name="Picture 2">
          <a:extLst>
            <a:ext uri="{FF2B5EF4-FFF2-40B4-BE49-F238E27FC236}">
              <a16:creationId xmlns:a16="http://schemas.microsoft.com/office/drawing/2014/main" id="{00000000-0008-0000-08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478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154110</xdr:colOff>
      <xdr:row>2</xdr:row>
      <xdr:rowOff>133349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10D4AED-1444-493D-B421-77236A42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478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1039935</xdr:colOff>
      <xdr:row>3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6BEA544-33D4-4E7A-923D-2705A7B6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74478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12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5.85546875" customWidth="1"/>
    <col min="2" max="2" width="52" customWidth="1"/>
    <col min="3" max="3" width="15.7109375" customWidth="1"/>
    <col min="4" max="6" width="15.7109375" style="31" customWidth="1"/>
    <col min="7" max="7" width="15.7109375" customWidth="1"/>
    <col min="8" max="8" width="48.140625" style="31" customWidth="1"/>
    <col min="9" max="9" width="28.140625" customWidth="1"/>
    <col min="10" max="10" width="19.85546875" customWidth="1"/>
  </cols>
  <sheetData>
    <row r="3" spans="1:9" ht="16.5" customHeight="1" x14ac:dyDescent="0.2"/>
    <row r="4" spans="1:9" ht="12" customHeight="1" x14ac:dyDescent="0.2"/>
    <row r="5" spans="1:9" x14ac:dyDescent="0.2">
      <c r="A5" s="6" t="s">
        <v>57</v>
      </c>
      <c r="G5" s="38"/>
    </row>
    <row r="6" spans="1:9" ht="48" x14ac:dyDescent="0.2">
      <c r="A6" s="41" t="s">
        <v>3</v>
      </c>
      <c r="B6" s="41" t="s">
        <v>58</v>
      </c>
      <c r="C6" s="41" t="s">
        <v>4</v>
      </c>
      <c r="D6" s="41" t="s">
        <v>5</v>
      </c>
      <c r="E6" s="42" t="s">
        <v>33</v>
      </c>
      <c r="F6" s="42" t="s">
        <v>6</v>
      </c>
      <c r="G6" s="42" t="s">
        <v>59</v>
      </c>
      <c r="H6" s="42" t="s">
        <v>60</v>
      </c>
      <c r="I6" s="42" t="s">
        <v>34</v>
      </c>
    </row>
    <row r="7" spans="1:9" ht="173.25" customHeight="1" x14ac:dyDescent="0.2">
      <c r="A7" s="43">
        <v>1</v>
      </c>
      <c r="B7" s="44" t="s">
        <v>67</v>
      </c>
      <c r="C7" s="45" t="s">
        <v>61</v>
      </c>
      <c r="D7" s="46">
        <v>871118589</v>
      </c>
      <c r="E7" s="47" t="s">
        <v>62</v>
      </c>
      <c r="F7" s="47" t="s">
        <v>71</v>
      </c>
      <c r="G7" s="43" t="s">
        <v>70</v>
      </c>
      <c r="H7" s="47" t="s">
        <v>63</v>
      </c>
      <c r="I7" s="47" t="s">
        <v>64</v>
      </c>
    </row>
    <row r="8" spans="1:9" x14ac:dyDescent="0.2">
      <c r="G8" s="31"/>
      <c r="H8"/>
    </row>
    <row r="9" spans="1:9" ht="48" customHeight="1" x14ac:dyDescent="0.2">
      <c r="A9" s="48" t="s">
        <v>3</v>
      </c>
      <c r="B9" s="49" t="s">
        <v>65</v>
      </c>
      <c r="G9" s="31"/>
      <c r="H9"/>
    </row>
    <row r="10" spans="1:9" ht="24.95" customHeight="1" x14ac:dyDescent="0.2">
      <c r="A10" s="50">
        <v>1</v>
      </c>
      <c r="B10" s="51" t="s">
        <v>66</v>
      </c>
      <c r="G10" s="31"/>
      <c r="H10"/>
    </row>
    <row r="11" spans="1:9" ht="24.95" customHeight="1" x14ac:dyDescent="0.2">
      <c r="A11" s="50">
        <v>2</v>
      </c>
      <c r="B11" s="51" t="s">
        <v>68</v>
      </c>
      <c r="G11" s="31"/>
      <c r="H11"/>
    </row>
    <row r="12" spans="1:9" ht="24.95" customHeight="1" x14ac:dyDescent="0.2">
      <c r="A12" s="50">
        <v>3</v>
      </c>
      <c r="B12" s="51" t="s">
        <v>69</v>
      </c>
      <c r="G12" s="31"/>
      <c r="H12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88"/>
  <sheetViews>
    <sheetView view="pageBreakPreview" zoomScaleNormal="100" zoomScaleSheetLayoutView="100" workbookViewId="0">
      <selection activeCell="H88" sqref="H88"/>
    </sheetView>
  </sheetViews>
  <sheetFormatPr defaultRowHeight="12.75" x14ac:dyDescent="0.2"/>
  <cols>
    <col min="1" max="1" width="4.28515625" style="3" customWidth="1"/>
    <col min="2" max="2" width="37.85546875" style="3" customWidth="1"/>
    <col min="3" max="3" width="14.140625" style="5" customWidth="1"/>
    <col min="4" max="4" width="16.42578125" style="13" customWidth="1"/>
    <col min="5" max="5" width="16.42578125" style="14" customWidth="1"/>
    <col min="6" max="6" width="19" style="3" customWidth="1"/>
    <col min="7" max="7" width="16.5703125" style="3" customWidth="1"/>
    <col min="8" max="8" width="22.5703125" style="66" customWidth="1"/>
    <col min="9" max="9" width="13.5703125" style="3" customWidth="1"/>
    <col min="10" max="10" width="27.7109375" style="3" customWidth="1"/>
    <col min="11" max="11" width="32.140625" style="3" customWidth="1"/>
    <col min="12" max="14" width="15.140625" style="3" customWidth="1"/>
    <col min="15" max="15" width="15.28515625" style="3" customWidth="1"/>
    <col min="16" max="17" width="11" style="3" customWidth="1"/>
    <col min="18" max="18" width="11.5703125" customWidth="1"/>
    <col min="19" max="21" width="11" customWidth="1"/>
    <col min="22" max="22" width="14.28515625" customWidth="1"/>
    <col min="23" max="23" width="14.140625" customWidth="1"/>
    <col min="24" max="24" width="15.5703125" customWidth="1"/>
    <col min="25" max="25" width="12.7109375" customWidth="1"/>
  </cols>
  <sheetData>
    <row r="2" spans="1:18" x14ac:dyDescent="0.2">
      <c r="D2" s="39"/>
      <c r="E2" s="5"/>
    </row>
    <row r="3" spans="1:18" x14ac:dyDescent="0.2">
      <c r="D3" s="39"/>
      <c r="E3" s="5"/>
    </row>
    <row r="4" spans="1:18" x14ac:dyDescent="0.2">
      <c r="D4" s="39"/>
      <c r="E4" s="5"/>
    </row>
    <row r="5" spans="1:18" x14ac:dyDescent="0.2">
      <c r="A5" s="6" t="s">
        <v>72</v>
      </c>
      <c r="F5" s="15"/>
    </row>
    <row r="6" spans="1:18" ht="36" customHeight="1" x14ac:dyDescent="0.2">
      <c r="A6" s="149" t="s">
        <v>35</v>
      </c>
      <c r="B6" s="149" t="s">
        <v>73</v>
      </c>
      <c r="C6" s="149" t="s">
        <v>36</v>
      </c>
      <c r="D6" s="149" t="s">
        <v>37</v>
      </c>
      <c r="E6" s="151" t="s">
        <v>74</v>
      </c>
      <c r="F6" s="153" t="s">
        <v>405</v>
      </c>
      <c r="G6" s="149" t="s">
        <v>38</v>
      </c>
      <c r="H6" s="149" t="s">
        <v>46</v>
      </c>
      <c r="I6" s="149" t="s">
        <v>47</v>
      </c>
      <c r="J6" s="149" t="s">
        <v>75</v>
      </c>
      <c r="K6" s="149" t="s">
        <v>7</v>
      </c>
      <c r="L6" s="149" t="s">
        <v>39</v>
      </c>
      <c r="M6" s="149"/>
      <c r="N6" s="149"/>
      <c r="O6" s="149" t="s">
        <v>40</v>
      </c>
      <c r="P6" s="149" t="s">
        <v>41</v>
      </c>
      <c r="Q6" s="149" t="s">
        <v>42</v>
      </c>
      <c r="R6" s="149" t="s">
        <v>76</v>
      </c>
    </row>
    <row r="7" spans="1:18" ht="51" customHeight="1" x14ac:dyDescent="0.2">
      <c r="A7" s="150"/>
      <c r="B7" s="150"/>
      <c r="C7" s="150"/>
      <c r="D7" s="150"/>
      <c r="E7" s="152"/>
      <c r="F7" s="153"/>
      <c r="G7" s="150"/>
      <c r="H7" s="150"/>
      <c r="I7" s="150"/>
      <c r="J7" s="150"/>
      <c r="K7" s="150"/>
      <c r="L7" s="52" t="s">
        <v>43</v>
      </c>
      <c r="M7" s="52" t="s">
        <v>44</v>
      </c>
      <c r="N7" s="52" t="s">
        <v>45</v>
      </c>
      <c r="O7" s="150"/>
      <c r="P7" s="150"/>
      <c r="Q7" s="150"/>
      <c r="R7" s="150"/>
    </row>
    <row r="8" spans="1:18" ht="21.75" customHeight="1" x14ac:dyDescent="0.2">
      <c r="A8" s="47">
        <v>1</v>
      </c>
      <c r="B8" s="12" t="s">
        <v>77</v>
      </c>
      <c r="C8" s="47" t="s">
        <v>78</v>
      </c>
      <c r="D8" s="47" t="s">
        <v>79</v>
      </c>
      <c r="E8" s="47" t="s">
        <v>80</v>
      </c>
      <c r="F8" s="47"/>
      <c r="G8" s="47" t="s">
        <v>81</v>
      </c>
      <c r="H8" s="53">
        <v>791000</v>
      </c>
      <c r="I8" s="47" t="s">
        <v>82</v>
      </c>
      <c r="J8" s="54" t="s">
        <v>83</v>
      </c>
      <c r="K8" s="12" t="s">
        <v>84</v>
      </c>
      <c r="L8" s="43" t="s">
        <v>85</v>
      </c>
      <c r="M8" s="43" t="s">
        <v>86</v>
      </c>
      <c r="N8" s="43" t="s">
        <v>87</v>
      </c>
      <c r="O8" s="43">
        <v>352.07</v>
      </c>
      <c r="P8" s="43">
        <v>2</v>
      </c>
      <c r="Q8" s="43" t="s">
        <v>88</v>
      </c>
      <c r="R8" s="43" t="s">
        <v>88</v>
      </c>
    </row>
    <row r="9" spans="1:18" ht="25.5" x14ac:dyDescent="0.2">
      <c r="A9" s="47">
        <v>2</v>
      </c>
      <c r="B9" s="12" t="s">
        <v>89</v>
      </c>
      <c r="C9" s="47" t="s">
        <v>78</v>
      </c>
      <c r="D9" s="47" t="s">
        <v>79</v>
      </c>
      <c r="E9" s="47" t="s">
        <v>80</v>
      </c>
      <c r="F9" s="47"/>
      <c r="G9" s="25"/>
      <c r="H9" s="53">
        <v>2029000</v>
      </c>
      <c r="I9" s="47" t="s">
        <v>82</v>
      </c>
      <c r="J9" s="47" t="s">
        <v>90</v>
      </c>
      <c r="K9" s="12" t="s">
        <v>91</v>
      </c>
      <c r="L9" s="43" t="s">
        <v>92</v>
      </c>
      <c r="M9" s="43" t="s">
        <v>93</v>
      </c>
      <c r="N9" s="43" t="s">
        <v>94</v>
      </c>
      <c r="O9" s="43">
        <v>903</v>
      </c>
      <c r="P9" s="43">
        <v>2</v>
      </c>
      <c r="Q9" s="43" t="s">
        <v>88</v>
      </c>
      <c r="R9" s="43" t="s">
        <v>88</v>
      </c>
    </row>
    <row r="10" spans="1:18" ht="38.25" x14ac:dyDescent="0.2">
      <c r="A10" s="47">
        <v>3</v>
      </c>
      <c r="B10" s="12" t="s">
        <v>95</v>
      </c>
      <c r="C10" s="47" t="s">
        <v>78</v>
      </c>
      <c r="D10" s="47" t="s">
        <v>79</v>
      </c>
      <c r="E10" s="47" t="s">
        <v>80</v>
      </c>
      <c r="F10" s="47"/>
      <c r="G10" s="47"/>
      <c r="H10" s="55">
        <v>570000</v>
      </c>
      <c r="I10" s="47" t="s">
        <v>82</v>
      </c>
      <c r="J10" s="47" t="s">
        <v>96</v>
      </c>
      <c r="K10" s="12" t="s">
        <v>97</v>
      </c>
      <c r="L10" s="12"/>
      <c r="M10" s="43"/>
      <c r="N10" s="43"/>
      <c r="O10" s="43">
        <v>164.44</v>
      </c>
      <c r="P10" s="43"/>
      <c r="Q10" s="43"/>
      <c r="R10" s="43" t="s">
        <v>88</v>
      </c>
    </row>
    <row r="11" spans="1:18" ht="51" x14ac:dyDescent="0.2">
      <c r="A11" s="47">
        <v>4</v>
      </c>
      <c r="B11" s="12" t="s">
        <v>98</v>
      </c>
      <c r="C11" s="47" t="s">
        <v>78</v>
      </c>
      <c r="D11" s="47" t="s">
        <v>79</v>
      </c>
      <c r="E11" s="47" t="s">
        <v>80</v>
      </c>
      <c r="F11" s="47" t="s">
        <v>386</v>
      </c>
      <c r="G11" s="47" t="s">
        <v>99</v>
      </c>
      <c r="H11" s="53">
        <v>2367000</v>
      </c>
      <c r="I11" s="47" t="s">
        <v>82</v>
      </c>
      <c r="J11" s="47" t="s">
        <v>90</v>
      </c>
      <c r="K11" s="12" t="s">
        <v>97</v>
      </c>
      <c r="L11" s="43" t="s">
        <v>85</v>
      </c>
      <c r="M11" s="47" t="s">
        <v>100</v>
      </c>
      <c r="N11" s="43" t="s">
        <v>94</v>
      </c>
      <c r="O11" s="43">
        <v>1053.56</v>
      </c>
      <c r="P11" s="43">
        <v>2</v>
      </c>
      <c r="Q11" s="43" t="s">
        <v>88</v>
      </c>
      <c r="R11" s="43" t="s">
        <v>88</v>
      </c>
    </row>
    <row r="12" spans="1:18" ht="25.5" x14ac:dyDescent="0.2">
      <c r="A12" s="47">
        <v>5</v>
      </c>
      <c r="B12" s="12" t="s">
        <v>77</v>
      </c>
      <c r="C12" s="47" t="s">
        <v>78</v>
      </c>
      <c r="D12" s="47" t="s">
        <v>79</v>
      </c>
      <c r="E12" s="47" t="s">
        <v>80</v>
      </c>
      <c r="F12" s="47"/>
      <c r="G12" s="56" t="s">
        <v>101</v>
      </c>
      <c r="H12" s="53">
        <v>2112000</v>
      </c>
      <c r="I12" s="47" t="s">
        <v>82</v>
      </c>
      <c r="J12" s="47" t="s">
        <v>83</v>
      </c>
      <c r="K12" s="12" t="s">
        <v>102</v>
      </c>
      <c r="L12" s="43" t="s">
        <v>92</v>
      </c>
      <c r="M12" s="47" t="s">
        <v>103</v>
      </c>
      <c r="N12" s="43" t="s">
        <v>94</v>
      </c>
      <c r="O12" s="43">
        <v>940</v>
      </c>
      <c r="P12" s="43">
        <v>2</v>
      </c>
      <c r="Q12" s="43" t="s">
        <v>104</v>
      </c>
      <c r="R12" s="43" t="s">
        <v>88</v>
      </c>
    </row>
    <row r="13" spans="1:18" ht="89.25" customHeight="1" x14ac:dyDescent="0.2">
      <c r="A13" s="47">
        <v>6</v>
      </c>
      <c r="B13" s="12" t="s">
        <v>105</v>
      </c>
      <c r="C13" s="47" t="s">
        <v>78</v>
      </c>
      <c r="D13" s="47" t="s">
        <v>79</v>
      </c>
      <c r="E13" s="47" t="s">
        <v>80</v>
      </c>
      <c r="F13" s="47" t="s">
        <v>387</v>
      </c>
      <c r="G13" s="47">
        <v>1997</v>
      </c>
      <c r="H13" s="53">
        <v>3567263.1</v>
      </c>
      <c r="I13" s="47" t="s">
        <v>106</v>
      </c>
      <c r="J13" s="47" t="s">
        <v>83</v>
      </c>
      <c r="K13" s="12" t="s">
        <v>107</v>
      </c>
      <c r="L13" s="43" t="s">
        <v>85</v>
      </c>
      <c r="M13" s="43" t="s">
        <v>93</v>
      </c>
      <c r="N13" s="43" t="s">
        <v>108</v>
      </c>
      <c r="O13" s="43">
        <v>1394.8</v>
      </c>
      <c r="P13" s="43">
        <v>2</v>
      </c>
      <c r="Q13" s="43" t="s">
        <v>88</v>
      </c>
      <c r="R13" s="43" t="s">
        <v>88</v>
      </c>
    </row>
    <row r="14" spans="1:18" ht="125.25" customHeight="1" x14ac:dyDescent="0.2">
      <c r="A14" s="47">
        <v>7</v>
      </c>
      <c r="B14" s="12" t="s">
        <v>109</v>
      </c>
      <c r="C14" s="47" t="s">
        <v>78</v>
      </c>
      <c r="D14" s="47" t="s">
        <v>79</v>
      </c>
      <c r="E14" s="47" t="s">
        <v>80</v>
      </c>
      <c r="F14" s="47" t="s">
        <v>388</v>
      </c>
      <c r="G14" s="47" t="s">
        <v>110</v>
      </c>
      <c r="H14" s="53">
        <v>4404000</v>
      </c>
      <c r="I14" s="47" t="s">
        <v>82</v>
      </c>
      <c r="J14" s="47" t="s">
        <v>90</v>
      </c>
      <c r="K14" s="12" t="s">
        <v>111</v>
      </c>
      <c r="L14" s="43" t="s">
        <v>92</v>
      </c>
      <c r="M14" s="43" t="s">
        <v>93</v>
      </c>
      <c r="N14" s="43" t="s">
        <v>108</v>
      </c>
      <c r="O14" s="43">
        <v>1960</v>
      </c>
      <c r="P14" s="43">
        <v>2</v>
      </c>
      <c r="Q14" s="43" t="s">
        <v>104</v>
      </c>
      <c r="R14" s="43" t="s">
        <v>88</v>
      </c>
    </row>
    <row r="15" spans="1:18" ht="25.5" customHeight="1" x14ac:dyDescent="0.2">
      <c r="A15" s="47">
        <v>8</v>
      </c>
      <c r="B15" s="12" t="s">
        <v>112</v>
      </c>
      <c r="C15" s="47" t="s">
        <v>113</v>
      </c>
      <c r="D15" s="47" t="s">
        <v>79</v>
      </c>
      <c r="E15" s="47" t="s">
        <v>80</v>
      </c>
      <c r="F15" s="99"/>
      <c r="G15" s="47">
        <v>1971</v>
      </c>
      <c r="H15" s="53">
        <v>876500</v>
      </c>
      <c r="I15" s="47" t="s">
        <v>82</v>
      </c>
      <c r="J15" s="47" t="s">
        <v>114</v>
      </c>
      <c r="K15" s="12" t="s">
        <v>115</v>
      </c>
      <c r="L15" s="43" t="s">
        <v>85</v>
      </c>
      <c r="M15" s="43" t="s">
        <v>93</v>
      </c>
      <c r="N15" s="43" t="s">
        <v>116</v>
      </c>
      <c r="O15" s="43">
        <v>238</v>
      </c>
      <c r="P15" s="43">
        <v>1</v>
      </c>
      <c r="Q15" s="43" t="s">
        <v>88</v>
      </c>
      <c r="R15" s="43" t="s">
        <v>88</v>
      </c>
    </row>
    <row r="16" spans="1:18" ht="51" x14ac:dyDescent="0.2">
      <c r="A16" s="47">
        <v>9</v>
      </c>
      <c r="B16" s="12" t="s">
        <v>117</v>
      </c>
      <c r="C16" s="47" t="s">
        <v>113</v>
      </c>
      <c r="D16" s="47" t="s">
        <v>79</v>
      </c>
      <c r="E16" s="47" t="s">
        <v>80</v>
      </c>
      <c r="F16" s="47" t="s">
        <v>389</v>
      </c>
      <c r="G16" s="47" t="s">
        <v>118</v>
      </c>
      <c r="H16" s="53">
        <v>1372455</v>
      </c>
      <c r="I16" s="47" t="s">
        <v>106</v>
      </c>
      <c r="J16" s="47" t="s">
        <v>114</v>
      </c>
      <c r="K16" s="12" t="s">
        <v>119</v>
      </c>
      <c r="L16" s="43" t="s">
        <v>85</v>
      </c>
      <c r="M16" s="43" t="s">
        <v>93</v>
      </c>
      <c r="N16" s="43" t="s">
        <v>116</v>
      </c>
      <c r="O16" s="43">
        <v>368</v>
      </c>
      <c r="P16" s="43">
        <v>1</v>
      </c>
      <c r="Q16" s="43" t="s">
        <v>88</v>
      </c>
      <c r="R16" s="43" t="s">
        <v>88</v>
      </c>
    </row>
    <row r="17" spans="1:18" x14ac:dyDescent="0.2">
      <c r="A17" s="47">
        <v>10</v>
      </c>
      <c r="B17" s="12" t="s">
        <v>120</v>
      </c>
      <c r="C17" s="47" t="s">
        <v>113</v>
      </c>
      <c r="D17" s="47" t="s">
        <v>79</v>
      </c>
      <c r="E17" s="47" t="s">
        <v>80</v>
      </c>
      <c r="F17" s="47"/>
      <c r="G17" s="47"/>
      <c r="H17" s="53">
        <v>688818.22</v>
      </c>
      <c r="I17" s="47" t="s">
        <v>106</v>
      </c>
      <c r="J17" s="47" t="s">
        <v>114</v>
      </c>
      <c r="K17" s="12" t="s">
        <v>121</v>
      </c>
      <c r="L17" s="43" t="s">
        <v>85</v>
      </c>
      <c r="M17" s="43" t="s">
        <v>93</v>
      </c>
      <c r="N17" s="43" t="s">
        <v>116</v>
      </c>
      <c r="O17" s="43">
        <v>82</v>
      </c>
      <c r="P17" s="43">
        <v>1</v>
      </c>
      <c r="Q17" s="43" t="s">
        <v>104</v>
      </c>
      <c r="R17" s="43" t="s">
        <v>88</v>
      </c>
    </row>
    <row r="18" spans="1:18" ht="25.5" x14ac:dyDescent="0.2">
      <c r="A18" s="47">
        <v>11</v>
      </c>
      <c r="B18" s="12" t="s">
        <v>122</v>
      </c>
      <c r="C18" s="47" t="s">
        <v>113</v>
      </c>
      <c r="D18" s="47" t="s">
        <v>79</v>
      </c>
      <c r="E18" s="47" t="s">
        <v>80</v>
      </c>
      <c r="F18" s="47"/>
      <c r="G18" s="47">
        <v>1972</v>
      </c>
      <c r="H18" s="53">
        <v>553000</v>
      </c>
      <c r="I18" s="47" t="s">
        <v>82</v>
      </c>
      <c r="J18" s="47" t="s">
        <v>114</v>
      </c>
      <c r="K18" s="12" t="s">
        <v>123</v>
      </c>
      <c r="L18" s="43" t="s">
        <v>85</v>
      </c>
      <c r="M18" s="43" t="s">
        <v>93</v>
      </c>
      <c r="N18" s="43" t="s">
        <v>108</v>
      </c>
      <c r="O18" s="43">
        <v>150</v>
      </c>
      <c r="P18" s="43">
        <v>1</v>
      </c>
      <c r="Q18" s="43" t="s">
        <v>104</v>
      </c>
      <c r="R18" s="43" t="s">
        <v>88</v>
      </c>
    </row>
    <row r="19" spans="1:18" x14ac:dyDescent="0.2">
      <c r="A19" s="47">
        <v>12</v>
      </c>
      <c r="B19" s="12" t="s">
        <v>124</v>
      </c>
      <c r="C19" s="47" t="s">
        <v>113</v>
      </c>
      <c r="D19" s="47" t="s">
        <v>79</v>
      </c>
      <c r="E19" s="47" t="s">
        <v>80</v>
      </c>
      <c r="F19" s="47"/>
      <c r="G19" s="47">
        <v>1998</v>
      </c>
      <c r="H19" s="53">
        <v>1213000</v>
      </c>
      <c r="I19" s="47" t="s">
        <v>82</v>
      </c>
      <c r="J19" s="47" t="s">
        <v>114</v>
      </c>
      <c r="K19" s="12" t="s">
        <v>84</v>
      </c>
      <c r="L19" s="43" t="s">
        <v>85</v>
      </c>
      <c r="M19" s="43" t="s">
        <v>93</v>
      </c>
      <c r="N19" s="43" t="s">
        <v>87</v>
      </c>
      <c r="O19" s="43">
        <v>329.04</v>
      </c>
      <c r="P19" s="43">
        <v>1</v>
      </c>
      <c r="Q19" s="43" t="s">
        <v>104</v>
      </c>
      <c r="R19" s="43" t="s">
        <v>88</v>
      </c>
    </row>
    <row r="20" spans="1:18" x14ac:dyDescent="0.2">
      <c r="A20" s="47">
        <v>13</v>
      </c>
      <c r="B20" s="12" t="s">
        <v>125</v>
      </c>
      <c r="C20" s="47" t="s">
        <v>113</v>
      </c>
      <c r="D20" s="47" t="s">
        <v>79</v>
      </c>
      <c r="E20" s="47" t="s">
        <v>80</v>
      </c>
      <c r="F20" s="47"/>
      <c r="G20" s="47">
        <v>1974</v>
      </c>
      <c r="H20" s="53">
        <v>495443.88</v>
      </c>
      <c r="I20" s="47" t="s">
        <v>82</v>
      </c>
      <c r="J20" s="47" t="s">
        <v>114</v>
      </c>
      <c r="K20" s="12" t="s">
        <v>126</v>
      </c>
      <c r="L20" s="43" t="s">
        <v>85</v>
      </c>
      <c r="M20" s="43" t="s">
        <v>93</v>
      </c>
      <c r="N20" s="43" t="s">
        <v>127</v>
      </c>
      <c r="O20" s="43">
        <v>168</v>
      </c>
      <c r="P20" s="43">
        <v>1</v>
      </c>
      <c r="Q20" s="43" t="s">
        <v>104</v>
      </c>
      <c r="R20" s="43" t="s">
        <v>88</v>
      </c>
    </row>
    <row r="21" spans="1:18" x14ac:dyDescent="0.2">
      <c r="A21" s="47">
        <v>14</v>
      </c>
      <c r="B21" s="12" t="s">
        <v>128</v>
      </c>
      <c r="C21" s="47" t="s">
        <v>113</v>
      </c>
      <c r="D21" s="47" t="s">
        <v>79</v>
      </c>
      <c r="E21" s="47" t="s">
        <v>80</v>
      </c>
      <c r="F21" s="47"/>
      <c r="G21" s="47">
        <v>1946</v>
      </c>
      <c r="H21" s="53">
        <v>1442416.67</v>
      </c>
      <c r="I21" s="47" t="s">
        <v>82</v>
      </c>
      <c r="J21" s="47" t="s">
        <v>114</v>
      </c>
      <c r="K21" s="12" t="s">
        <v>91</v>
      </c>
      <c r="L21" s="43" t="s">
        <v>85</v>
      </c>
      <c r="M21" s="43" t="s">
        <v>86</v>
      </c>
      <c r="N21" s="43" t="s">
        <v>116</v>
      </c>
      <c r="O21" s="43">
        <v>336</v>
      </c>
      <c r="P21" s="43">
        <v>1</v>
      </c>
      <c r="Q21" s="43" t="s">
        <v>104</v>
      </c>
      <c r="R21" s="43" t="s">
        <v>88</v>
      </c>
    </row>
    <row r="22" spans="1:18" x14ac:dyDescent="0.2">
      <c r="A22" s="47">
        <v>15</v>
      </c>
      <c r="B22" s="12" t="s">
        <v>129</v>
      </c>
      <c r="C22" s="47" t="s">
        <v>113</v>
      </c>
      <c r="D22" s="47" t="s">
        <v>79</v>
      </c>
      <c r="E22" s="47" t="s">
        <v>80</v>
      </c>
      <c r="F22" s="47"/>
      <c r="G22" s="47">
        <v>1975</v>
      </c>
      <c r="H22" s="53">
        <v>373891.5</v>
      </c>
      <c r="I22" s="47" t="s">
        <v>82</v>
      </c>
      <c r="J22" s="47" t="s">
        <v>114</v>
      </c>
      <c r="K22" s="12" t="s">
        <v>130</v>
      </c>
      <c r="L22" s="43" t="s">
        <v>85</v>
      </c>
      <c r="M22" s="43" t="s">
        <v>93</v>
      </c>
      <c r="N22" s="43" t="s">
        <v>108</v>
      </c>
      <c r="O22" s="43">
        <v>128</v>
      </c>
      <c r="P22" s="43">
        <v>1</v>
      </c>
      <c r="Q22" s="43" t="s">
        <v>104</v>
      </c>
      <c r="R22" s="43" t="s">
        <v>88</v>
      </c>
    </row>
    <row r="23" spans="1:18" ht="25.5" x14ac:dyDescent="0.2">
      <c r="A23" s="47">
        <v>16</v>
      </c>
      <c r="B23" s="12" t="s">
        <v>131</v>
      </c>
      <c r="C23" s="47" t="s">
        <v>113</v>
      </c>
      <c r="D23" s="47" t="s">
        <v>79</v>
      </c>
      <c r="E23" s="47" t="s">
        <v>80</v>
      </c>
      <c r="F23" s="47" t="s">
        <v>404</v>
      </c>
      <c r="G23" s="47" t="s">
        <v>132</v>
      </c>
      <c r="H23" s="53">
        <v>671000</v>
      </c>
      <c r="I23" s="47" t="s">
        <v>82</v>
      </c>
      <c r="J23" s="47" t="s">
        <v>114</v>
      </c>
      <c r="K23" s="12" t="s">
        <v>97</v>
      </c>
      <c r="L23" s="43" t="s">
        <v>85</v>
      </c>
      <c r="M23" s="43" t="s">
        <v>93</v>
      </c>
      <c r="N23" s="43" t="s">
        <v>108</v>
      </c>
      <c r="O23" s="43">
        <v>182</v>
      </c>
      <c r="P23" s="43">
        <v>1</v>
      </c>
      <c r="Q23" s="43" t="s">
        <v>104</v>
      </c>
      <c r="R23" s="43" t="s">
        <v>88</v>
      </c>
    </row>
    <row r="24" spans="1:18" x14ac:dyDescent="0.2">
      <c r="A24" s="47">
        <v>17</v>
      </c>
      <c r="B24" s="12" t="s">
        <v>133</v>
      </c>
      <c r="C24" s="47" t="s">
        <v>113</v>
      </c>
      <c r="D24" s="47" t="s">
        <v>79</v>
      </c>
      <c r="E24" s="47" t="s">
        <v>80</v>
      </c>
      <c r="F24" s="47"/>
      <c r="G24" s="47">
        <v>1991</v>
      </c>
      <c r="H24" s="53">
        <v>560000</v>
      </c>
      <c r="I24" s="47" t="s">
        <v>82</v>
      </c>
      <c r="J24" s="47" t="s">
        <v>114</v>
      </c>
      <c r="K24" s="12" t="s">
        <v>134</v>
      </c>
      <c r="L24" s="43" t="s">
        <v>85</v>
      </c>
      <c r="M24" s="43" t="s">
        <v>93</v>
      </c>
      <c r="N24" s="43" t="s">
        <v>108</v>
      </c>
      <c r="O24" s="43">
        <v>152</v>
      </c>
      <c r="P24" s="43">
        <v>1</v>
      </c>
      <c r="Q24" s="43" t="s">
        <v>104</v>
      </c>
      <c r="R24" s="43" t="s">
        <v>88</v>
      </c>
    </row>
    <row r="25" spans="1:18" x14ac:dyDescent="0.2">
      <c r="A25" s="47">
        <v>18</v>
      </c>
      <c r="B25" s="12" t="s">
        <v>135</v>
      </c>
      <c r="C25" s="47" t="s">
        <v>113</v>
      </c>
      <c r="D25" s="47" t="s">
        <v>79</v>
      </c>
      <c r="E25" s="47" t="s">
        <v>80</v>
      </c>
      <c r="F25" s="47"/>
      <c r="G25" s="47">
        <v>1988</v>
      </c>
      <c r="H25" s="53">
        <v>1400000</v>
      </c>
      <c r="I25" s="47" t="s">
        <v>82</v>
      </c>
      <c r="J25" s="47" t="s">
        <v>114</v>
      </c>
      <c r="K25" s="12" t="s">
        <v>136</v>
      </c>
      <c r="L25" s="43" t="s">
        <v>85</v>
      </c>
      <c r="M25" s="43" t="s">
        <v>86</v>
      </c>
      <c r="N25" s="43" t="s">
        <v>116</v>
      </c>
      <c r="O25" s="43">
        <v>380</v>
      </c>
      <c r="P25" s="43">
        <v>1</v>
      </c>
      <c r="Q25" s="43" t="s">
        <v>104</v>
      </c>
      <c r="R25" s="43" t="s">
        <v>88</v>
      </c>
    </row>
    <row r="26" spans="1:18" x14ac:dyDescent="0.2">
      <c r="A26" s="47">
        <v>19</v>
      </c>
      <c r="B26" s="12" t="s">
        <v>137</v>
      </c>
      <c r="C26" s="47" t="s">
        <v>113</v>
      </c>
      <c r="D26" s="47" t="s">
        <v>79</v>
      </c>
      <c r="E26" s="47" t="s">
        <v>80</v>
      </c>
      <c r="F26" s="47"/>
      <c r="G26" s="47">
        <v>1996</v>
      </c>
      <c r="H26" s="53">
        <v>1495739.47</v>
      </c>
      <c r="I26" s="47" t="s">
        <v>106</v>
      </c>
      <c r="J26" s="47" t="s">
        <v>114</v>
      </c>
      <c r="K26" s="12" t="s">
        <v>102</v>
      </c>
      <c r="L26" s="43" t="s">
        <v>85</v>
      </c>
      <c r="M26" s="43" t="s">
        <v>93</v>
      </c>
      <c r="N26" s="43" t="s">
        <v>87</v>
      </c>
      <c r="O26" s="43">
        <v>420</v>
      </c>
      <c r="P26" s="43">
        <v>1</v>
      </c>
      <c r="Q26" s="43" t="s">
        <v>104</v>
      </c>
      <c r="R26" s="43" t="s">
        <v>88</v>
      </c>
    </row>
    <row r="27" spans="1:18" ht="79.5" customHeight="1" x14ac:dyDescent="0.2">
      <c r="A27" s="47">
        <v>20</v>
      </c>
      <c r="B27" s="12" t="s">
        <v>138</v>
      </c>
      <c r="C27" s="47" t="s">
        <v>113</v>
      </c>
      <c r="D27" s="47" t="s">
        <v>79</v>
      </c>
      <c r="E27" s="47" t="s">
        <v>80</v>
      </c>
      <c r="F27" s="47" t="s">
        <v>390</v>
      </c>
      <c r="G27" s="47" t="s">
        <v>139</v>
      </c>
      <c r="H27" s="53">
        <v>920134.13</v>
      </c>
      <c r="I27" s="47" t="s">
        <v>82</v>
      </c>
      <c r="J27" s="47" t="s">
        <v>114</v>
      </c>
      <c r="K27" s="12" t="s">
        <v>107</v>
      </c>
      <c r="L27" s="43" t="s">
        <v>85</v>
      </c>
      <c r="M27" s="43" t="s">
        <v>93</v>
      </c>
      <c r="N27" s="43" t="s">
        <v>87</v>
      </c>
      <c r="O27" s="43">
        <v>198.78</v>
      </c>
      <c r="P27" s="43">
        <v>1</v>
      </c>
      <c r="Q27" s="43" t="s">
        <v>104</v>
      </c>
      <c r="R27" s="43" t="s">
        <v>88</v>
      </c>
    </row>
    <row r="28" spans="1:18" x14ac:dyDescent="0.2">
      <c r="A28" s="47">
        <v>21</v>
      </c>
      <c r="B28" s="12" t="s">
        <v>140</v>
      </c>
      <c r="C28" s="47" t="s">
        <v>141</v>
      </c>
      <c r="D28" s="47" t="s">
        <v>79</v>
      </c>
      <c r="E28" s="47" t="s">
        <v>80</v>
      </c>
      <c r="F28" s="47"/>
      <c r="G28" s="47">
        <v>2003</v>
      </c>
      <c r="H28" s="53">
        <v>733000</v>
      </c>
      <c r="I28" s="47" t="s">
        <v>82</v>
      </c>
      <c r="J28" s="47" t="s">
        <v>114</v>
      </c>
      <c r="K28" s="12" t="s">
        <v>142</v>
      </c>
      <c r="L28" s="43" t="s">
        <v>85</v>
      </c>
      <c r="M28" s="43" t="s">
        <v>93</v>
      </c>
      <c r="N28" s="43" t="s">
        <v>87</v>
      </c>
      <c r="O28" s="43">
        <v>198.78</v>
      </c>
      <c r="P28" s="43">
        <v>1</v>
      </c>
      <c r="Q28" s="43" t="s">
        <v>104</v>
      </c>
      <c r="R28" s="43" t="s">
        <v>88</v>
      </c>
    </row>
    <row r="29" spans="1:18" x14ac:dyDescent="0.2">
      <c r="A29" s="47">
        <v>22</v>
      </c>
      <c r="B29" s="12" t="s">
        <v>143</v>
      </c>
      <c r="C29" s="47"/>
      <c r="D29" s="47" t="s">
        <v>79</v>
      </c>
      <c r="E29" s="47" t="s">
        <v>80</v>
      </c>
      <c r="F29" s="47"/>
      <c r="G29" s="47"/>
      <c r="H29" s="53">
        <v>954000</v>
      </c>
      <c r="I29" s="47" t="s">
        <v>82</v>
      </c>
      <c r="J29" s="47" t="s">
        <v>144</v>
      </c>
      <c r="K29" s="12" t="s">
        <v>145</v>
      </c>
      <c r="L29" s="43" t="s">
        <v>85</v>
      </c>
      <c r="M29" s="43" t="s">
        <v>93</v>
      </c>
      <c r="N29" s="43" t="s">
        <v>108</v>
      </c>
      <c r="O29" s="43">
        <v>324</v>
      </c>
      <c r="P29" s="43">
        <v>2</v>
      </c>
      <c r="Q29" s="43" t="s">
        <v>104</v>
      </c>
      <c r="R29" s="43" t="s">
        <v>88</v>
      </c>
    </row>
    <row r="30" spans="1:18" ht="81" customHeight="1" x14ac:dyDescent="0.2">
      <c r="A30" s="47">
        <v>23</v>
      </c>
      <c r="B30" s="12" t="s">
        <v>391</v>
      </c>
      <c r="C30" s="47" t="s">
        <v>146</v>
      </c>
      <c r="D30" s="47" t="s">
        <v>79</v>
      </c>
      <c r="E30" s="47" t="s">
        <v>80</v>
      </c>
      <c r="F30" s="47" t="s">
        <v>392</v>
      </c>
      <c r="G30" s="47">
        <v>1966</v>
      </c>
      <c r="H30" s="53">
        <v>1348034.77</v>
      </c>
      <c r="I30" s="47" t="s">
        <v>82</v>
      </c>
      <c r="J30" s="47" t="s">
        <v>147</v>
      </c>
      <c r="K30" s="12" t="s">
        <v>148</v>
      </c>
      <c r="L30" s="43" t="s">
        <v>92</v>
      </c>
      <c r="M30" s="43" t="s">
        <v>149</v>
      </c>
      <c r="N30" s="43" t="s">
        <v>108</v>
      </c>
      <c r="O30" s="47">
        <v>494.03</v>
      </c>
      <c r="P30" s="43">
        <v>2</v>
      </c>
      <c r="Q30" s="43" t="s">
        <v>88</v>
      </c>
      <c r="R30" s="43" t="s">
        <v>88</v>
      </c>
    </row>
    <row r="31" spans="1:18" ht="57.75" customHeight="1" x14ac:dyDescent="0.2">
      <c r="A31" s="47">
        <v>24</v>
      </c>
      <c r="B31" s="12" t="s">
        <v>150</v>
      </c>
      <c r="C31" s="47"/>
      <c r="D31" s="47" t="s">
        <v>79</v>
      </c>
      <c r="E31" s="47" t="s">
        <v>80</v>
      </c>
      <c r="F31" s="47" t="s">
        <v>393</v>
      </c>
      <c r="G31" s="47"/>
      <c r="H31" s="53">
        <v>2020000</v>
      </c>
      <c r="I31" s="47" t="s">
        <v>82</v>
      </c>
      <c r="J31" s="47" t="s">
        <v>114</v>
      </c>
      <c r="K31" s="12" t="s">
        <v>151</v>
      </c>
      <c r="L31" s="43" t="s">
        <v>92</v>
      </c>
      <c r="M31" s="43" t="s">
        <v>93</v>
      </c>
      <c r="N31" s="43" t="s">
        <v>108</v>
      </c>
      <c r="O31" s="43">
        <v>617</v>
      </c>
      <c r="P31" s="43">
        <v>3</v>
      </c>
      <c r="Q31" s="43" t="s">
        <v>88</v>
      </c>
      <c r="R31" s="43" t="s">
        <v>88</v>
      </c>
    </row>
    <row r="32" spans="1:18" ht="38.25" x14ac:dyDescent="0.2">
      <c r="A32" s="47">
        <v>25</v>
      </c>
      <c r="B32" s="12" t="s">
        <v>152</v>
      </c>
      <c r="C32" s="47" t="s">
        <v>153</v>
      </c>
      <c r="D32" s="47" t="s">
        <v>79</v>
      </c>
      <c r="E32" s="47" t="s">
        <v>80</v>
      </c>
      <c r="F32" s="47" t="s">
        <v>394</v>
      </c>
      <c r="G32" s="47">
        <v>1997</v>
      </c>
      <c r="H32" s="53">
        <v>1175000</v>
      </c>
      <c r="I32" s="47" t="s">
        <v>82</v>
      </c>
      <c r="J32" s="47" t="s">
        <v>154</v>
      </c>
      <c r="K32" s="12" t="s">
        <v>91</v>
      </c>
      <c r="L32" s="43" t="s">
        <v>85</v>
      </c>
      <c r="M32" s="43" t="s">
        <v>93</v>
      </c>
      <c r="N32" s="43" t="s">
        <v>87</v>
      </c>
      <c r="O32" s="43">
        <v>354.2</v>
      </c>
      <c r="P32" s="43">
        <v>1</v>
      </c>
      <c r="Q32" s="43" t="s">
        <v>88</v>
      </c>
      <c r="R32" s="43" t="s">
        <v>88</v>
      </c>
    </row>
    <row r="33" spans="1:18" x14ac:dyDescent="0.2">
      <c r="A33" s="47">
        <v>26</v>
      </c>
      <c r="B33" s="12" t="s">
        <v>155</v>
      </c>
      <c r="C33" s="47" t="s">
        <v>78</v>
      </c>
      <c r="D33" s="47" t="s">
        <v>79</v>
      </c>
      <c r="E33" s="47" t="s">
        <v>80</v>
      </c>
      <c r="F33" s="47"/>
      <c r="G33" s="47">
        <v>2010</v>
      </c>
      <c r="H33" s="53">
        <v>969535.04</v>
      </c>
      <c r="I33" s="47" t="s">
        <v>106</v>
      </c>
      <c r="J33" s="47"/>
      <c r="K33" s="12" t="s">
        <v>97</v>
      </c>
      <c r="L33" s="43"/>
      <c r="M33" s="43"/>
      <c r="N33" s="43"/>
      <c r="O33" s="43"/>
      <c r="P33" s="43"/>
      <c r="Q33" s="43"/>
      <c r="R33" s="43"/>
    </row>
    <row r="34" spans="1:18" x14ac:dyDescent="0.2">
      <c r="A34" s="47">
        <v>27</v>
      </c>
      <c r="B34" s="12" t="s">
        <v>156</v>
      </c>
      <c r="C34" s="47" t="s">
        <v>141</v>
      </c>
      <c r="D34" s="47" t="s">
        <v>79</v>
      </c>
      <c r="E34" s="47" t="s">
        <v>80</v>
      </c>
      <c r="F34" s="47"/>
      <c r="G34" s="47"/>
      <c r="H34" s="53">
        <v>297039.74</v>
      </c>
      <c r="I34" s="47" t="s">
        <v>106</v>
      </c>
      <c r="J34" s="47" t="s">
        <v>114</v>
      </c>
      <c r="K34" s="12" t="s">
        <v>157</v>
      </c>
      <c r="L34" s="43"/>
      <c r="M34" s="43"/>
      <c r="N34" s="43"/>
      <c r="O34" s="43"/>
      <c r="P34" s="43"/>
      <c r="Q34" s="43"/>
      <c r="R34" s="43"/>
    </row>
    <row r="35" spans="1:18" x14ac:dyDescent="0.2">
      <c r="A35" s="47">
        <v>28</v>
      </c>
      <c r="B35" s="12" t="s">
        <v>158</v>
      </c>
      <c r="C35" s="47"/>
      <c r="D35" s="47" t="s">
        <v>79</v>
      </c>
      <c r="E35" s="47" t="s">
        <v>80</v>
      </c>
      <c r="F35" s="47"/>
      <c r="G35" s="47"/>
      <c r="H35" s="53">
        <v>74271.259999999995</v>
      </c>
      <c r="I35" s="47" t="s">
        <v>106</v>
      </c>
      <c r="J35" s="47"/>
      <c r="K35" s="12" t="s">
        <v>97</v>
      </c>
      <c r="L35" s="43"/>
      <c r="M35" s="43"/>
      <c r="N35" s="43"/>
      <c r="O35" s="43"/>
      <c r="P35" s="43"/>
      <c r="Q35" s="43"/>
      <c r="R35" s="43"/>
    </row>
    <row r="36" spans="1:18" x14ac:dyDescent="0.2">
      <c r="A36" s="47">
        <v>29</v>
      </c>
      <c r="B36" s="12" t="s">
        <v>159</v>
      </c>
      <c r="C36" s="47" t="s">
        <v>160</v>
      </c>
      <c r="D36" s="47" t="s">
        <v>79</v>
      </c>
      <c r="E36" s="47" t="s">
        <v>80</v>
      </c>
      <c r="F36" s="47"/>
      <c r="G36" s="47">
        <v>2012</v>
      </c>
      <c r="H36" s="53">
        <v>322498.98</v>
      </c>
      <c r="I36" s="47" t="s">
        <v>106</v>
      </c>
      <c r="J36" s="47" t="s">
        <v>114</v>
      </c>
      <c r="K36" s="12" t="s">
        <v>91</v>
      </c>
      <c r="L36" s="50" t="s">
        <v>161</v>
      </c>
      <c r="M36" s="50" t="s">
        <v>162</v>
      </c>
      <c r="N36" s="50" t="s">
        <v>163</v>
      </c>
      <c r="O36" s="50">
        <v>183.98</v>
      </c>
      <c r="P36" s="43">
        <v>2</v>
      </c>
      <c r="Q36" s="43" t="s">
        <v>104</v>
      </c>
      <c r="R36" s="43" t="s">
        <v>88</v>
      </c>
    </row>
    <row r="37" spans="1:18" x14ac:dyDescent="0.2">
      <c r="A37" s="47">
        <v>30</v>
      </c>
      <c r="B37" s="12" t="s">
        <v>164</v>
      </c>
      <c r="C37" s="47" t="s">
        <v>165</v>
      </c>
      <c r="D37" s="47" t="s">
        <v>79</v>
      </c>
      <c r="E37" s="47" t="s">
        <v>80</v>
      </c>
      <c r="F37" s="47"/>
      <c r="G37" s="47">
        <v>2012</v>
      </c>
      <c r="H37" s="53">
        <v>5232994.53</v>
      </c>
      <c r="I37" s="47" t="s">
        <v>106</v>
      </c>
      <c r="J37" s="47" t="s">
        <v>114</v>
      </c>
      <c r="K37" s="12" t="s">
        <v>111</v>
      </c>
      <c r="L37" s="50" t="s">
        <v>161</v>
      </c>
      <c r="M37" s="50"/>
      <c r="N37" s="50" t="s">
        <v>163</v>
      </c>
      <c r="O37" s="50">
        <v>2339.75</v>
      </c>
      <c r="P37" s="43">
        <v>1</v>
      </c>
      <c r="Q37" s="43" t="s">
        <v>104</v>
      </c>
      <c r="R37" s="43" t="s">
        <v>88</v>
      </c>
    </row>
    <row r="38" spans="1:18" ht="25.5" x14ac:dyDescent="0.2">
      <c r="A38" s="47">
        <v>31</v>
      </c>
      <c r="B38" s="12" t="s">
        <v>166</v>
      </c>
      <c r="C38" s="47" t="s">
        <v>167</v>
      </c>
      <c r="D38" s="47" t="s">
        <v>79</v>
      </c>
      <c r="E38" s="47" t="s">
        <v>80</v>
      </c>
      <c r="F38" s="47"/>
      <c r="G38" s="47"/>
      <c r="H38" s="53">
        <v>994089.69</v>
      </c>
      <c r="I38" s="47" t="s">
        <v>82</v>
      </c>
      <c r="J38" s="57" t="s">
        <v>114</v>
      </c>
      <c r="K38" s="12" t="s">
        <v>97</v>
      </c>
      <c r="L38" s="50" t="s">
        <v>161</v>
      </c>
      <c r="M38" s="50" t="s">
        <v>93</v>
      </c>
      <c r="N38" s="50" t="s">
        <v>108</v>
      </c>
      <c r="O38" s="57">
        <v>249.98</v>
      </c>
      <c r="P38" s="43">
        <v>2</v>
      </c>
      <c r="Q38" s="43" t="s">
        <v>104</v>
      </c>
      <c r="R38" s="43" t="s">
        <v>88</v>
      </c>
    </row>
    <row r="39" spans="1:18" x14ac:dyDescent="0.2">
      <c r="A39" s="47">
        <v>32</v>
      </c>
      <c r="B39" s="12" t="s">
        <v>168</v>
      </c>
      <c r="C39" s="47" t="s">
        <v>167</v>
      </c>
      <c r="D39" s="47" t="s">
        <v>79</v>
      </c>
      <c r="E39" s="47" t="s">
        <v>80</v>
      </c>
      <c r="F39" s="47"/>
      <c r="G39" s="47"/>
      <c r="H39" s="53">
        <v>227000</v>
      </c>
      <c r="I39" s="47" t="s">
        <v>82</v>
      </c>
      <c r="J39" s="57" t="s">
        <v>114</v>
      </c>
      <c r="K39" s="58" t="s">
        <v>107</v>
      </c>
      <c r="L39" s="50" t="s">
        <v>161</v>
      </c>
      <c r="M39" s="50" t="s">
        <v>93</v>
      </c>
      <c r="N39" s="50" t="s">
        <v>108</v>
      </c>
      <c r="O39" s="50">
        <v>65.430000000000007</v>
      </c>
      <c r="P39" s="43">
        <v>1</v>
      </c>
      <c r="Q39" s="43" t="s">
        <v>104</v>
      </c>
      <c r="R39" s="43" t="s">
        <v>88</v>
      </c>
    </row>
    <row r="40" spans="1:18" x14ac:dyDescent="0.2">
      <c r="A40" s="47">
        <v>33</v>
      </c>
      <c r="B40" s="12" t="s">
        <v>169</v>
      </c>
      <c r="C40" s="47" t="s">
        <v>78</v>
      </c>
      <c r="D40" s="47" t="s">
        <v>79</v>
      </c>
      <c r="E40" s="47" t="s">
        <v>80</v>
      </c>
      <c r="F40" s="47"/>
      <c r="G40" s="47">
        <v>2012</v>
      </c>
      <c r="H40" s="53">
        <v>236111.15</v>
      </c>
      <c r="I40" s="47" t="s">
        <v>106</v>
      </c>
      <c r="J40" s="47"/>
      <c r="K40" s="12" t="s">
        <v>170</v>
      </c>
      <c r="L40" s="43"/>
      <c r="M40" s="43"/>
      <c r="N40" s="43"/>
      <c r="O40" s="50"/>
      <c r="P40" s="43"/>
      <c r="Q40" s="43"/>
      <c r="R40" s="43"/>
    </row>
    <row r="41" spans="1:18" ht="25.5" x14ac:dyDescent="0.2">
      <c r="A41" s="47">
        <v>34</v>
      </c>
      <c r="B41" s="12" t="s">
        <v>171</v>
      </c>
      <c r="C41" s="47" t="s">
        <v>172</v>
      </c>
      <c r="D41" s="47" t="s">
        <v>79</v>
      </c>
      <c r="E41" s="47" t="s">
        <v>80</v>
      </c>
      <c r="F41" s="47"/>
      <c r="G41" s="47"/>
      <c r="H41" s="53">
        <v>887000</v>
      </c>
      <c r="I41" s="47" t="s">
        <v>82</v>
      </c>
      <c r="J41" s="47"/>
      <c r="K41" s="12" t="s">
        <v>173</v>
      </c>
      <c r="L41" s="43"/>
      <c r="M41" s="43"/>
      <c r="N41" s="43"/>
      <c r="O41" s="43">
        <v>290.62</v>
      </c>
      <c r="P41" s="43">
        <v>2</v>
      </c>
      <c r="Q41" s="43"/>
      <c r="R41" s="43"/>
    </row>
    <row r="42" spans="1:18" x14ac:dyDescent="0.2">
      <c r="A42" s="47">
        <v>35</v>
      </c>
      <c r="B42" s="12" t="s">
        <v>174</v>
      </c>
      <c r="C42" s="47" t="s">
        <v>172</v>
      </c>
      <c r="D42" s="47" t="s">
        <v>79</v>
      </c>
      <c r="E42" s="47" t="s">
        <v>80</v>
      </c>
      <c r="F42" s="47"/>
      <c r="G42" s="47"/>
      <c r="H42" s="53">
        <v>1900000</v>
      </c>
      <c r="I42" s="47" t="s">
        <v>82</v>
      </c>
      <c r="J42" s="47"/>
      <c r="K42" s="12" t="s">
        <v>119</v>
      </c>
      <c r="L42" s="43"/>
      <c r="M42" s="43"/>
      <c r="N42" s="43"/>
      <c r="O42" s="43">
        <v>622.54</v>
      </c>
      <c r="P42" s="43">
        <v>3</v>
      </c>
      <c r="Q42" s="43"/>
      <c r="R42" s="43"/>
    </row>
    <row r="43" spans="1:18" x14ac:dyDescent="0.2">
      <c r="A43" s="47">
        <v>36</v>
      </c>
      <c r="B43" s="12" t="s">
        <v>175</v>
      </c>
      <c r="C43" s="47" t="s">
        <v>172</v>
      </c>
      <c r="D43" s="47" t="s">
        <v>79</v>
      </c>
      <c r="E43" s="47" t="s">
        <v>80</v>
      </c>
      <c r="F43" s="47"/>
      <c r="G43" s="47"/>
      <c r="H43" s="53">
        <v>781000</v>
      </c>
      <c r="I43" s="47" t="s">
        <v>82</v>
      </c>
      <c r="J43" s="47"/>
      <c r="K43" s="12" t="s">
        <v>121</v>
      </c>
      <c r="L43" s="43"/>
      <c r="M43" s="43"/>
      <c r="N43" s="43"/>
      <c r="O43" s="43">
        <v>255.74</v>
      </c>
      <c r="P43" s="43">
        <v>3</v>
      </c>
      <c r="Q43" s="43"/>
      <c r="R43" s="43"/>
    </row>
    <row r="44" spans="1:18" x14ac:dyDescent="0.2">
      <c r="A44" s="47">
        <v>37</v>
      </c>
      <c r="B44" s="12" t="s">
        <v>176</v>
      </c>
      <c r="C44" s="47" t="s">
        <v>172</v>
      </c>
      <c r="D44" s="47" t="s">
        <v>79</v>
      </c>
      <c r="E44" s="47" t="s">
        <v>80</v>
      </c>
      <c r="F44" s="47"/>
      <c r="G44" s="47"/>
      <c r="H44" s="53">
        <v>200000</v>
      </c>
      <c r="I44" s="47" t="s">
        <v>82</v>
      </c>
      <c r="J44" s="47"/>
      <c r="K44" s="12" t="s">
        <v>107</v>
      </c>
      <c r="L44" s="43"/>
      <c r="M44" s="43"/>
      <c r="N44" s="43"/>
      <c r="O44" s="43">
        <v>65.430000000000007</v>
      </c>
      <c r="P44" s="43">
        <v>2</v>
      </c>
      <c r="Q44" s="43"/>
      <c r="R44" s="43"/>
    </row>
    <row r="45" spans="1:18" x14ac:dyDescent="0.2">
      <c r="A45" s="47">
        <v>38</v>
      </c>
      <c r="B45" s="12" t="s">
        <v>177</v>
      </c>
      <c r="C45" s="47" t="s">
        <v>172</v>
      </c>
      <c r="D45" s="47" t="s">
        <v>79</v>
      </c>
      <c r="E45" s="47" t="s">
        <v>80</v>
      </c>
      <c r="F45" s="47"/>
      <c r="G45" s="47"/>
      <c r="H45" s="53">
        <v>836000</v>
      </c>
      <c r="I45" s="47" t="s">
        <v>82</v>
      </c>
      <c r="J45" s="47"/>
      <c r="K45" s="12" t="s">
        <v>97</v>
      </c>
      <c r="L45" s="43"/>
      <c r="M45" s="43"/>
      <c r="N45" s="43"/>
      <c r="O45" s="43">
        <v>273.91000000000003</v>
      </c>
      <c r="P45" s="43">
        <v>2</v>
      </c>
      <c r="Q45" s="43"/>
      <c r="R45" s="43"/>
    </row>
    <row r="46" spans="1:18" x14ac:dyDescent="0.2">
      <c r="A46" s="47">
        <v>39</v>
      </c>
      <c r="B46" s="12" t="s">
        <v>178</v>
      </c>
      <c r="C46" s="47" t="s">
        <v>172</v>
      </c>
      <c r="D46" s="47" t="s">
        <v>79</v>
      </c>
      <c r="E46" s="47" t="s">
        <v>80</v>
      </c>
      <c r="F46" s="47"/>
      <c r="G46" s="47"/>
      <c r="H46" s="53">
        <v>553200</v>
      </c>
      <c r="I46" s="47" t="s">
        <v>82</v>
      </c>
      <c r="J46" s="47"/>
      <c r="K46" s="12" t="s">
        <v>179</v>
      </c>
      <c r="L46" s="43"/>
      <c r="M46" s="43"/>
      <c r="N46" s="43"/>
      <c r="O46" s="43">
        <v>201.94</v>
      </c>
      <c r="P46" s="43">
        <v>2</v>
      </c>
      <c r="Q46" s="43"/>
      <c r="R46" s="43"/>
    </row>
    <row r="47" spans="1:18" x14ac:dyDescent="0.2">
      <c r="A47" s="47">
        <v>40</v>
      </c>
      <c r="B47" s="12" t="s">
        <v>177</v>
      </c>
      <c r="C47" s="47" t="s">
        <v>172</v>
      </c>
      <c r="D47" s="47" t="s">
        <v>79</v>
      </c>
      <c r="E47" s="47" t="s">
        <v>80</v>
      </c>
      <c r="F47" s="47"/>
      <c r="G47" s="47"/>
      <c r="H47" s="53">
        <v>1025000</v>
      </c>
      <c r="I47" s="47" t="s">
        <v>82</v>
      </c>
      <c r="J47" s="47"/>
      <c r="K47" s="12" t="s">
        <v>97</v>
      </c>
      <c r="L47" s="43"/>
      <c r="M47" s="43"/>
      <c r="N47" s="43"/>
      <c r="O47" s="43">
        <v>335.71</v>
      </c>
      <c r="P47" s="43">
        <v>1</v>
      </c>
      <c r="Q47" s="43"/>
      <c r="R47" s="43"/>
    </row>
    <row r="48" spans="1:18" x14ac:dyDescent="0.2">
      <c r="A48" s="47">
        <v>41</v>
      </c>
      <c r="B48" s="12" t="s">
        <v>177</v>
      </c>
      <c r="C48" s="47" t="s">
        <v>172</v>
      </c>
      <c r="D48" s="47" t="s">
        <v>79</v>
      </c>
      <c r="E48" s="47" t="s">
        <v>80</v>
      </c>
      <c r="F48" s="47"/>
      <c r="G48" s="47"/>
      <c r="H48" s="53">
        <v>1016000</v>
      </c>
      <c r="I48" s="47" t="s">
        <v>82</v>
      </c>
      <c r="J48" s="47"/>
      <c r="K48" s="12" t="s">
        <v>97</v>
      </c>
      <c r="L48" s="43"/>
      <c r="M48" s="43"/>
      <c r="N48" s="43"/>
      <c r="O48" s="43">
        <v>332.91</v>
      </c>
      <c r="P48" s="43">
        <v>1</v>
      </c>
      <c r="Q48" s="43"/>
      <c r="R48" s="43"/>
    </row>
    <row r="49" spans="1:18" x14ac:dyDescent="0.2">
      <c r="A49" s="47">
        <v>42</v>
      </c>
      <c r="B49" s="12" t="s">
        <v>180</v>
      </c>
      <c r="C49" s="47" t="s">
        <v>172</v>
      </c>
      <c r="D49" s="47" t="s">
        <v>79</v>
      </c>
      <c r="E49" s="47" t="s">
        <v>80</v>
      </c>
      <c r="F49" s="47"/>
      <c r="G49" s="47"/>
      <c r="H49" s="53">
        <v>351000</v>
      </c>
      <c r="I49" s="47" t="s">
        <v>82</v>
      </c>
      <c r="J49" s="47"/>
      <c r="K49" s="12" t="s">
        <v>91</v>
      </c>
      <c r="L49" s="43"/>
      <c r="M49" s="43"/>
      <c r="N49" s="43"/>
      <c r="O49" s="43">
        <v>114.86</v>
      </c>
      <c r="P49" s="43">
        <v>2</v>
      </c>
      <c r="Q49" s="43"/>
      <c r="R49" s="43"/>
    </row>
    <row r="50" spans="1:18" ht="25.5" x14ac:dyDescent="0.2">
      <c r="A50" s="47">
        <v>43</v>
      </c>
      <c r="B50" s="12" t="s">
        <v>181</v>
      </c>
      <c r="C50" s="47" t="s">
        <v>172</v>
      </c>
      <c r="D50" s="47" t="s">
        <v>79</v>
      </c>
      <c r="E50" s="47" t="s">
        <v>80</v>
      </c>
      <c r="F50" s="47"/>
      <c r="G50" s="47"/>
      <c r="H50" s="53">
        <v>342000</v>
      </c>
      <c r="I50" s="47" t="s">
        <v>82</v>
      </c>
      <c r="J50" s="47"/>
      <c r="K50" s="12" t="s">
        <v>182</v>
      </c>
      <c r="L50" s="43"/>
      <c r="M50" s="43"/>
      <c r="N50" s="43"/>
      <c r="O50" s="43">
        <v>112.04</v>
      </c>
      <c r="P50" s="43">
        <v>2</v>
      </c>
      <c r="Q50" s="43"/>
      <c r="R50" s="43"/>
    </row>
    <row r="51" spans="1:18" x14ac:dyDescent="0.2">
      <c r="A51" s="47">
        <v>44</v>
      </c>
      <c r="B51" s="12" t="s">
        <v>177</v>
      </c>
      <c r="C51" s="47" t="s">
        <v>172</v>
      </c>
      <c r="D51" s="47" t="s">
        <v>79</v>
      </c>
      <c r="E51" s="47" t="s">
        <v>80</v>
      </c>
      <c r="F51" s="47"/>
      <c r="G51" s="47"/>
      <c r="H51" s="53">
        <v>396000</v>
      </c>
      <c r="I51" s="47" t="s">
        <v>82</v>
      </c>
      <c r="J51" s="47"/>
      <c r="K51" s="12" t="s">
        <v>97</v>
      </c>
      <c r="L51" s="43"/>
      <c r="M51" s="43"/>
      <c r="N51" s="43"/>
      <c r="O51" s="43">
        <v>129.86000000000001</v>
      </c>
      <c r="P51" s="43">
        <v>1</v>
      </c>
      <c r="Q51" s="43"/>
      <c r="R51" s="43"/>
    </row>
    <row r="52" spans="1:18" ht="25.5" x14ac:dyDescent="0.2">
      <c r="A52" s="47">
        <v>45</v>
      </c>
      <c r="B52" s="12" t="s">
        <v>183</v>
      </c>
      <c r="C52" s="47" t="s">
        <v>172</v>
      </c>
      <c r="D52" s="47" t="s">
        <v>79</v>
      </c>
      <c r="E52" s="47" t="s">
        <v>80</v>
      </c>
      <c r="F52" s="47"/>
      <c r="G52" s="47"/>
      <c r="H52" s="53">
        <v>459967.09</v>
      </c>
      <c r="I52" s="47" t="s">
        <v>106</v>
      </c>
      <c r="J52" s="47"/>
      <c r="K52" s="12" t="s">
        <v>173</v>
      </c>
      <c r="L52" s="43"/>
      <c r="M52" s="43"/>
      <c r="N52" s="43"/>
      <c r="O52" s="43">
        <v>71.66</v>
      </c>
      <c r="P52" s="43">
        <v>2</v>
      </c>
      <c r="Q52" s="43"/>
      <c r="R52" s="43"/>
    </row>
    <row r="53" spans="1:18" ht="25.5" x14ac:dyDescent="0.2">
      <c r="A53" s="47">
        <v>46</v>
      </c>
      <c r="B53" s="12" t="s">
        <v>181</v>
      </c>
      <c r="C53" s="47" t="s">
        <v>172</v>
      </c>
      <c r="D53" s="47" t="s">
        <v>79</v>
      </c>
      <c r="E53" s="47" t="s">
        <v>80</v>
      </c>
      <c r="F53" s="47"/>
      <c r="G53" s="47"/>
      <c r="H53" s="53">
        <v>504000</v>
      </c>
      <c r="I53" s="47" t="s">
        <v>82</v>
      </c>
      <c r="J53" s="47"/>
      <c r="K53" s="12" t="s">
        <v>182</v>
      </c>
      <c r="L53" s="43"/>
      <c r="M53" s="43"/>
      <c r="N53" s="43"/>
      <c r="O53" s="43">
        <v>165.13</v>
      </c>
      <c r="P53" s="43">
        <v>2</v>
      </c>
      <c r="Q53" s="43"/>
      <c r="R53" s="43"/>
    </row>
    <row r="54" spans="1:18" x14ac:dyDescent="0.2">
      <c r="A54" s="47">
        <v>47</v>
      </c>
      <c r="B54" s="12" t="s">
        <v>184</v>
      </c>
      <c r="C54" s="47" t="s">
        <v>172</v>
      </c>
      <c r="D54" s="47" t="s">
        <v>79</v>
      </c>
      <c r="E54" s="47" t="s">
        <v>80</v>
      </c>
      <c r="F54" s="47"/>
      <c r="G54" s="47"/>
      <c r="H54" s="53">
        <v>242000</v>
      </c>
      <c r="I54" s="47" t="s">
        <v>82</v>
      </c>
      <c r="J54" s="47"/>
      <c r="K54" s="12" t="s">
        <v>115</v>
      </c>
      <c r="L54" s="43"/>
      <c r="M54" s="43"/>
      <c r="N54" s="43"/>
      <c r="O54" s="43">
        <v>79.27</v>
      </c>
      <c r="P54" s="43">
        <v>2</v>
      </c>
      <c r="Q54" s="43"/>
      <c r="R54" s="43"/>
    </row>
    <row r="55" spans="1:18" x14ac:dyDescent="0.2">
      <c r="A55" s="47">
        <v>48</v>
      </c>
      <c r="B55" s="12" t="s">
        <v>184</v>
      </c>
      <c r="C55" s="47" t="s">
        <v>172</v>
      </c>
      <c r="D55" s="47" t="s">
        <v>79</v>
      </c>
      <c r="E55" s="47" t="s">
        <v>80</v>
      </c>
      <c r="F55" s="47"/>
      <c r="G55" s="47"/>
      <c r="H55" s="53">
        <v>358000</v>
      </c>
      <c r="I55" s="47" t="s">
        <v>82</v>
      </c>
      <c r="J55" s="47"/>
      <c r="K55" s="12" t="s">
        <v>115</v>
      </c>
      <c r="L55" s="43"/>
      <c r="M55" s="43"/>
      <c r="N55" s="43"/>
      <c r="O55" s="43">
        <v>117.32</v>
      </c>
      <c r="P55" s="43">
        <v>1</v>
      </c>
      <c r="Q55" s="43"/>
      <c r="R55" s="43"/>
    </row>
    <row r="56" spans="1:18" x14ac:dyDescent="0.2">
      <c r="A56" s="47">
        <v>49</v>
      </c>
      <c r="B56" s="12" t="s">
        <v>185</v>
      </c>
      <c r="C56" s="47" t="s">
        <v>172</v>
      </c>
      <c r="D56" s="47" t="s">
        <v>79</v>
      </c>
      <c r="E56" s="47" t="s">
        <v>80</v>
      </c>
      <c r="F56" s="47"/>
      <c r="G56" s="47"/>
      <c r="H56" s="53">
        <v>541000</v>
      </c>
      <c r="I56" s="47" t="s">
        <v>82</v>
      </c>
      <c r="J56" s="47"/>
      <c r="K56" s="12" t="s">
        <v>107</v>
      </c>
      <c r="L56" s="43"/>
      <c r="M56" s="43"/>
      <c r="N56" s="43"/>
      <c r="O56" s="43">
        <v>171.05</v>
      </c>
      <c r="P56" s="43">
        <v>2</v>
      </c>
      <c r="Q56" s="43"/>
      <c r="R56" s="43"/>
    </row>
    <row r="57" spans="1:18" x14ac:dyDescent="0.2">
      <c r="A57" s="47">
        <v>50</v>
      </c>
      <c r="B57" s="12" t="s">
        <v>186</v>
      </c>
      <c r="C57" s="47" t="s">
        <v>172</v>
      </c>
      <c r="D57" s="47" t="s">
        <v>79</v>
      </c>
      <c r="E57" s="47" t="s">
        <v>80</v>
      </c>
      <c r="F57" s="47"/>
      <c r="G57" s="47"/>
      <c r="H57" s="53">
        <v>392000</v>
      </c>
      <c r="I57" s="47" t="s">
        <v>82</v>
      </c>
      <c r="J57" s="47"/>
      <c r="K57" s="12" t="s">
        <v>84</v>
      </c>
      <c r="L57" s="43"/>
      <c r="M57" s="43"/>
      <c r="N57" s="43"/>
      <c r="O57" s="43">
        <v>128.35</v>
      </c>
      <c r="P57" s="43">
        <v>1</v>
      </c>
      <c r="Q57" s="43"/>
      <c r="R57" s="43"/>
    </row>
    <row r="58" spans="1:18" x14ac:dyDescent="0.2">
      <c r="A58" s="47">
        <v>51</v>
      </c>
      <c r="B58" s="12" t="s">
        <v>187</v>
      </c>
      <c r="C58" s="47" t="s">
        <v>172</v>
      </c>
      <c r="D58" s="47" t="s">
        <v>79</v>
      </c>
      <c r="E58" s="47" t="s">
        <v>80</v>
      </c>
      <c r="F58" s="47"/>
      <c r="G58" s="47"/>
      <c r="H58" s="53">
        <v>254582.26</v>
      </c>
      <c r="I58" s="47" t="s">
        <v>82</v>
      </c>
      <c r="J58" s="47"/>
      <c r="K58" s="12" t="s">
        <v>188</v>
      </c>
      <c r="L58" s="43"/>
      <c r="M58" s="43"/>
      <c r="N58" s="43"/>
      <c r="O58" s="43">
        <v>79.81</v>
      </c>
      <c r="P58" s="43">
        <v>1</v>
      </c>
      <c r="Q58" s="43"/>
      <c r="R58" s="43"/>
    </row>
    <row r="59" spans="1:18" x14ac:dyDescent="0.2">
      <c r="A59" s="47">
        <v>52</v>
      </c>
      <c r="B59" s="12" t="s">
        <v>186</v>
      </c>
      <c r="C59" s="47" t="s">
        <v>172</v>
      </c>
      <c r="D59" s="47" t="s">
        <v>79</v>
      </c>
      <c r="E59" s="47" t="s">
        <v>80</v>
      </c>
      <c r="F59" s="47"/>
      <c r="G59" s="47"/>
      <c r="H59" s="53">
        <v>372000</v>
      </c>
      <c r="I59" s="47" t="s">
        <v>82</v>
      </c>
      <c r="J59" s="47"/>
      <c r="K59" s="12" t="s">
        <v>84</v>
      </c>
      <c r="L59" s="43"/>
      <c r="M59" s="43"/>
      <c r="N59" s="43"/>
      <c r="O59" s="43">
        <v>121.77</v>
      </c>
      <c r="P59" s="43"/>
      <c r="Q59" s="43"/>
      <c r="R59" s="43"/>
    </row>
    <row r="60" spans="1:18" x14ac:dyDescent="0.2">
      <c r="A60" s="47">
        <v>53</v>
      </c>
      <c r="B60" s="12" t="s">
        <v>189</v>
      </c>
      <c r="C60" s="47" t="s">
        <v>172</v>
      </c>
      <c r="D60" s="47" t="s">
        <v>79</v>
      </c>
      <c r="E60" s="47" t="s">
        <v>80</v>
      </c>
      <c r="F60" s="47"/>
      <c r="G60" s="47"/>
      <c r="H60" s="53">
        <v>131000</v>
      </c>
      <c r="I60" s="47" t="s">
        <v>82</v>
      </c>
      <c r="J60" s="47"/>
      <c r="K60" s="12" t="s">
        <v>142</v>
      </c>
      <c r="L60" s="43"/>
      <c r="M60" s="43"/>
      <c r="N60" s="43"/>
      <c r="O60" s="43">
        <v>42.75</v>
      </c>
      <c r="P60" s="43"/>
      <c r="Q60" s="43"/>
      <c r="R60" s="43"/>
    </row>
    <row r="61" spans="1:18" x14ac:dyDescent="0.2">
      <c r="A61" s="47">
        <v>54</v>
      </c>
      <c r="B61" s="12" t="s">
        <v>189</v>
      </c>
      <c r="C61" s="47" t="s">
        <v>172</v>
      </c>
      <c r="D61" s="47" t="s">
        <v>79</v>
      </c>
      <c r="E61" s="47" t="s">
        <v>80</v>
      </c>
      <c r="F61" s="47"/>
      <c r="G61" s="47"/>
      <c r="H61" s="53">
        <v>132000</v>
      </c>
      <c r="I61" s="47" t="s">
        <v>82</v>
      </c>
      <c r="J61" s="47"/>
      <c r="K61" s="12" t="s">
        <v>142</v>
      </c>
      <c r="L61" s="43"/>
      <c r="M61" s="43"/>
      <c r="N61" s="43"/>
      <c r="O61" s="43">
        <v>43.38</v>
      </c>
      <c r="P61" s="43"/>
      <c r="Q61" s="43"/>
      <c r="R61" s="43"/>
    </row>
    <row r="62" spans="1:18" x14ac:dyDescent="0.2">
      <c r="A62" s="47">
        <v>55</v>
      </c>
      <c r="B62" s="12" t="s">
        <v>190</v>
      </c>
      <c r="C62" s="47" t="s">
        <v>191</v>
      </c>
      <c r="D62" s="47" t="s">
        <v>79</v>
      </c>
      <c r="E62" s="47" t="s">
        <v>80</v>
      </c>
      <c r="F62" s="47"/>
      <c r="G62" s="47"/>
      <c r="H62" s="53">
        <v>2151</v>
      </c>
      <c r="I62" s="47" t="s">
        <v>106</v>
      </c>
      <c r="J62" s="47"/>
      <c r="K62" s="12" t="s">
        <v>102</v>
      </c>
      <c r="L62" s="43"/>
      <c r="M62" s="43"/>
      <c r="N62" s="43"/>
      <c r="O62" s="43"/>
      <c r="P62" s="43"/>
      <c r="Q62" s="43"/>
      <c r="R62" s="43"/>
    </row>
    <row r="63" spans="1:18" x14ac:dyDescent="0.2">
      <c r="A63" s="47">
        <v>56</v>
      </c>
      <c r="B63" s="12" t="s">
        <v>192</v>
      </c>
      <c r="C63" s="47" t="s">
        <v>191</v>
      </c>
      <c r="D63" s="47" t="s">
        <v>79</v>
      </c>
      <c r="E63" s="47" t="s">
        <v>80</v>
      </c>
      <c r="F63" s="47"/>
      <c r="G63" s="59"/>
      <c r="H63" s="53">
        <v>9668.9</v>
      </c>
      <c r="I63" s="47" t="s">
        <v>106</v>
      </c>
      <c r="J63" s="47"/>
      <c r="K63" s="12" t="s">
        <v>179</v>
      </c>
      <c r="L63" s="43"/>
      <c r="M63" s="43"/>
      <c r="N63" s="43"/>
      <c r="O63" s="43"/>
      <c r="P63" s="43"/>
      <c r="Q63" s="43"/>
      <c r="R63" s="43"/>
    </row>
    <row r="64" spans="1:18" x14ac:dyDescent="0.2">
      <c r="A64" s="47">
        <v>57</v>
      </c>
      <c r="B64" s="12" t="s">
        <v>193</v>
      </c>
      <c r="C64" s="47" t="s">
        <v>191</v>
      </c>
      <c r="D64" s="47" t="s">
        <v>79</v>
      </c>
      <c r="E64" s="47" t="s">
        <v>80</v>
      </c>
      <c r="F64" s="47"/>
      <c r="G64" s="47"/>
      <c r="H64" s="53">
        <v>5493.36</v>
      </c>
      <c r="I64" s="47" t="s">
        <v>106</v>
      </c>
      <c r="J64" s="47"/>
      <c r="K64" s="12" t="s">
        <v>97</v>
      </c>
      <c r="L64" s="43"/>
      <c r="M64" s="43"/>
      <c r="N64" s="43"/>
      <c r="O64" s="43"/>
      <c r="P64" s="43"/>
      <c r="Q64" s="43"/>
      <c r="R64" s="43"/>
    </row>
    <row r="65" spans="1:18" x14ac:dyDescent="0.2">
      <c r="A65" s="47">
        <v>58</v>
      </c>
      <c r="B65" s="12" t="s">
        <v>193</v>
      </c>
      <c r="C65" s="47" t="s">
        <v>191</v>
      </c>
      <c r="D65" s="47" t="s">
        <v>79</v>
      </c>
      <c r="E65" s="47" t="s">
        <v>80</v>
      </c>
      <c r="F65" s="47"/>
      <c r="G65" s="47"/>
      <c r="H65" s="53">
        <v>3955.33</v>
      </c>
      <c r="I65" s="47" t="s">
        <v>106</v>
      </c>
      <c r="J65" s="47"/>
      <c r="K65" s="12" t="s">
        <v>97</v>
      </c>
      <c r="L65" s="43"/>
      <c r="M65" s="43"/>
      <c r="N65" s="43"/>
      <c r="O65" s="43"/>
      <c r="P65" s="43"/>
      <c r="Q65" s="43"/>
      <c r="R65" s="43"/>
    </row>
    <row r="66" spans="1:18" x14ac:dyDescent="0.2">
      <c r="A66" s="47">
        <v>59</v>
      </c>
      <c r="B66" s="12" t="s">
        <v>193</v>
      </c>
      <c r="C66" s="47" t="s">
        <v>191</v>
      </c>
      <c r="D66" s="47" t="s">
        <v>79</v>
      </c>
      <c r="E66" s="47" t="s">
        <v>80</v>
      </c>
      <c r="F66" s="47"/>
      <c r="G66" s="47"/>
      <c r="H66" s="53">
        <v>1098.67</v>
      </c>
      <c r="I66" s="47" t="s">
        <v>106</v>
      </c>
      <c r="J66" s="47"/>
      <c r="K66" s="12" t="s">
        <v>97</v>
      </c>
      <c r="L66" s="43"/>
      <c r="M66" s="43"/>
      <c r="N66" s="43"/>
      <c r="O66" s="43"/>
      <c r="P66" s="43"/>
      <c r="Q66" s="43"/>
      <c r="R66" s="43"/>
    </row>
    <row r="67" spans="1:18" x14ac:dyDescent="0.2">
      <c r="A67" s="47">
        <v>60</v>
      </c>
      <c r="B67" s="12" t="s">
        <v>194</v>
      </c>
      <c r="C67" s="47" t="s">
        <v>191</v>
      </c>
      <c r="D67" s="47" t="s">
        <v>79</v>
      </c>
      <c r="E67" s="47" t="s">
        <v>80</v>
      </c>
      <c r="F67" s="47"/>
      <c r="G67" s="47"/>
      <c r="H67" s="53">
        <v>22504.240000000002</v>
      </c>
      <c r="I67" s="47" t="s">
        <v>106</v>
      </c>
      <c r="J67" s="47"/>
      <c r="K67" s="12" t="s">
        <v>170</v>
      </c>
      <c r="L67" s="43"/>
      <c r="M67" s="43"/>
      <c r="N67" s="43"/>
      <c r="O67" s="43"/>
      <c r="P67" s="43"/>
      <c r="Q67" s="43"/>
      <c r="R67" s="43"/>
    </row>
    <row r="68" spans="1:18" x14ac:dyDescent="0.2">
      <c r="A68" s="47">
        <v>61</v>
      </c>
      <c r="B68" s="12" t="s">
        <v>194</v>
      </c>
      <c r="C68" s="47" t="s">
        <v>191</v>
      </c>
      <c r="D68" s="47" t="s">
        <v>79</v>
      </c>
      <c r="E68" s="47" t="s">
        <v>80</v>
      </c>
      <c r="F68" s="47"/>
      <c r="G68" s="47"/>
      <c r="H68" s="53">
        <v>15281</v>
      </c>
      <c r="I68" s="47" t="s">
        <v>106</v>
      </c>
      <c r="J68" s="47"/>
      <c r="K68" s="12" t="s">
        <v>170</v>
      </c>
      <c r="L68" s="43"/>
      <c r="M68" s="43"/>
      <c r="N68" s="43"/>
      <c r="O68" s="43"/>
      <c r="P68" s="43"/>
      <c r="Q68" s="43"/>
      <c r="R68" s="43"/>
    </row>
    <row r="69" spans="1:18" ht="25.5" x14ac:dyDescent="0.2">
      <c r="A69" s="47">
        <v>62</v>
      </c>
      <c r="B69" s="12" t="s">
        <v>195</v>
      </c>
      <c r="C69" s="47" t="s">
        <v>191</v>
      </c>
      <c r="D69" s="47" t="s">
        <v>79</v>
      </c>
      <c r="E69" s="47" t="s">
        <v>80</v>
      </c>
      <c r="F69" s="47"/>
      <c r="G69" s="47"/>
      <c r="H69" s="53">
        <v>8130</v>
      </c>
      <c r="I69" s="47" t="s">
        <v>106</v>
      </c>
      <c r="J69" s="47"/>
      <c r="K69" s="12" t="s">
        <v>182</v>
      </c>
      <c r="L69" s="43"/>
      <c r="M69" s="43"/>
      <c r="N69" s="43"/>
      <c r="O69" s="43"/>
      <c r="P69" s="43"/>
      <c r="Q69" s="43"/>
      <c r="R69" s="43"/>
    </row>
    <row r="70" spans="1:18" ht="25.5" x14ac:dyDescent="0.2">
      <c r="A70" s="47">
        <v>63</v>
      </c>
      <c r="B70" s="12" t="s">
        <v>195</v>
      </c>
      <c r="C70" s="47" t="s">
        <v>191</v>
      </c>
      <c r="D70" s="47" t="s">
        <v>79</v>
      </c>
      <c r="E70" s="47" t="s">
        <v>80</v>
      </c>
      <c r="F70" s="47"/>
      <c r="G70" s="47"/>
      <c r="H70" s="53">
        <v>13746</v>
      </c>
      <c r="I70" s="47" t="s">
        <v>106</v>
      </c>
      <c r="J70" s="47"/>
      <c r="K70" s="12" t="s">
        <v>182</v>
      </c>
      <c r="L70" s="43"/>
      <c r="M70" s="43"/>
      <c r="N70" s="43"/>
      <c r="O70" s="43"/>
      <c r="P70" s="43"/>
      <c r="Q70" s="43"/>
      <c r="R70" s="43"/>
    </row>
    <row r="71" spans="1:18" x14ac:dyDescent="0.2">
      <c r="A71" s="47">
        <v>64</v>
      </c>
      <c r="B71" s="12" t="s">
        <v>190</v>
      </c>
      <c r="C71" s="47" t="s">
        <v>191</v>
      </c>
      <c r="D71" s="47" t="s">
        <v>79</v>
      </c>
      <c r="E71" s="47" t="s">
        <v>80</v>
      </c>
      <c r="F71" s="47"/>
      <c r="G71" s="47"/>
      <c r="H71" s="53">
        <v>12610</v>
      </c>
      <c r="I71" s="47" t="s">
        <v>106</v>
      </c>
      <c r="J71" s="47"/>
      <c r="K71" s="12" t="s">
        <v>102</v>
      </c>
      <c r="L71" s="43"/>
      <c r="M71" s="43"/>
      <c r="N71" s="43"/>
      <c r="O71" s="43"/>
      <c r="P71" s="43"/>
      <c r="Q71" s="43"/>
      <c r="R71" s="43"/>
    </row>
    <row r="72" spans="1:18" x14ac:dyDescent="0.2">
      <c r="A72" s="47">
        <v>65</v>
      </c>
      <c r="B72" s="12" t="s">
        <v>190</v>
      </c>
      <c r="C72" s="47" t="s">
        <v>191</v>
      </c>
      <c r="D72" s="47" t="s">
        <v>79</v>
      </c>
      <c r="E72" s="47" t="s">
        <v>80</v>
      </c>
      <c r="F72" s="47"/>
      <c r="G72" s="47"/>
      <c r="H72" s="53">
        <v>8790</v>
      </c>
      <c r="I72" s="47" t="s">
        <v>106</v>
      </c>
      <c r="J72" s="47"/>
      <c r="K72" s="12" t="s">
        <v>102</v>
      </c>
      <c r="L72" s="43"/>
      <c r="M72" s="43"/>
      <c r="N72" s="43"/>
      <c r="O72" s="43"/>
      <c r="P72" s="43"/>
      <c r="Q72" s="43"/>
      <c r="R72" s="43"/>
    </row>
    <row r="73" spans="1:18" x14ac:dyDescent="0.2">
      <c r="A73" s="47">
        <v>66</v>
      </c>
      <c r="B73" s="12" t="s">
        <v>193</v>
      </c>
      <c r="C73" s="47" t="s">
        <v>191</v>
      </c>
      <c r="D73" s="47" t="s">
        <v>79</v>
      </c>
      <c r="E73" s="47" t="s">
        <v>80</v>
      </c>
      <c r="F73" s="47"/>
      <c r="G73" s="47"/>
      <c r="H73" s="53">
        <v>8862.1299999999992</v>
      </c>
      <c r="I73" s="47" t="s">
        <v>106</v>
      </c>
      <c r="J73" s="47"/>
      <c r="K73" s="12" t="s">
        <v>97</v>
      </c>
      <c r="L73" s="43"/>
      <c r="M73" s="43"/>
      <c r="N73" s="43"/>
      <c r="O73" s="43"/>
      <c r="P73" s="43"/>
      <c r="Q73" s="43"/>
      <c r="R73" s="43"/>
    </row>
    <row r="74" spans="1:18" ht="25.5" x14ac:dyDescent="0.2">
      <c r="A74" s="47">
        <v>67</v>
      </c>
      <c r="B74" s="12" t="s">
        <v>196</v>
      </c>
      <c r="C74" s="47" t="s">
        <v>191</v>
      </c>
      <c r="D74" s="47" t="s">
        <v>79</v>
      </c>
      <c r="E74" s="47" t="s">
        <v>80</v>
      </c>
      <c r="F74" s="47"/>
      <c r="G74" s="47"/>
      <c r="H74" s="53">
        <v>7695.21</v>
      </c>
      <c r="I74" s="47" t="s">
        <v>106</v>
      </c>
      <c r="J74" s="47"/>
      <c r="K74" s="12" t="s">
        <v>173</v>
      </c>
      <c r="L74" s="43"/>
      <c r="M74" s="43"/>
      <c r="N74" s="43"/>
      <c r="O74" s="43"/>
      <c r="P74" s="43"/>
      <c r="Q74" s="43"/>
      <c r="R74" s="43"/>
    </row>
    <row r="75" spans="1:18" x14ac:dyDescent="0.2">
      <c r="A75" s="47">
        <v>68</v>
      </c>
      <c r="B75" s="12" t="s">
        <v>197</v>
      </c>
      <c r="C75" s="47" t="s">
        <v>191</v>
      </c>
      <c r="D75" s="47" t="s">
        <v>79</v>
      </c>
      <c r="E75" s="47" t="s">
        <v>80</v>
      </c>
      <c r="F75" s="47"/>
      <c r="G75" s="47"/>
      <c r="H75" s="53">
        <v>79856.740000000005</v>
      </c>
      <c r="I75" s="47" t="s">
        <v>106</v>
      </c>
      <c r="J75" s="47"/>
      <c r="K75" s="12" t="s">
        <v>91</v>
      </c>
      <c r="L75" s="43"/>
      <c r="M75" s="43"/>
      <c r="N75" s="43"/>
      <c r="O75" s="43"/>
      <c r="P75" s="43"/>
      <c r="Q75" s="43"/>
      <c r="R75" s="43"/>
    </row>
    <row r="76" spans="1:18" x14ac:dyDescent="0.2">
      <c r="A76" s="47">
        <v>69</v>
      </c>
      <c r="B76" s="12" t="s">
        <v>198</v>
      </c>
      <c r="C76" s="47" t="s">
        <v>141</v>
      </c>
      <c r="D76" s="47" t="s">
        <v>79</v>
      </c>
      <c r="E76" s="47" t="s">
        <v>80</v>
      </c>
      <c r="F76" s="47"/>
      <c r="G76" s="47">
        <v>1910</v>
      </c>
      <c r="H76" s="53">
        <v>695000</v>
      </c>
      <c r="I76" s="47" t="s">
        <v>82</v>
      </c>
      <c r="J76" s="47"/>
      <c r="K76" s="12" t="s">
        <v>199</v>
      </c>
      <c r="L76" s="43" t="s">
        <v>200</v>
      </c>
      <c r="M76" s="43" t="s">
        <v>201</v>
      </c>
      <c r="N76" s="43" t="s">
        <v>202</v>
      </c>
      <c r="O76" s="43">
        <v>188.62</v>
      </c>
      <c r="P76" s="43">
        <v>1</v>
      </c>
      <c r="Q76" s="43" t="s">
        <v>203</v>
      </c>
      <c r="R76" s="43" t="s">
        <v>88</v>
      </c>
    </row>
    <row r="77" spans="1:18" ht="25.5" x14ac:dyDescent="0.2">
      <c r="A77" s="47">
        <v>70</v>
      </c>
      <c r="B77" s="12" t="s">
        <v>204</v>
      </c>
      <c r="C77" s="47" t="s">
        <v>141</v>
      </c>
      <c r="D77" s="47" t="s">
        <v>79</v>
      </c>
      <c r="E77" s="47" t="s">
        <v>80</v>
      </c>
      <c r="F77" s="47"/>
      <c r="G77" s="47">
        <v>2015</v>
      </c>
      <c r="H77" s="53">
        <v>548959.31999999995</v>
      </c>
      <c r="I77" s="47" t="s">
        <v>106</v>
      </c>
      <c r="J77" s="47"/>
      <c r="K77" s="12" t="s">
        <v>179</v>
      </c>
      <c r="L77" s="43" t="s">
        <v>205</v>
      </c>
      <c r="M77" s="47" t="s">
        <v>206</v>
      </c>
      <c r="N77" s="43" t="s">
        <v>207</v>
      </c>
      <c r="O77" s="43">
        <v>170.8</v>
      </c>
      <c r="P77" s="43">
        <v>1</v>
      </c>
      <c r="Q77" s="43" t="s">
        <v>104</v>
      </c>
      <c r="R77" s="43" t="s">
        <v>88</v>
      </c>
    </row>
    <row r="78" spans="1:18" ht="38.25" x14ac:dyDescent="0.2">
      <c r="A78" s="47">
        <v>71</v>
      </c>
      <c r="B78" s="12" t="s">
        <v>208</v>
      </c>
      <c r="C78" s="47"/>
      <c r="D78" s="47" t="s">
        <v>79</v>
      </c>
      <c r="E78" s="47" t="s">
        <v>80</v>
      </c>
      <c r="F78" s="47"/>
      <c r="G78" s="47"/>
      <c r="H78" s="53">
        <v>49815</v>
      </c>
      <c r="I78" s="47" t="s">
        <v>106</v>
      </c>
      <c r="J78" s="47"/>
      <c r="K78" s="12"/>
      <c r="L78" s="43"/>
      <c r="M78" s="47"/>
      <c r="N78" s="43"/>
      <c r="O78" s="43"/>
      <c r="P78" s="43"/>
      <c r="Q78" s="43"/>
      <c r="R78" s="43"/>
    </row>
    <row r="79" spans="1:18" ht="89.25" x14ac:dyDescent="0.2">
      <c r="A79" s="47">
        <v>72</v>
      </c>
      <c r="B79" s="100" t="s">
        <v>209</v>
      </c>
      <c r="C79" s="101"/>
      <c r="D79" s="101" t="s">
        <v>79</v>
      </c>
      <c r="E79" s="101" t="s">
        <v>80</v>
      </c>
      <c r="F79" s="101"/>
      <c r="G79" s="101">
        <v>2019</v>
      </c>
      <c r="H79" s="102">
        <v>99936.99</v>
      </c>
      <c r="I79" s="101" t="s">
        <v>106</v>
      </c>
      <c r="J79" s="101"/>
      <c r="K79" s="100"/>
      <c r="L79" s="103"/>
      <c r="M79" s="101"/>
      <c r="N79" s="103"/>
      <c r="O79" s="103"/>
      <c r="P79" s="103"/>
      <c r="Q79" s="103"/>
      <c r="R79" s="103"/>
    </row>
    <row r="80" spans="1:18" ht="25.5" x14ac:dyDescent="0.2">
      <c r="A80" s="47">
        <v>73</v>
      </c>
      <c r="B80" s="12" t="s">
        <v>395</v>
      </c>
      <c r="C80" s="47"/>
      <c r="D80" s="47" t="s">
        <v>79</v>
      </c>
      <c r="E80" s="47" t="s">
        <v>80</v>
      </c>
      <c r="F80" s="47"/>
      <c r="G80" s="47">
        <v>2020</v>
      </c>
      <c r="H80" s="53">
        <v>57280</v>
      </c>
      <c r="I80" s="47" t="s">
        <v>106</v>
      </c>
      <c r="J80" s="47"/>
      <c r="K80" s="12" t="s">
        <v>97</v>
      </c>
      <c r="L80" s="43"/>
      <c r="M80" s="47"/>
      <c r="N80" s="43"/>
      <c r="O80" s="43"/>
      <c r="P80" s="43"/>
      <c r="Q80" s="43" t="s">
        <v>80</v>
      </c>
      <c r="R80" s="43" t="s">
        <v>80</v>
      </c>
    </row>
    <row r="81" spans="1:18" x14ac:dyDescent="0.2">
      <c r="A81" s="47">
        <v>74</v>
      </c>
      <c r="B81" s="84" t="s">
        <v>396</v>
      </c>
      <c r="C81" s="85"/>
      <c r="D81" s="85" t="s">
        <v>79</v>
      </c>
      <c r="E81" s="85" t="s">
        <v>80</v>
      </c>
      <c r="F81" s="47"/>
      <c r="G81" s="85"/>
      <c r="H81" s="104">
        <v>325692.79999999999</v>
      </c>
      <c r="I81" s="85" t="s">
        <v>106</v>
      </c>
      <c r="J81" s="85"/>
      <c r="K81" s="84" t="s">
        <v>145</v>
      </c>
      <c r="L81" s="68"/>
      <c r="M81" s="85"/>
      <c r="N81" s="68" t="s">
        <v>397</v>
      </c>
      <c r="O81" s="68"/>
      <c r="P81" s="68"/>
      <c r="Q81" s="68" t="s">
        <v>79</v>
      </c>
      <c r="R81" s="68" t="s">
        <v>79</v>
      </c>
    </row>
    <row r="82" spans="1:18" ht="25.5" x14ac:dyDescent="0.2">
      <c r="A82" s="47">
        <v>75</v>
      </c>
      <c r="B82" s="84" t="s">
        <v>398</v>
      </c>
      <c r="C82" s="85"/>
      <c r="D82" s="85" t="s">
        <v>79</v>
      </c>
      <c r="E82" s="85" t="s">
        <v>80</v>
      </c>
      <c r="F82" s="85"/>
      <c r="G82" s="85">
        <v>2021</v>
      </c>
      <c r="H82" s="104">
        <v>60270</v>
      </c>
      <c r="I82" s="85" t="s">
        <v>106</v>
      </c>
      <c r="J82" s="85"/>
      <c r="K82" s="84" t="s">
        <v>107</v>
      </c>
      <c r="L82" s="68"/>
      <c r="M82" s="85"/>
      <c r="N82" s="68"/>
      <c r="O82" s="68"/>
      <c r="P82" s="68"/>
      <c r="Q82" s="68"/>
      <c r="R82" s="68"/>
    </row>
    <row r="83" spans="1:18" x14ac:dyDescent="0.2">
      <c r="A83" s="47">
        <v>76</v>
      </c>
      <c r="B83" s="84" t="s">
        <v>399</v>
      </c>
      <c r="C83" s="85" t="s">
        <v>191</v>
      </c>
      <c r="D83" s="85" t="s">
        <v>79</v>
      </c>
      <c r="E83" s="85" t="s">
        <v>80</v>
      </c>
      <c r="F83" s="85"/>
      <c r="G83" s="85"/>
      <c r="H83" s="104">
        <v>42043</v>
      </c>
      <c r="I83" s="85" t="s">
        <v>106</v>
      </c>
      <c r="J83" s="85"/>
      <c r="K83" s="84" t="s">
        <v>97</v>
      </c>
      <c r="L83" s="68"/>
      <c r="M83" s="85"/>
      <c r="N83" s="68"/>
      <c r="O83" s="68"/>
      <c r="P83" s="68"/>
      <c r="Q83" s="68"/>
      <c r="R83" s="68"/>
    </row>
    <row r="84" spans="1:18" x14ac:dyDescent="0.2">
      <c r="A84" s="47">
        <v>77</v>
      </c>
      <c r="B84" s="84" t="s">
        <v>400</v>
      </c>
      <c r="C84" s="85"/>
      <c r="D84" s="85" t="s">
        <v>79</v>
      </c>
      <c r="E84" s="85" t="s">
        <v>80</v>
      </c>
      <c r="F84" s="85"/>
      <c r="G84" s="85"/>
      <c r="H84" s="104">
        <v>6453</v>
      </c>
      <c r="I84" s="85"/>
      <c r="J84" s="85"/>
      <c r="K84" s="84" t="s">
        <v>97</v>
      </c>
      <c r="L84" s="68"/>
      <c r="M84" s="85"/>
      <c r="N84" s="68"/>
      <c r="O84" s="68"/>
      <c r="P84" s="68"/>
      <c r="Q84" s="68"/>
      <c r="R84" s="68"/>
    </row>
    <row r="85" spans="1:18" ht="25.5" x14ac:dyDescent="0.2">
      <c r="A85" s="47">
        <v>78</v>
      </c>
      <c r="B85" s="84" t="s">
        <v>401</v>
      </c>
      <c r="C85" s="85"/>
      <c r="D85" s="85" t="s">
        <v>79</v>
      </c>
      <c r="E85" s="85" t="s">
        <v>80</v>
      </c>
      <c r="F85" s="85"/>
      <c r="G85" s="85"/>
      <c r="H85" s="104">
        <v>156806.35</v>
      </c>
      <c r="I85" s="85" t="s">
        <v>106</v>
      </c>
      <c r="J85" s="85"/>
      <c r="K85" s="84" t="s">
        <v>97</v>
      </c>
      <c r="L85" s="68"/>
      <c r="M85" s="85"/>
      <c r="N85" s="68"/>
      <c r="O85" s="68"/>
      <c r="P85" s="68"/>
      <c r="Q85" s="68"/>
      <c r="R85" s="68"/>
    </row>
    <row r="86" spans="1:18" ht="26.25" thickBot="1" x14ac:dyDescent="0.25">
      <c r="A86" s="47">
        <v>79</v>
      </c>
      <c r="B86" s="84" t="s">
        <v>402</v>
      </c>
      <c r="C86" s="85"/>
      <c r="D86" s="85" t="s">
        <v>79</v>
      </c>
      <c r="E86" s="85" t="s">
        <v>80</v>
      </c>
      <c r="F86" s="85"/>
      <c r="G86" s="85">
        <v>2022</v>
      </c>
      <c r="H86" s="104">
        <v>12439</v>
      </c>
      <c r="I86" s="85" t="s">
        <v>106</v>
      </c>
      <c r="J86" s="85"/>
      <c r="K86" s="84" t="s">
        <v>403</v>
      </c>
      <c r="L86" s="68"/>
      <c r="M86" s="85"/>
      <c r="N86" s="68"/>
      <c r="O86" s="68"/>
      <c r="P86" s="68"/>
      <c r="Q86" s="68"/>
      <c r="R86" s="68"/>
    </row>
    <row r="87" spans="1:18" ht="15.75" thickBot="1" x14ac:dyDescent="0.3">
      <c r="A87" s="61"/>
      <c r="B87" s="62"/>
      <c r="C87" s="17"/>
      <c r="D87" s="17"/>
      <c r="E87" s="17"/>
      <c r="F87" s="17"/>
      <c r="G87" s="63" t="s">
        <v>15</v>
      </c>
      <c r="H87" s="64">
        <f>SUM(H8:H86)</f>
        <v>56414524.519999996</v>
      </c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61"/>
      <c r="B88" s="17"/>
      <c r="C88" s="26"/>
      <c r="D88" s="65"/>
      <c r="E88" s="65"/>
      <c r="F88" s="65"/>
      <c r="G88" s="17"/>
      <c r="H88" s="61"/>
      <c r="I88" s="17"/>
      <c r="J88" s="17"/>
      <c r="K88" s="17"/>
      <c r="L88" s="17"/>
      <c r="M88" s="17"/>
      <c r="N88" s="17"/>
      <c r="O88" s="17"/>
      <c r="P88" s="17"/>
      <c r="Q88" s="17"/>
      <c r="R88" s="17"/>
    </row>
  </sheetData>
  <mergeCells count="16">
    <mergeCell ref="A6:A7"/>
    <mergeCell ref="B6:B7"/>
    <mergeCell ref="I6:I7"/>
    <mergeCell ref="D6:D7"/>
    <mergeCell ref="E6:E7"/>
    <mergeCell ref="F6:F7"/>
    <mergeCell ref="C6:C7"/>
    <mergeCell ref="Q6:Q7"/>
    <mergeCell ref="R6:R7"/>
    <mergeCell ref="H6:H7"/>
    <mergeCell ref="G6:G7"/>
    <mergeCell ref="J6:J7"/>
    <mergeCell ref="K6:K7"/>
    <mergeCell ref="L6:N6"/>
    <mergeCell ref="O6:O7"/>
    <mergeCell ref="P6:P7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>
    <oddFooter>&amp;CStrona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7A20-2566-4A8E-AFA3-4C10DCFFFA21}">
  <dimension ref="A5:F69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5.5703125" style="90" customWidth="1"/>
    <col min="2" max="2" width="24.140625" style="90" customWidth="1"/>
    <col min="3" max="3" width="12.7109375" style="90" customWidth="1"/>
    <col min="4" max="5" width="20.7109375" style="90" customWidth="1"/>
    <col min="6" max="6" width="34.5703125" style="90" customWidth="1"/>
    <col min="7" max="256" width="9.140625" style="90"/>
    <col min="257" max="257" width="5.5703125" style="90" customWidth="1"/>
    <col min="258" max="258" width="24.140625" style="90" customWidth="1"/>
    <col min="259" max="259" width="12.7109375" style="90" customWidth="1"/>
    <col min="260" max="261" width="20.7109375" style="90" customWidth="1"/>
    <col min="262" max="262" width="34.5703125" style="90" customWidth="1"/>
    <col min="263" max="512" width="9.140625" style="90"/>
    <col min="513" max="513" width="5.5703125" style="90" customWidth="1"/>
    <col min="514" max="514" width="24.140625" style="90" customWidth="1"/>
    <col min="515" max="515" width="12.7109375" style="90" customWidth="1"/>
    <col min="516" max="517" width="20.7109375" style="90" customWidth="1"/>
    <col min="518" max="518" width="34.5703125" style="90" customWidth="1"/>
    <col min="519" max="768" width="9.140625" style="90"/>
    <col min="769" max="769" width="5.5703125" style="90" customWidth="1"/>
    <col min="770" max="770" width="24.140625" style="90" customWidth="1"/>
    <col min="771" max="771" width="12.7109375" style="90" customWidth="1"/>
    <col min="772" max="773" width="20.7109375" style="90" customWidth="1"/>
    <col min="774" max="774" width="34.5703125" style="90" customWidth="1"/>
    <col min="775" max="1024" width="9.140625" style="90"/>
    <col min="1025" max="1025" width="5.5703125" style="90" customWidth="1"/>
    <col min="1026" max="1026" width="24.140625" style="90" customWidth="1"/>
    <col min="1027" max="1027" width="12.7109375" style="90" customWidth="1"/>
    <col min="1028" max="1029" width="20.7109375" style="90" customWidth="1"/>
    <col min="1030" max="1030" width="34.5703125" style="90" customWidth="1"/>
    <col min="1031" max="1280" width="9.140625" style="90"/>
    <col min="1281" max="1281" width="5.5703125" style="90" customWidth="1"/>
    <col min="1282" max="1282" width="24.140625" style="90" customWidth="1"/>
    <col min="1283" max="1283" width="12.7109375" style="90" customWidth="1"/>
    <col min="1284" max="1285" width="20.7109375" style="90" customWidth="1"/>
    <col min="1286" max="1286" width="34.5703125" style="90" customWidth="1"/>
    <col min="1287" max="1536" width="9.140625" style="90"/>
    <col min="1537" max="1537" width="5.5703125" style="90" customWidth="1"/>
    <col min="1538" max="1538" width="24.140625" style="90" customWidth="1"/>
    <col min="1539" max="1539" width="12.7109375" style="90" customWidth="1"/>
    <col min="1540" max="1541" width="20.7109375" style="90" customWidth="1"/>
    <col min="1542" max="1542" width="34.5703125" style="90" customWidth="1"/>
    <col min="1543" max="1792" width="9.140625" style="90"/>
    <col min="1793" max="1793" width="5.5703125" style="90" customWidth="1"/>
    <col min="1794" max="1794" width="24.140625" style="90" customWidth="1"/>
    <col min="1795" max="1795" width="12.7109375" style="90" customWidth="1"/>
    <col min="1796" max="1797" width="20.7109375" style="90" customWidth="1"/>
    <col min="1798" max="1798" width="34.5703125" style="90" customWidth="1"/>
    <col min="1799" max="2048" width="9.140625" style="90"/>
    <col min="2049" max="2049" width="5.5703125" style="90" customWidth="1"/>
    <col min="2050" max="2050" width="24.140625" style="90" customWidth="1"/>
    <col min="2051" max="2051" width="12.7109375" style="90" customWidth="1"/>
    <col min="2052" max="2053" width="20.7109375" style="90" customWidth="1"/>
    <col min="2054" max="2054" width="34.5703125" style="90" customWidth="1"/>
    <col min="2055" max="2304" width="9.140625" style="90"/>
    <col min="2305" max="2305" width="5.5703125" style="90" customWidth="1"/>
    <col min="2306" max="2306" width="24.140625" style="90" customWidth="1"/>
    <col min="2307" max="2307" width="12.7109375" style="90" customWidth="1"/>
    <col min="2308" max="2309" width="20.7109375" style="90" customWidth="1"/>
    <col min="2310" max="2310" width="34.5703125" style="90" customWidth="1"/>
    <col min="2311" max="2560" width="9.140625" style="90"/>
    <col min="2561" max="2561" width="5.5703125" style="90" customWidth="1"/>
    <col min="2562" max="2562" width="24.140625" style="90" customWidth="1"/>
    <col min="2563" max="2563" width="12.7109375" style="90" customWidth="1"/>
    <col min="2564" max="2565" width="20.7109375" style="90" customWidth="1"/>
    <col min="2566" max="2566" width="34.5703125" style="90" customWidth="1"/>
    <col min="2567" max="2816" width="9.140625" style="90"/>
    <col min="2817" max="2817" width="5.5703125" style="90" customWidth="1"/>
    <col min="2818" max="2818" width="24.140625" style="90" customWidth="1"/>
    <col min="2819" max="2819" width="12.7109375" style="90" customWidth="1"/>
    <col min="2820" max="2821" width="20.7109375" style="90" customWidth="1"/>
    <col min="2822" max="2822" width="34.5703125" style="90" customWidth="1"/>
    <col min="2823" max="3072" width="9.140625" style="90"/>
    <col min="3073" max="3073" width="5.5703125" style="90" customWidth="1"/>
    <col min="3074" max="3074" width="24.140625" style="90" customWidth="1"/>
    <col min="3075" max="3075" width="12.7109375" style="90" customWidth="1"/>
    <col min="3076" max="3077" width="20.7109375" style="90" customWidth="1"/>
    <col min="3078" max="3078" width="34.5703125" style="90" customWidth="1"/>
    <col min="3079" max="3328" width="9.140625" style="90"/>
    <col min="3329" max="3329" width="5.5703125" style="90" customWidth="1"/>
    <col min="3330" max="3330" width="24.140625" style="90" customWidth="1"/>
    <col min="3331" max="3331" width="12.7109375" style="90" customWidth="1"/>
    <col min="3332" max="3333" width="20.7109375" style="90" customWidth="1"/>
    <col min="3334" max="3334" width="34.5703125" style="90" customWidth="1"/>
    <col min="3335" max="3584" width="9.140625" style="90"/>
    <col min="3585" max="3585" width="5.5703125" style="90" customWidth="1"/>
    <col min="3586" max="3586" width="24.140625" style="90" customWidth="1"/>
    <col min="3587" max="3587" width="12.7109375" style="90" customWidth="1"/>
    <col min="3588" max="3589" width="20.7109375" style="90" customWidth="1"/>
    <col min="3590" max="3590" width="34.5703125" style="90" customWidth="1"/>
    <col min="3591" max="3840" width="9.140625" style="90"/>
    <col min="3841" max="3841" width="5.5703125" style="90" customWidth="1"/>
    <col min="3842" max="3842" width="24.140625" style="90" customWidth="1"/>
    <col min="3843" max="3843" width="12.7109375" style="90" customWidth="1"/>
    <col min="3844" max="3845" width="20.7109375" style="90" customWidth="1"/>
    <col min="3846" max="3846" width="34.5703125" style="90" customWidth="1"/>
    <col min="3847" max="4096" width="9.140625" style="90"/>
    <col min="4097" max="4097" width="5.5703125" style="90" customWidth="1"/>
    <col min="4098" max="4098" width="24.140625" style="90" customWidth="1"/>
    <col min="4099" max="4099" width="12.7109375" style="90" customWidth="1"/>
    <col min="4100" max="4101" width="20.7109375" style="90" customWidth="1"/>
    <col min="4102" max="4102" width="34.5703125" style="90" customWidth="1"/>
    <col min="4103" max="4352" width="9.140625" style="90"/>
    <col min="4353" max="4353" width="5.5703125" style="90" customWidth="1"/>
    <col min="4354" max="4354" width="24.140625" style="90" customWidth="1"/>
    <col min="4355" max="4355" width="12.7109375" style="90" customWidth="1"/>
    <col min="4356" max="4357" width="20.7109375" style="90" customWidth="1"/>
    <col min="4358" max="4358" width="34.5703125" style="90" customWidth="1"/>
    <col min="4359" max="4608" width="9.140625" style="90"/>
    <col min="4609" max="4609" width="5.5703125" style="90" customWidth="1"/>
    <col min="4610" max="4610" width="24.140625" style="90" customWidth="1"/>
    <col min="4611" max="4611" width="12.7109375" style="90" customWidth="1"/>
    <col min="4612" max="4613" width="20.7109375" style="90" customWidth="1"/>
    <col min="4614" max="4614" width="34.5703125" style="90" customWidth="1"/>
    <col min="4615" max="4864" width="9.140625" style="90"/>
    <col min="4865" max="4865" width="5.5703125" style="90" customWidth="1"/>
    <col min="4866" max="4866" width="24.140625" style="90" customWidth="1"/>
    <col min="4867" max="4867" width="12.7109375" style="90" customWidth="1"/>
    <col min="4868" max="4869" width="20.7109375" style="90" customWidth="1"/>
    <col min="4870" max="4870" width="34.5703125" style="90" customWidth="1"/>
    <col min="4871" max="5120" width="9.140625" style="90"/>
    <col min="5121" max="5121" width="5.5703125" style="90" customWidth="1"/>
    <col min="5122" max="5122" width="24.140625" style="90" customWidth="1"/>
    <col min="5123" max="5123" width="12.7109375" style="90" customWidth="1"/>
    <col min="5124" max="5125" width="20.7109375" style="90" customWidth="1"/>
    <col min="5126" max="5126" width="34.5703125" style="90" customWidth="1"/>
    <col min="5127" max="5376" width="9.140625" style="90"/>
    <col min="5377" max="5377" width="5.5703125" style="90" customWidth="1"/>
    <col min="5378" max="5378" width="24.140625" style="90" customWidth="1"/>
    <col min="5379" max="5379" width="12.7109375" style="90" customWidth="1"/>
    <col min="5380" max="5381" width="20.7109375" style="90" customWidth="1"/>
    <col min="5382" max="5382" width="34.5703125" style="90" customWidth="1"/>
    <col min="5383" max="5632" width="9.140625" style="90"/>
    <col min="5633" max="5633" width="5.5703125" style="90" customWidth="1"/>
    <col min="5634" max="5634" width="24.140625" style="90" customWidth="1"/>
    <col min="5635" max="5635" width="12.7109375" style="90" customWidth="1"/>
    <col min="5636" max="5637" width="20.7109375" style="90" customWidth="1"/>
    <col min="5638" max="5638" width="34.5703125" style="90" customWidth="1"/>
    <col min="5639" max="5888" width="9.140625" style="90"/>
    <col min="5889" max="5889" width="5.5703125" style="90" customWidth="1"/>
    <col min="5890" max="5890" width="24.140625" style="90" customWidth="1"/>
    <col min="5891" max="5891" width="12.7109375" style="90" customWidth="1"/>
    <col min="5892" max="5893" width="20.7109375" style="90" customWidth="1"/>
    <col min="5894" max="5894" width="34.5703125" style="90" customWidth="1"/>
    <col min="5895" max="6144" width="9.140625" style="90"/>
    <col min="6145" max="6145" width="5.5703125" style="90" customWidth="1"/>
    <col min="6146" max="6146" width="24.140625" style="90" customWidth="1"/>
    <col min="6147" max="6147" width="12.7109375" style="90" customWidth="1"/>
    <col min="6148" max="6149" width="20.7109375" style="90" customWidth="1"/>
    <col min="6150" max="6150" width="34.5703125" style="90" customWidth="1"/>
    <col min="6151" max="6400" width="9.140625" style="90"/>
    <col min="6401" max="6401" width="5.5703125" style="90" customWidth="1"/>
    <col min="6402" max="6402" width="24.140625" style="90" customWidth="1"/>
    <col min="6403" max="6403" width="12.7109375" style="90" customWidth="1"/>
    <col min="6404" max="6405" width="20.7109375" style="90" customWidth="1"/>
    <col min="6406" max="6406" width="34.5703125" style="90" customWidth="1"/>
    <col min="6407" max="6656" width="9.140625" style="90"/>
    <col min="6657" max="6657" width="5.5703125" style="90" customWidth="1"/>
    <col min="6658" max="6658" width="24.140625" style="90" customWidth="1"/>
    <col min="6659" max="6659" width="12.7109375" style="90" customWidth="1"/>
    <col min="6660" max="6661" width="20.7109375" style="90" customWidth="1"/>
    <col min="6662" max="6662" width="34.5703125" style="90" customWidth="1"/>
    <col min="6663" max="6912" width="9.140625" style="90"/>
    <col min="6913" max="6913" width="5.5703125" style="90" customWidth="1"/>
    <col min="6914" max="6914" width="24.140625" style="90" customWidth="1"/>
    <col min="6915" max="6915" width="12.7109375" style="90" customWidth="1"/>
    <col min="6916" max="6917" width="20.7109375" style="90" customWidth="1"/>
    <col min="6918" max="6918" width="34.5703125" style="90" customWidth="1"/>
    <col min="6919" max="7168" width="9.140625" style="90"/>
    <col min="7169" max="7169" width="5.5703125" style="90" customWidth="1"/>
    <col min="7170" max="7170" width="24.140625" style="90" customWidth="1"/>
    <col min="7171" max="7171" width="12.7109375" style="90" customWidth="1"/>
    <col min="7172" max="7173" width="20.7109375" style="90" customWidth="1"/>
    <col min="7174" max="7174" width="34.5703125" style="90" customWidth="1"/>
    <col min="7175" max="7424" width="9.140625" style="90"/>
    <col min="7425" max="7425" width="5.5703125" style="90" customWidth="1"/>
    <col min="7426" max="7426" width="24.140625" style="90" customWidth="1"/>
    <col min="7427" max="7427" width="12.7109375" style="90" customWidth="1"/>
    <col min="7428" max="7429" width="20.7109375" style="90" customWidth="1"/>
    <col min="7430" max="7430" width="34.5703125" style="90" customWidth="1"/>
    <col min="7431" max="7680" width="9.140625" style="90"/>
    <col min="7681" max="7681" width="5.5703125" style="90" customWidth="1"/>
    <col min="7682" max="7682" width="24.140625" style="90" customWidth="1"/>
    <col min="7683" max="7683" width="12.7109375" style="90" customWidth="1"/>
    <col min="7684" max="7685" width="20.7109375" style="90" customWidth="1"/>
    <col min="7686" max="7686" width="34.5703125" style="90" customWidth="1"/>
    <col min="7687" max="7936" width="9.140625" style="90"/>
    <col min="7937" max="7937" width="5.5703125" style="90" customWidth="1"/>
    <col min="7938" max="7938" width="24.140625" style="90" customWidth="1"/>
    <col min="7939" max="7939" width="12.7109375" style="90" customWidth="1"/>
    <col min="7940" max="7941" width="20.7109375" style="90" customWidth="1"/>
    <col min="7942" max="7942" width="34.5703125" style="90" customWidth="1"/>
    <col min="7943" max="8192" width="9.140625" style="90"/>
    <col min="8193" max="8193" width="5.5703125" style="90" customWidth="1"/>
    <col min="8194" max="8194" width="24.140625" style="90" customWidth="1"/>
    <col min="8195" max="8195" width="12.7109375" style="90" customWidth="1"/>
    <col min="8196" max="8197" width="20.7109375" style="90" customWidth="1"/>
    <col min="8198" max="8198" width="34.5703125" style="90" customWidth="1"/>
    <col min="8199" max="8448" width="9.140625" style="90"/>
    <col min="8449" max="8449" width="5.5703125" style="90" customWidth="1"/>
    <col min="8450" max="8450" width="24.140625" style="90" customWidth="1"/>
    <col min="8451" max="8451" width="12.7109375" style="90" customWidth="1"/>
    <col min="8452" max="8453" width="20.7109375" style="90" customWidth="1"/>
    <col min="8454" max="8454" width="34.5703125" style="90" customWidth="1"/>
    <col min="8455" max="8704" width="9.140625" style="90"/>
    <col min="8705" max="8705" width="5.5703125" style="90" customWidth="1"/>
    <col min="8706" max="8706" width="24.140625" style="90" customWidth="1"/>
    <col min="8707" max="8707" width="12.7109375" style="90" customWidth="1"/>
    <col min="8708" max="8709" width="20.7109375" style="90" customWidth="1"/>
    <col min="8710" max="8710" width="34.5703125" style="90" customWidth="1"/>
    <col min="8711" max="8960" width="9.140625" style="90"/>
    <col min="8961" max="8961" width="5.5703125" style="90" customWidth="1"/>
    <col min="8962" max="8962" width="24.140625" style="90" customWidth="1"/>
    <col min="8963" max="8963" width="12.7109375" style="90" customWidth="1"/>
    <col min="8964" max="8965" width="20.7109375" style="90" customWidth="1"/>
    <col min="8966" max="8966" width="34.5703125" style="90" customWidth="1"/>
    <col min="8967" max="9216" width="9.140625" style="90"/>
    <col min="9217" max="9217" width="5.5703125" style="90" customWidth="1"/>
    <col min="9218" max="9218" width="24.140625" style="90" customWidth="1"/>
    <col min="9219" max="9219" width="12.7109375" style="90" customWidth="1"/>
    <col min="9220" max="9221" width="20.7109375" style="90" customWidth="1"/>
    <col min="9222" max="9222" width="34.5703125" style="90" customWidth="1"/>
    <col min="9223" max="9472" width="9.140625" style="90"/>
    <col min="9473" max="9473" width="5.5703125" style="90" customWidth="1"/>
    <col min="9474" max="9474" width="24.140625" style="90" customWidth="1"/>
    <col min="9475" max="9475" width="12.7109375" style="90" customWidth="1"/>
    <col min="9476" max="9477" width="20.7109375" style="90" customWidth="1"/>
    <col min="9478" max="9478" width="34.5703125" style="90" customWidth="1"/>
    <col min="9479" max="9728" width="9.140625" style="90"/>
    <col min="9729" max="9729" width="5.5703125" style="90" customWidth="1"/>
    <col min="9730" max="9730" width="24.140625" style="90" customWidth="1"/>
    <col min="9731" max="9731" width="12.7109375" style="90" customWidth="1"/>
    <col min="9732" max="9733" width="20.7109375" style="90" customWidth="1"/>
    <col min="9734" max="9734" width="34.5703125" style="90" customWidth="1"/>
    <col min="9735" max="9984" width="9.140625" style="90"/>
    <col min="9985" max="9985" width="5.5703125" style="90" customWidth="1"/>
    <col min="9986" max="9986" width="24.140625" style="90" customWidth="1"/>
    <col min="9987" max="9987" width="12.7109375" style="90" customWidth="1"/>
    <col min="9988" max="9989" width="20.7109375" style="90" customWidth="1"/>
    <col min="9990" max="9990" width="34.5703125" style="90" customWidth="1"/>
    <col min="9991" max="10240" width="9.140625" style="90"/>
    <col min="10241" max="10241" width="5.5703125" style="90" customWidth="1"/>
    <col min="10242" max="10242" width="24.140625" style="90" customWidth="1"/>
    <col min="10243" max="10243" width="12.7109375" style="90" customWidth="1"/>
    <col min="10244" max="10245" width="20.7109375" style="90" customWidth="1"/>
    <col min="10246" max="10246" width="34.5703125" style="90" customWidth="1"/>
    <col min="10247" max="10496" width="9.140625" style="90"/>
    <col min="10497" max="10497" width="5.5703125" style="90" customWidth="1"/>
    <col min="10498" max="10498" width="24.140625" style="90" customWidth="1"/>
    <col min="10499" max="10499" width="12.7109375" style="90" customWidth="1"/>
    <col min="10500" max="10501" width="20.7109375" style="90" customWidth="1"/>
    <col min="10502" max="10502" width="34.5703125" style="90" customWidth="1"/>
    <col min="10503" max="10752" width="9.140625" style="90"/>
    <col min="10753" max="10753" width="5.5703125" style="90" customWidth="1"/>
    <col min="10754" max="10754" width="24.140625" style="90" customWidth="1"/>
    <col min="10755" max="10755" width="12.7109375" style="90" customWidth="1"/>
    <col min="10756" max="10757" width="20.7109375" style="90" customWidth="1"/>
    <col min="10758" max="10758" width="34.5703125" style="90" customWidth="1"/>
    <col min="10759" max="11008" width="9.140625" style="90"/>
    <col min="11009" max="11009" width="5.5703125" style="90" customWidth="1"/>
    <col min="11010" max="11010" width="24.140625" style="90" customWidth="1"/>
    <col min="11011" max="11011" width="12.7109375" style="90" customWidth="1"/>
    <col min="11012" max="11013" width="20.7109375" style="90" customWidth="1"/>
    <col min="11014" max="11014" width="34.5703125" style="90" customWidth="1"/>
    <col min="11015" max="11264" width="9.140625" style="90"/>
    <col min="11265" max="11265" width="5.5703125" style="90" customWidth="1"/>
    <col min="11266" max="11266" width="24.140625" style="90" customWidth="1"/>
    <col min="11267" max="11267" width="12.7109375" style="90" customWidth="1"/>
    <col min="11268" max="11269" width="20.7109375" style="90" customWidth="1"/>
    <col min="11270" max="11270" width="34.5703125" style="90" customWidth="1"/>
    <col min="11271" max="11520" width="9.140625" style="90"/>
    <col min="11521" max="11521" width="5.5703125" style="90" customWidth="1"/>
    <col min="11522" max="11522" width="24.140625" style="90" customWidth="1"/>
    <col min="11523" max="11523" width="12.7109375" style="90" customWidth="1"/>
    <col min="11524" max="11525" width="20.7109375" style="90" customWidth="1"/>
    <col min="11526" max="11526" width="34.5703125" style="90" customWidth="1"/>
    <col min="11527" max="11776" width="9.140625" style="90"/>
    <col min="11777" max="11777" width="5.5703125" style="90" customWidth="1"/>
    <col min="11778" max="11778" width="24.140625" style="90" customWidth="1"/>
    <col min="11779" max="11779" width="12.7109375" style="90" customWidth="1"/>
    <col min="11780" max="11781" width="20.7109375" style="90" customWidth="1"/>
    <col min="11782" max="11782" width="34.5703125" style="90" customWidth="1"/>
    <col min="11783" max="12032" width="9.140625" style="90"/>
    <col min="12033" max="12033" width="5.5703125" style="90" customWidth="1"/>
    <col min="12034" max="12034" width="24.140625" style="90" customWidth="1"/>
    <col min="12035" max="12035" width="12.7109375" style="90" customWidth="1"/>
    <col min="12036" max="12037" width="20.7109375" style="90" customWidth="1"/>
    <col min="12038" max="12038" width="34.5703125" style="90" customWidth="1"/>
    <col min="12039" max="12288" width="9.140625" style="90"/>
    <col min="12289" max="12289" width="5.5703125" style="90" customWidth="1"/>
    <col min="12290" max="12290" width="24.140625" style="90" customWidth="1"/>
    <col min="12291" max="12291" width="12.7109375" style="90" customWidth="1"/>
    <col min="12292" max="12293" width="20.7109375" style="90" customWidth="1"/>
    <col min="12294" max="12294" width="34.5703125" style="90" customWidth="1"/>
    <col min="12295" max="12544" width="9.140625" style="90"/>
    <col min="12545" max="12545" width="5.5703125" style="90" customWidth="1"/>
    <col min="12546" max="12546" width="24.140625" style="90" customWidth="1"/>
    <col min="12547" max="12547" width="12.7109375" style="90" customWidth="1"/>
    <col min="12548" max="12549" width="20.7109375" style="90" customWidth="1"/>
    <col min="12550" max="12550" width="34.5703125" style="90" customWidth="1"/>
    <col min="12551" max="12800" width="9.140625" style="90"/>
    <col min="12801" max="12801" width="5.5703125" style="90" customWidth="1"/>
    <col min="12802" max="12802" width="24.140625" style="90" customWidth="1"/>
    <col min="12803" max="12803" width="12.7109375" style="90" customWidth="1"/>
    <col min="12804" max="12805" width="20.7109375" style="90" customWidth="1"/>
    <col min="12806" max="12806" width="34.5703125" style="90" customWidth="1"/>
    <col min="12807" max="13056" width="9.140625" style="90"/>
    <col min="13057" max="13057" width="5.5703125" style="90" customWidth="1"/>
    <col min="13058" max="13058" width="24.140625" style="90" customWidth="1"/>
    <col min="13059" max="13059" width="12.7109375" style="90" customWidth="1"/>
    <col min="13060" max="13061" width="20.7109375" style="90" customWidth="1"/>
    <col min="13062" max="13062" width="34.5703125" style="90" customWidth="1"/>
    <col min="13063" max="13312" width="9.140625" style="90"/>
    <col min="13313" max="13313" width="5.5703125" style="90" customWidth="1"/>
    <col min="13314" max="13314" width="24.140625" style="90" customWidth="1"/>
    <col min="13315" max="13315" width="12.7109375" style="90" customWidth="1"/>
    <col min="13316" max="13317" width="20.7109375" style="90" customWidth="1"/>
    <col min="13318" max="13318" width="34.5703125" style="90" customWidth="1"/>
    <col min="13319" max="13568" width="9.140625" style="90"/>
    <col min="13569" max="13569" width="5.5703125" style="90" customWidth="1"/>
    <col min="13570" max="13570" width="24.140625" style="90" customWidth="1"/>
    <col min="13571" max="13571" width="12.7109375" style="90" customWidth="1"/>
    <col min="13572" max="13573" width="20.7109375" style="90" customWidth="1"/>
    <col min="13574" max="13574" width="34.5703125" style="90" customWidth="1"/>
    <col min="13575" max="13824" width="9.140625" style="90"/>
    <col min="13825" max="13825" width="5.5703125" style="90" customWidth="1"/>
    <col min="13826" max="13826" width="24.140625" style="90" customWidth="1"/>
    <col min="13827" max="13827" width="12.7109375" style="90" customWidth="1"/>
    <col min="13828" max="13829" width="20.7109375" style="90" customWidth="1"/>
    <col min="13830" max="13830" width="34.5703125" style="90" customWidth="1"/>
    <col min="13831" max="14080" width="9.140625" style="90"/>
    <col min="14081" max="14081" width="5.5703125" style="90" customWidth="1"/>
    <col min="14082" max="14082" width="24.140625" style="90" customWidth="1"/>
    <col min="14083" max="14083" width="12.7109375" style="90" customWidth="1"/>
    <col min="14084" max="14085" width="20.7109375" style="90" customWidth="1"/>
    <col min="14086" max="14086" width="34.5703125" style="90" customWidth="1"/>
    <col min="14087" max="14336" width="9.140625" style="90"/>
    <col min="14337" max="14337" width="5.5703125" style="90" customWidth="1"/>
    <col min="14338" max="14338" width="24.140625" style="90" customWidth="1"/>
    <col min="14339" max="14339" width="12.7109375" style="90" customWidth="1"/>
    <col min="14340" max="14341" width="20.7109375" style="90" customWidth="1"/>
    <col min="14342" max="14342" width="34.5703125" style="90" customWidth="1"/>
    <col min="14343" max="14592" width="9.140625" style="90"/>
    <col min="14593" max="14593" width="5.5703125" style="90" customWidth="1"/>
    <col min="14594" max="14594" width="24.140625" style="90" customWidth="1"/>
    <col min="14595" max="14595" width="12.7109375" style="90" customWidth="1"/>
    <col min="14596" max="14597" width="20.7109375" style="90" customWidth="1"/>
    <col min="14598" max="14598" width="34.5703125" style="90" customWidth="1"/>
    <col min="14599" max="14848" width="9.140625" style="90"/>
    <col min="14849" max="14849" width="5.5703125" style="90" customWidth="1"/>
    <col min="14850" max="14850" width="24.140625" style="90" customWidth="1"/>
    <col min="14851" max="14851" width="12.7109375" style="90" customWidth="1"/>
    <col min="14852" max="14853" width="20.7109375" style="90" customWidth="1"/>
    <col min="14854" max="14854" width="34.5703125" style="90" customWidth="1"/>
    <col min="14855" max="15104" width="9.140625" style="90"/>
    <col min="15105" max="15105" width="5.5703125" style="90" customWidth="1"/>
    <col min="15106" max="15106" width="24.140625" style="90" customWidth="1"/>
    <col min="15107" max="15107" width="12.7109375" style="90" customWidth="1"/>
    <col min="15108" max="15109" width="20.7109375" style="90" customWidth="1"/>
    <col min="15110" max="15110" width="34.5703125" style="90" customWidth="1"/>
    <col min="15111" max="15360" width="9.140625" style="90"/>
    <col min="15361" max="15361" width="5.5703125" style="90" customWidth="1"/>
    <col min="15362" max="15362" width="24.140625" style="90" customWidth="1"/>
    <col min="15363" max="15363" width="12.7109375" style="90" customWidth="1"/>
    <col min="15364" max="15365" width="20.7109375" style="90" customWidth="1"/>
    <col min="15366" max="15366" width="34.5703125" style="90" customWidth="1"/>
    <col min="15367" max="15616" width="9.140625" style="90"/>
    <col min="15617" max="15617" width="5.5703125" style="90" customWidth="1"/>
    <col min="15618" max="15618" width="24.140625" style="90" customWidth="1"/>
    <col min="15619" max="15619" width="12.7109375" style="90" customWidth="1"/>
    <col min="15620" max="15621" width="20.7109375" style="90" customWidth="1"/>
    <col min="15622" max="15622" width="34.5703125" style="90" customWidth="1"/>
    <col min="15623" max="15872" width="9.140625" style="90"/>
    <col min="15873" max="15873" width="5.5703125" style="90" customWidth="1"/>
    <col min="15874" max="15874" width="24.140625" style="90" customWidth="1"/>
    <col min="15875" max="15875" width="12.7109375" style="90" customWidth="1"/>
    <col min="15876" max="15877" width="20.7109375" style="90" customWidth="1"/>
    <col min="15878" max="15878" width="34.5703125" style="90" customWidth="1"/>
    <col min="15879" max="16128" width="9.140625" style="90"/>
    <col min="16129" max="16129" width="5.5703125" style="90" customWidth="1"/>
    <col min="16130" max="16130" width="24.140625" style="90" customWidth="1"/>
    <col min="16131" max="16131" width="12.7109375" style="90" customWidth="1"/>
    <col min="16132" max="16133" width="20.7109375" style="90" customWidth="1"/>
    <col min="16134" max="16134" width="34.5703125" style="90" customWidth="1"/>
    <col min="16135" max="16384" width="9.140625" style="90"/>
  </cols>
  <sheetData>
    <row r="5" spans="1:6" x14ac:dyDescent="0.2">
      <c r="A5" s="105" t="s">
        <v>410</v>
      </c>
      <c r="C5" s="106"/>
      <c r="D5" s="107"/>
    </row>
    <row r="6" spans="1:6" x14ac:dyDescent="0.2">
      <c r="A6" s="161" t="s">
        <v>35</v>
      </c>
      <c r="B6" s="161" t="s">
        <v>73</v>
      </c>
      <c r="C6" s="161" t="s">
        <v>38</v>
      </c>
      <c r="D6" s="162" t="s">
        <v>46</v>
      </c>
      <c r="E6" s="161" t="s">
        <v>47</v>
      </c>
      <c r="F6" s="161" t="s">
        <v>7</v>
      </c>
    </row>
    <row r="7" spans="1:6" ht="45" customHeight="1" x14ac:dyDescent="0.2">
      <c r="A7" s="161"/>
      <c r="B7" s="161"/>
      <c r="C7" s="161"/>
      <c r="D7" s="162"/>
      <c r="E7" s="161"/>
      <c r="F7" s="161"/>
    </row>
    <row r="8" spans="1:6" ht="24" customHeight="1" x14ac:dyDescent="0.2">
      <c r="A8" s="154" t="s">
        <v>406</v>
      </c>
      <c r="B8" s="154"/>
      <c r="C8" s="154"/>
      <c r="D8" s="154"/>
      <c r="E8" s="154"/>
      <c r="F8" s="154"/>
    </row>
    <row r="9" spans="1:6" ht="12.75" customHeight="1" x14ac:dyDescent="0.2">
      <c r="A9" s="57">
        <v>1</v>
      </c>
      <c r="B9" s="58" t="s">
        <v>407</v>
      </c>
      <c r="C9" s="57">
        <v>2019</v>
      </c>
      <c r="D9" s="109">
        <v>27551.02</v>
      </c>
      <c r="E9" s="57" t="s">
        <v>106</v>
      </c>
      <c r="F9" s="158" t="s">
        <v>409</v>
      </c>
    </row>
    <row r="10" spans="1:6" x14ac:dyDescent="0.2">
      <c r="A10" s="57">
        <v>2</v>
      </c>
      <c r="B10" s="58" t="s">
        <v>407</v>
      </c>
      <c r="C10" s="57">
        <v>2019</v>
      </c>
      <c r="D10" s="109">
        <v>24191.14</v>
      </c>
      <c r="E10" s="57" t="s">
        <v>106</v>
      </c>
      <c r="F10" s="159"/>
    </row>
    <row r="11" spans="1:6" x14ac:dyDescent="0.2">
      <c r="A11" s="57">
        <v>3</v>
      </c>
      <c r="B11" s="58" t="s">
        <v>407</v>
      </c>
      <c r="C11" s="57">
        <v>2019</v>
      </c>
      <c r="D11" s="109">
        <v>24191.14</v>
      </c>
      <c r="E11" s="57" t="s">
        <v>106</v>
      </c>
      <c r="F11" s="159"/>
    </row>
    <row r="12" spans="1:6" x14ac:dyDescent="0.2">
      <c r="A12" s="57">
        <v>4</v>
      </c>
      <c r="B12" s="58" t="s">
        <v>407</v>
      </c>
      <c r="C12" s="57">
        <v>2019</v>
      </c>
      <c r="D12" s="109">
        <v>24191.14</v>
      </c>
      <c r="E12" s="57" t="s">
        <v>106</v>
      </c>
      <c r="F12" s="159"/>
    </row>
    <row r="13" spans="1:6" x14ac:dyDescent="0.2">
      <c r="A13" s="57">
        <v>5</v>
      </c>
      <c r="B13" s="58" t="s">
        <v>407</v>
      </c>
      <c r="C13" s="57">
        <v>2019</v>
      </c>
      <c r="D13" s="109">
        <v>24191.14</v>
      </c>
      <c r="E13" s="57" t="s">
        <v>106</v>
      </c>
      <c r="F13" s="159"/>
    </row>
    <row r="14" spans="1:6" x14ac:dyDescent="0.2">
      <c r="A14" s="57">
        <v>6</v>
      </c>
      <c r="B14" s="58" t="s">
        <v>407</v>
      </c>
      <c r="C14" s="57">
        <v>2019</v>
      </c>
      <c r="D14" s="109">
        <v>24191.14</v>
      </c>
      <c r="E14" s="57" t="s">
        <v>106</v>
      </c>
      <c r="F14" s="159"/>
    </row>
    <row r="15" spans="1:6" x14ac:dyDescent="0.2">
      <c r="A15" s="57">
        <v>7</v>
      </c>
      <c r="B15" s="58" t="s">
        <v>407</v>
      </c>
      <c r="C15" s="57">
        <v>2019</v>
      </c>
      <c r="D15" s="109">
        <v>24191.14</v>
      </c>
      <c r="E15" s="57" t="s">
        <v>106</v>
      </c>
      <c r="F15" s="159"/>
    </row>
    <row r="16" spans="1:6" x14ac:dyDescent="0.2">
      <c r="A16" s="57">
        <v>8</v>
      </c>
      <c r="B16" s="58" t="s">
        <v>407</v>
      </c>
      <c r="C16" s="57">
        <v>2019</v>
      </c>
      <c r="D16" s="109">
        <v>24191.14</v>
      </c>
      <c r="E16" s="57" t="s">
        <v>106</v>
      </c>
      <c r="F16" s="159"/>
    </row>
    <row r="17" spans="1:6" x14ac:dyDescent="0.2">
      <c r="A17" s="57">
        <v>9</v>
      </c>
      <c r="B17" s="58" t="s">
        <v>407</v>
      </c>
      <c r="C17" s="57">
        <v>2019</v>
      </c>
      <c r="D17" s="109">
        <v>24191.14</v>
      </c>
      <c r="E17" s="57" t="s">
        <v>106</v>
      </c>
      <c r="F17" s="159"/>
    </row>
    <row r="18" spans="1:6" x14ac:dyDescent="0.2">
      <c r="A18" s="57">
        <v>10</v>
      </c>
      <c r="B18" s="58" t="s">
        <v>407</v>
      </c>
      <c r="C18" s="57">
        <v>2019</v>
      </c>
      <c r="D18" s="109">
        <v>24191.14</v>
      </c>
      <c r="E18" s="57" t="s">
        <v>106</v>
      </c>
      <c r="F18" s="159"/>
    </row>
    <row r="19" spans="1:6" x14ac:dyDescent="0.2">
      <c r="A19" s="57">
        <v>11</v>
      </c>
      <c r="B19" s="58" t="s">
        <v>407</v>
      </c>
      <c r="C19" s="57">
        <v>2019</v>
      </c>
      <c r="D19" s="109">
        <v>24191.14</v>
      </c>
      <c r="E19" s="57" t="s">
        <v>106</v>
      </c>
      <c r="F19" s="159"/>
    </row>
    <row r="20" spans="1:6" x14ac:dyDescent="0.2">
      <c r="A20" s="57">
        <v>12</v>
      </c>
      <c r="B20" s="58" t="s">
        <v>407</v>
      </c>
      <c r="C20" s="57">
        <v>2019</v>
      </c>
      <c r="D20" s="109">
        <v>27551.02</v>
      </c>
      <c r="E20" s="57" t="s">
        <v>106</v>
      </c>
      <c r="F20" s="159"/>
    </row>
    <row r="21" spans="1:6" x14ac:dyDescent="0.2">
      <c r="A21" s="57">
        <v>13</v>
      </c>
      <c r="B21" s="58" t="s">
        <v>407</v>
      </c>
      <c r="C21" s="57">
        <v>2019</v>
      </c>
      <c r="D21" s="109">
        <v>27551.02</v>
      </c>
      <c r="E21" s="57" t="s">
        <v>106</v>
      </c>
      <c r="F21" s="159"/>
    </row>
    <row r="22" spans="1:6" x14ac:dyDescent="0.2">
      <c r="A22" s="57">
        <v>14</v>
      </c>
      <c r="B22" s="58" t="s">
        <v>407</v>
      </c>
      <c r="C22" s="57">
        <v>2019</v>
      </c>
      <c r="D22" s="109">
        <v>27551.02</v>
      </c>
      <c r="E22" s="57" t="s">
        <v>106</v>
      </c>
      <c r="F22" s="159"/>
    </row>
    <row r="23" spans="1:6" x14ac:dyDescent="0.2">
      <c r="A23" s="57">
        <v>15</v>
      </c>
      <c r="B23" s="58" t="s">
        <v>407</v>
      </c>
      <c r="C23" s="57">
        <v>2019</v>
      </c>
      <c r="D23" s="109">
        <v>27551.02</v>
      </c>
      <c r="E23" s="57" t="s">
        <v>106</v>
      </c>
      <c r="F23" s="159"/>
    </row>
    <row r="24" spans="1:6" x14ac:dyDescent="0.2">
      <c r="A24" s="57">
        <v>16</v>
      </c>
      <c r="B24" s="58" t="s">
        <v>407</v>
      </c>
      <c r="C24" s="57">
        <v>2019</v>
      </c>
      <c r="D24" s="109">
        <v>27551.02</v>
      </c>
      <c r="E24" s="57" t="s">
        <v>106</v>
      </c>
      <c r="F24" s="159"/>
    </row>
    <row r="25" spans="1:6" x14ac:dyDescent="0.2">
      <c r="A25" s="57">
        <v>17</v>
      </c>
      <c r="B25" s="58" t="s">
        <v>407</v>
      </c>
      <c r="C25" s="57">
        <v>2019</v>
      </c>
      <c r="D25" s="109">
        <v>27551.02</v>
      </c>
      <c r="E25" s="57" t="s">
        <v>106</v>
      </c>
      <c r="F25" s="159"/>
    </row>
    <row r="26" spans="1:6" x14ac:dyDescent="0.2">
      <c r="A26" s="57">
        <v>18</v>
      </c>
      <c r="B26" s="58" t="s">
        <v>407</v>
      </c>
      <c r="C26" s="57">
        <v>2019</v>
      </c>
      <c r="D26" s="109">
        <v>24191.14</v>
      </c>
      <c r="E26" s="57" t="s">
        <v>106</v>
      </c>
      <c r="F26" s="159"/>
    </row>
    <row r="27" spans="1:6" x14ac:dyDescent="0.2">
      <c r="A27" s="57">
        <v>19</v>
      </c>
      <c r="B27" s="58" t="s">
        <v>407</v>
      </c>
      <c r="C27" s="57">
        <v>2019</v>
      </c>
      <c r="D27" s="109">
        <v>24191.14</v>
      </c>
      <c r="E27" s="57" t="s">
        <v>106</v>
      </c>
      <c r="F27" s="159"/>
    </row>
    <row r="28" spans="1:6" x14ac:dyDescent="0.2">
      <c r="A28" s="57">
        <v>20</v>
      </c>
      <c r="B28" s="58" t="s">
        <v>407</v>
      </c>
      <c r="C28" s="57">
        <v>2019</v>
      </c>
      <c r="D28" s="109">
        <v>24191.14</v>
      </c>
      <c r="E28" s="57" t="s">
        <v>106</v>
      </c>
      <c r="F28" s="159"/>
    </row>
    <row r="29" spans="1:6" x14ac:dyDescent="0.2">
      <c r="A29" s="57">
        <v>21</v>
      </c>
      <c r="B29" s="58" t="s">
        <v>407</v>
      </c>
      <c r="C29" s="57">
        <v>2019</v>
      </c>
      <c r="D29" s="109">
        <v>24191.14</v>
      </c>
      <c r="E29" s="57" t="s">
        <v>106</v>
      </c>
      <c r="F29" s="159"/>
    </row>
    <row r="30" spans="1:6" x14ac:dyDescent="0.2">
      <c r="A30" s="57">
        <v>22</v>
      </c>
      <c r="B30" s="58" t="s">
        <v>407</v>
      </c>
      <c r="C30" s="57">
        <v>2019</v>
      </c>
      <c r="D30" s="109">
        <v>24191.14</v>
      </c>
      <c r="E30" s="57" t="s">
        <v>106</v>
      </c>
      <c r="F30" s="159"/>
    </row>
    <row r="31" spans="1:6" x14ac:dyDescent="0.2">
      <c r="A31" s="57">
        <v>23</v>
      </c>
      <c r="B31" s="58" t="s">
        <v>407</v>
      </c>
      <c r="C31" s="57">
        <v>2019</v>
      </c>
      <c r="D31" s="109">
        <v>24191.14</v>
      </c>
      <c r="E31" s="57" t="s">
        <v>106</v>
      </c>
      <c r="F31" s="159"/>
    </row>
    <row r="32" spans="1:6" x14ac:dyDescent="0.2">
      <c r="A32" s="57">
        <v>24</v>
      </c>
      <c r="B32" s="58" t="s">
        <v>407</v>
      </c>
      <c r="C32" s="57">
        <v>2019</v>
      </c>
      <c r="D32" s="109">
        <v>24191.14</v>
      </c>
      <c r="E32" s="57" t="s">
        <v>106</v>
      </c>
      <c r="F32" s="159"/>
    </row>
    <row r="33" spans="1:6" x14ac:dyDescent="0.2">
      <c r="A33" s="57">
        <v>25</v>
      </c>
      <c r="B33" s="58" t="s">
        <v>407</v>
      </c>
      <c r="C33" s="57">
        <v>2019</v>
      </c>
      <c r="D33" s="109">
        <v>24191.14</v>
      </c>
      <c r="E33" s="57" t="s">
        <v>106</v>
      </c>
      <c r="F33" s="159"/>
    </row>
    <row r="34" spans="1:6" x14ac:dyDescent="0.2">
      <c r="A34" s="57">
        <v>26</v>
      </c>
      <c r="B34" s="58" t="s">
        <v>407</v>
      </c>
      <c r="C34" s="57">
        <v>2019</v>
      </c>
      <c r="D34" s="109">
        <v>24191.14</v>
      </c>
      <c r="E34" s="57" t="s">
        <v>106</v>
      </c>
      <c r="F34" s="159"/>
    </row>
    <row r="35" spans="1:6" x14ac:dyDescent="0.2">
      <c r="A35" s="57">
        <v>27</v>
      </c>
      <c r="B35" s="58" t="s">
        <v>407</v>
      </c>
      <c r="C35" s="57">
        <v>2019</v>
      </c>
      <c r="D35" s="109">
        <v>24191.14</v>
      </c>
      <c r="E35" s="57" t="s">
        <v>106</v>
      </c>
      <c r="F35" s="159"/>
    </row>
    <row r="36" spans="1:6" x14ac:dyDescent="0.2">
      <c r="A36" s="57">
        <v>28</v>
      </c>
      <c r="B36" s="58" t="s">
        <v>407</v>
      </c>
      <c r="C36" s="57">
        <v>2019</v>
      </c>
      <c r="D36" s="109">
        <v>24191.14</v>
      </c>
      <c r="E36" s="57" t="s">
        <v>106</v>
      </c>
      <c r="F36" s="159"/>
    </row>
    <row r="37" spans="1:6" x14ac:dyDescent="0.2">
      <c r="A37" s="57">
        <v>29</v>
      </c>
      <c r="B37" s="58" t="s">
        <v>407</v>
      </c>
      <c r="C37" s="57">
        <v>2019</v>
      </c>
      <c r="D37" s="109">
        <v>24191.14</v>
      </c>
      <c r="E37" s="57" t="s">
        <v>106</v>
      </c>
      <c r="F37" s="159"/>
    </row>
    <row r="38" spans="1:6" x14ac:dyDescent="0.2">
      <c r="A38" s="57">
        <v>30</v>
      </c>
      <c r="B38" s="58" t="s">
        <v>407</v>
      </c>
      <c r="C38" s="57">
        <v>2019</v>
      </c>
      <c r="D38" s="109">
        <v>24191.14</v>
      </c>
      <c r="E38" s="57" t="s">
        <v>106</v>
      </c>
      <c r="F38" s="159"/>
    </row>
    <row r="39" spans="1:6" x14ac:dyDescent="0.2">
      <c r="A39" s="57">
        <v>31</v>
      </c>
      <c r="B39" s="58" t="s">
        <v>407</v>
      </c>
      <c r="C39" s="57">
        <v>2019</v>
      </c>
      <c r="D39" s="109">
        <v>24191.14</v>
      </c>
      <c r="E39" s="57" t="s">
        <v>106</v>
      </c>
      <c r="F39" s="159"/>
    </row>
    <row r="40" spans="1:6" x14ac:dyDescent="0.2">
      <c r="A40" s="57">
        <v>32</v>
      </c>
      <c r="B40" s="58" t="s">
        <v>408</v>
      </c>
      <c r="C40" s="57">
        <v>2019</v>
      </c>
      <c r="D40" s="109">
        <v>24600</v>
      </c>
      <c r="E40" s="57" t="s">
        <v>106</v>
      </c>
      <c r="F40" s="159"/>
    </row>
    <row r="41" spans="1:6" x14ac:dyDescent="0.2">
      <c r="A41" s="57">
        <v>33</v>
      </c>
      <c r="B41" s="58" t="s">
        <v>407</v>
      </c>
      <c r="C41" s="57">
        <v>2020</v>
      </c>
      <c r="D41" s="109">
        <v>19257</v>
      </c>
      <c r="E41" s="57" t="s">
        <v>106</v>
      </c>
      <c r="F41" s="159"/>
    </row>
    <row r="42" spans="1:6" x14ac:dyDescent="0.2">
      <c r="A42" s="57">
        <v>34</v>
      </c>
      <c r="B42" s="58" t="s">
        <v>407</v>
      </c>
      <c r="C42" s="57">
        <v>2020</v>
      </c>
      <c r="D42" s="109">
        <v>19244.8</v>
      </c>
      <c r="E42" s="57" t="s">
        <v>106</v>
      </c>
      <c r="F42" s="159"/>
    </row>
    <row r="43" spans="1:6" x14ac:dyDescent="0.2">
      <c r="A43" s="57">
        <v>35</v>
      </c>
      <c r="B43" s="58" t="s">
        <v>407</v>
      </c>
      <c r="C43" s="57">
        <v>2020</v>
      </c>
      <c r="D43" s="109">
        <v>19244.8</v>
      </c>
      <c r="E43" s="57" t="s">
        <v>106</v>
      </c>
      <c r="F43" s="159"/>
    </row>
    <row r="44" spans="1:6" x14ac:dyDescent="0.2">
      <c r="A44" s="57">
        <v>36</v>
      </c>
      <c r="B44" s="58" t="s">
        <v>407</v>
      </c>
      <c r="C44" s="57">
        <v>2020</v>
      </c>
      <c r="D44" s="109">
        <v>19244.8</v>
      </c>
      <c r="E44" s="57" t="s">
        <v>106</v>
      </c>
      <c r="F44" s="159"/>
    </row>
    <row r="45" spans="1:6" x14ac:dyDescent="0.2">
      <c r="A45" s="57">
        <v>37</v>
      </c>
      <c r="B45" s="58" t="s">
        <v>407</v>
      </c>
      <c r="C45" s="57">
        <v>2020</v>
      </c>
      <c r="D45" s="109">
        <v>19257</v>
      </c>
      <c r="E45" s="57" t="s">
        <v>106</v>
      </c>
      <c r="F45" s="159"/>
    </row>
    <row r="46" spans="1:6" x14ac:dyDescent="0.2">
      <c r="A46" s="57">
        <v>38</v>
      </c>
      <c r="B46" s="58" t="s">
        <v>407</v>
      </c>
      <c r="C46" s="57">
        <v>2020</v>
      </c>
      <c r="D46" s="109">
        <v>19208.2</v>
      </c>
      <c r="E46" s="57" t="s">
        <v>106</v>
      </c>
      <c r="F46" s="159"/>
    </row>
    <row r="47" spans="1:6" x14ac:dyDescent="0.2">
      <c r="A47" s="57">
        <v>39</v>
      </c>
      <c r="B47" s="58" t="s">
        <v>407</v>
      </c>
      <c r="C47" s="57">
        <v>2020</v>
      </c>
      <c r="D47" s="109">
        <v>12028</v>
      </c>
      <c r="E47" s="57" t="s">
        <v>106</v>
      </c>
      <c r="F47" s="159"/>
    </row>
    <row r="48" spans="1:6" x14ac:dyDescent="0.2">
      <c r="A48" s="57">
        <v>40</v>
      </c>
      <c r="B48" s="58" t="s">
        <v>407</v>
      </c>
      <c r="C48" s="57">
        <v>2020</v>
      </c>
      <c r="D48" s="109">
        <v>19257</v>
      </c>
      <c r="E48" s="57" t="s">
        <v>106</v>
      </c>
      <c r="F48" s="159"/>
    </row>
    <row r="49" spans="1:6" x14ac:dyDescent="0.2">
      <c r="A49" s="57">
        <v>41</v>
      </c>
      <c r="B49" s="58" t="s">
        <v>407</v>
      </c>
      <c r="C49" s="57">
        <v>2020</v>
      </c>
      <c r="D49" s="109">
        <v>19244.8</v>
      </c>
      <c r="E49" s="57" t="s">
        <v>106</v>
      </c>
      <c r="F49" s="159"/>
    </row>
    <row r="50" spans="1:6" x14ac:dyDescent="0.2">
      <c r="A50" s="57">
        <v>42</v>
      </c>
      <c r="B50" s="58" t="s">
        <v>407</v>
      </c>
      <c r="C50" s="57">
        <v>2020</v>
      </c>
      <c r="D50" s="109">
        <v>19257</v>
      </c>
      <c r="E50" s="57" t="s">
        <v>106</v>
      </c>
      <c r="F50" s="159"/>
    </row>
    <row r="51" spans="1:6" x14ac:dyDescent="0.2">
      <c r="A51" s="57">
        <v>43</v>
      </c>
      <c r="B51" s="58" t="s">
        <v>407</v>
      </c>
      <c r="C51" s="57">
        <v>2020</v>
      </c>
      <c r="D51" s="109">
        <v>19257</v>
      </c>
      <c r="E51" s="57" t="s">
        <v>106</v>
      </c>
      <c r="F51" s="159"/>
    </row>
    <row r="52" spans="1:6" x14ac:dyDescent="0.2">
      <c r="A52" s="57">
        <v>44</v>
      </c>
      <c r="B52" s="58" t="s">
        <v>407</v>
      </c>
      <c r="C52" s="57">
        <v>2020</v>
      </c>
      <c r="D52" s="109">
        <v>19257</v>
      </c>
      <c r="E52" s="57" t="s">
        <v>106</v>
      </c>
      <c r="F52" s="159"/>
    </row>
    <row r="53" spans="1:6" x14ac:dyDescent="0.2">
      <c r="A53" s="57">
        <v>45</v>
      </c>
      <c r="B53" s="58" t="s">
        <v>407</v>
      </c>
      <c r="C53" s="57">
        <v>2020</v>
      </c>
      <c r="D53" s="109">
        <v>19244.8</v>
      </c>
      <c r="E53" s="57" t="s">
        <v>106</v>
      </c>
      <c r="F53" s="159"/>
    </row>
    <row r="54" spans="1:6" x14ac:dyDescent="0.2">
      <c r="A54" s="57">
        <v>46</v>
      </c>
      <c r="B54" s="58" t="s">
        <v>407</v>
      </c>
      <c r="C54" s="57">
        <v>2020</v>
      </c>
      <c r="D54" s="109">
        <v>19244.8</v>
      </c>
      <c r="E54" s="57" t="s">
        <v>106</v>
      </c>
      <c r="F54" s="159"/>
    </row>
    <row r="55" spans="1:6" x14ac:dyDescent="0.2">
      <c r="A55" s="57">
        <v>47</v>
      </c>
      <c r="B55" s="58" t="s">
        <v>407</v>
      </c>
      <c r="C55" s="57">
        <v>2020</v>
      </c>
      <c r="D55" s="109">
        <v>19257</v>
      </c>
      <c r="E55" s="57" t="s">
        <v>106</v>
      </c>
      <c r="F55" s="159"/>
    </row>
    <row r="56" spans="1:6" x14ac:dyDescent="0.2">
      <c r="A56" s="57">
        <v>48</v>
      </c>
      <c r="B56" s="58" t="s">
        <v>407</v>
      </c>
      <c r="C56" s="57">
        <v>2020</v>
      </c>
      <c r="D56" s="109">
        <v>19208.2</v>
      </c>
      <c r="E56" s="57" t="s">
        <v>106</v>
      </c>
      <c r="F56" s="159"/>
    </row>
    <row r="57" spans="1:6" x14ac:dyDescent="0.2">
      <c r="A57" s="57">
        <v>49</v>
      </c>
      <c r="B57" s="58" t="s">
        <v>407</v>
      </c>
      <c r="C57" s="57">
        <v>2020</v>
      </c>
      <c r="D57" s="109">
        <v>19244.8</v>
      </c>
      <c r="E57" s="57" t="s">
        <v>106</v>
      </c>
      <c r="F57" s="159"/>
    </row>
    <row r="58" spans="1:6" x14ac:dyDescent="0.2">
      <c r="A58" s="57">
        <v>50</v>
      </c>
      <c r="B58" s="58" t="s">
        <v>407</v>
      </c>
      <c r="C58" s="57">
        <v>2020</v>
      </c>
      <c r="D58" s="109">
        <v>19244.8</v>
      </c>
      <c r="E58" s="57" t="s">
        <v>106</v>
      </c>
      <c r="F58" s="159"/>
    </row>
    <row r="59" spans="1:6" x14ac:dyDescent="0.2">
      <c r="A59" s="57">
        <v>51</v>
      </c>
      <c r="B59" s="58" t="s">
        <v>407</v>
      </c>
      <c r="C59" s="57">
        <v>2020</v>
      </c>
      <c r="D59" s="109">
        <v>19244.8</v>
      </c>
      <c r="E59" s="57" t="s">
        <v>106</v>
      </c>
      <c r="F59" s="159"/>
    </row>
    <row r="60" spans="1:6" x14ac:dyDescent="0.2">
      <c r="A60" s="57">
        <v>52</v>
      </c>
      <c r="B60" s="58" t="s">
        <v>407</v>
      </c>
      <c r="C60" s="57">
        <v>2020</v>
      </c>
      <c r="D60" s="109">
        <v>19244.8</v>
      </c>
      <c r="E60" s="57" t="s">
        <v>106</v>
      </c>
      <c r="F60" s="159"/>
    </row>
    <row r="61" spans="1:6" x14ac:dyDescent="0.2">
      <c r="A61" s="57">
        <v>53</v>
      </c>
      <c r="B61" s="58" t="s">
        <v>407</v>
      </c>
      <c r="C61" s="57">
        <v>2020</v>
      </c>
      <c r="D61" s="109">
        <v>19257</v>
      </c>
      <c r="E61" s="57" t="s">
        <v>106</v>
      </c>
      <c r="F61" s="159"/>
    </row>
    <row r="62" spans="1:6" x14ac:dyDescent="0.2">
      <c r="A62" s="57">
        <v>54</v>
      </c>
      <c r="B62" s="58" t="s">
        <v>407</v>
      </c>
      <c r="C62" s="57">
        <v>2020</v>
      </c>
      <c r="D62" s="109">
        <v>19244.8</v>
      </c>
      <c r="E62" s="57" t="s">
        <v>106</v>
      </c>
      <c r="F62" s="159"/>
    </row>
    <row r="63" spans="1:6" x14ac:dyDescent="0.2">
      <c r="A63" s="57">
        <v>55</v>
      </c>
      <c r="B63" s="58" t="s">
        <v>407</v>
      </c>
      <c r="C63" s="57">
        <v>2020</v>
      </c>
      <c r="D63" s="109">
        <v>19244.8</v>
      </c>
      <c r="E63" s="57" t="s">
        <v>106</v>
      </c>
      <c r="F63" s="159"/>
    </row>
    <row r="64" spans="1:6" x14ac:dyDescent="0.2">
      <c r="A64" s="57">
        <v>56</v>
      </c>
      <c r="B64" s="58" t="s">
        <v>407</v>
      </c>
      <c r="C64" s="57">
        <v>2020</v>
      </c>
      <c r="D64" s="109">
        <v>19244.8</v>
      </c>
      <c r="E64" s="57" t="s">
        <v>106</v>
      </c>
      <c r="F64" s="159"/>
    </row>
    <row r="65" spans="1:6" x14ac:dyDescent="0.2">
      <c r="A65" s="57">
        <v>57</v>
      </c>
      <c r="B65" s="58" t="s">
        <v>407</v>
      </c>
      <c r="C65" s="57">
        <v>2020</v>
      </c>
      <c r="D65" s="109">
        <v>19257</v>
      </c>
      <c r="E65" s="57" t="s">
        <v>106</v>
      </c>
      <c r="F65" s="159"/>
    </row>
    <row r="66" spans="1:6" x14ac:dyDescent="0.2">
      <c r="A66" s="57">
        <v>58</v>
      </c>
      <c r="B66" s="58" t="s">
        <v>407</v>
      </c>
      <c r="C66" s="57">
        <v>2020</v>
      </c>
      <c r="D66" s="109">
        <v>19244.8</v>
      </c>
      <c r="E66" s="57" t="s">
        <v>106</v>
      </c>
      <c r="F66" s="159"/>
    </row>
    <row r="67" spans="1:6" x14ac:dyDescent="0.2">
      <c r="A67" s="57">
        <v>59</v>
      </c>
      <c r="B67" s="58" t="s">
        <v>407</v>
      </c>
      <c r="C67" s="57">
        <v>2020</v>
      </c>
      <c r="D67" s="109">
        <v>19244.8</v>
      </c>
      <c r="E67" s="57" t="s">
        <v>106</v>
      </c>
      <c r="F67" s="159"/>
    </row>
    <row r="68" spans="1:6" x14ac:dyDescent="0.2">
      <c r="A68" s="57">
        <v>60</v>
      </c>
      <c r="B68" s="58" t="s">
        <v>407</v>
      </c>
      <c r="C68" s="57">
        <v>2020</v>
      </c>
      <c r="D68" s="109">
        <v>19208.2</v>
      </c>
      <c r="E68" s="57" t="s">
        <v>106</v>
      </c>
      <c r="F68" s="159"/>
    </row>
    <row r="69" spans="1:6" ht="12.75" customHeight="1" x14ac:dyDescent="0.2">
      <c r="A69" s="155" t="s">
        <v>15</v>
      </c>
      <c r="B69" s="156"/>
      <c r="C69" s="157"/>
      <c r="D69" s="110">
        <f>SUM(D9:D68)</f>
        <v>1329682.1000000008</v>
      </c>
      <c r="E69" s="93"/>
      <c r="F69" s="160"/>
    </row>
  </sheetData>
  <mergeCells count="9">
    <mergeCell ref="A8:F8"/>
    <mergeCell ref="A69:C69"/>
    <mergeCell ref="F9:F69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pageSetUpPr fitToPage="1"/>
  </sheetPr>
  <dimension ref="A5:E519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5.5703125" style="3" customWidth="1"/>
    <col min="2" max="2" width="47.5703125" style="140" customWidth="1"/>
    <col min="3" max="3" width="15.42578125" style="5" customWidth="1"/>
    <col min="4" max="4" width="18.42578125" style="13" customWidth="1"/>
    <col min="5" max="5" width="15.85546875" customWidth="1"/>
    <col min="6" max="6" width="11.140625" customWidth="1"/>
  </cols>
  <sheetData>
    <row r="5" spans="1:4" x14ac:dyDescent="0.2">
      <c r="A5" s="6" t="s">
        <v>210</v>
      </c>
      <c r="D5" s="18"/>
    </row>
    <row r="6" spans="1:4" x14ac:dyDescent="0.2">
      <c r="A6" s="176" t="s">
        <v>211</v>
      </c>
      <c r="B6" s="176"/>
      <c r="C6" s="176"/>
      <c r="D6" s="176"/>
    </row>
    <row r="7" spans="1:4" s="3" customFormat="1" ht="25.5" x14ac:dyDescent="0.2">
      <c r="A7" s="1" t="s">
        <v>17</v>
      </c>
      <c r="B7" s="1" t="s">
        <v>25</v>
      </c>
      <c r="C7" s="1" t="s">
        <v>26</v>
      </c>
      <c r="D7" s="29" t="s">
        <v>27</v>
      </c>
    </row>
    <row r="8" spans="1:4" s="3" customFormat="1" ht="12.75" customHeight="1" x14ac:dyDescent="0.2">
      <c r="A8" s="169" t="s">
        <v>212</v>
      </c>
      <c r="B8" s="169"/>
      <c r="C8" s="169"/>
      <c r="D8" s="169"/>
    </row>
    <row r="9" spans="1:4" s="3" customFormat="1" ht="25.5" x14ac:dyDescent="0.2">
      <c r="A9" s="47">
        <v>1</v>
      </c>
      <c r="B9" s="67" t="s">
        <v>213</v>
      </c>
      <c r="C9" s="68">
        <v>2018</v>
      </c>
      <c r="D9" s="69">
        <v>11201.08</v>
      </c>
    </row>
    <row r="10" spans="1:4" s="3" customFormat="1" x14ac:dyDescent="0.2">
      <c r="A10" s="47">
        <v>2</v>
      </c>
      <c r="B10" s="67" t="s">
        <v>214</v>
      </c>
      <c r="C10" s="68">
        <v>2018</v>
      </c>
      <c r="D10" s="69">
        <v>1004</v>
      </c>
    </row>
    <row r="11" spans="1:4" s="3" customFormat="1" x14ac:dyDescent="0.2">
      <c r="A11" s="47">
        <v>3</v>
      </c>
      <c r="B11" s="141" t="s">
        <v>215</v>
      </c>
      <c r="C11" s="70">
        <v>2018</v>
      </c>
      <c r="D11" s="71">
        <v>599</v>
      </c>
    </row>
    <row r="12" spans="1:4" s="3" customFormat="1" x14ac:dyDescent="0.2">
      <c r="A12" s="47">
        <v>4</v>
      </c>
      <c r="B12" s="141" t="s">
        <v>216</v>
      </c>
      <c r="C12" s="70">
        <v>2018</v>
      </c>
      <c r="D12" s="71">
        <v>595.94000000000005</v>
      </c>
    </row>
    <row r="13" spans="1:4" s="3" customFormat="1" x14ac:dyDescent="0.2">
      <c r="A13" s="47">
        <v>5</v>
      </c>
      <c r="B13" s="141" t="s">
        <v>217</v>
      </c>
      <c r="C13" s="70">
        <v>2019</v>
      </c>
      <c r="D13" s="71">
        <v>3167.5</v>
      </c>
    </row>
    <row r="14" spans="1:4" s="3" customFormat="1" x14ac:dyDescent="0.2">
      <c r="A14" s="47">
        <v>6</v>
      </c>
      <c r="B14" s="67" t="s">
        <v>218</v>
      </c>
      <c r="C14" s="68">
        <v>2019</v>
      </c>
      <c r="D14" s="69">
        <v>3308.7</v>
      </c>
    </row>
    <row r="15" spans="1:4" s="3" customFormat="1" x14ac:dyDescent="0.2">
      <c r="A15" s="47">
        <v>7</v>
      </c>
      <c r="B15" s="142" t="s">
        <v>219</v>
      </c>
      <c r="C15" s="70">
        <v>2019</v>
      </c>
      <c r="D15" s="71">
        <v>3307.47</v>
      </c>
    </row>
    <row r="16" spans="1:4" s="3" customFormat="1" x14ac:dyDescent="0.2">
      <c r="A16" s="47">
        <v>8</v>
      </c>
      <c r="B16" s="143" t="s">
        <v>220</v>
      </c>
      <c r="C16" s="68" t="s">
        <v>221</v>
      </c>
      <c r="D16" s="69">
        <v>49425.52</v>
      </c>
    </row>
    <row r="17" spans="1:4" s="3" customFormat="1" x14ac:dyDescent="0.2">
      <c r="A17" s="47">
        <v>9</v>
      </c>
      <c r="B17" s="67" t="s">
        <v>222</v>
      </c>
      <c r="C17" s="68" t="s">
        <v>221</v>
      </c>
      <c r="D17" s="69">
        <v>6487.02</v>
      </c>
    </row>
    <row r="18" spans="1:4" s="3" customFormat="1" ht="14.25" customHeight="1" x14ac:dyDescent="0.2">
      <c r="A18" s="47">
        <v>10</v>
      </c>
      <c r="B18" s="67" t="s">
        <v>223</v>
      </c>
      <c r="C18" s="68" t="s">
        <v>224</v>
      </c>
      <c r="D18" s="69">
        <v>14640</v>
      </c>
    </row>
    <row r="19" spans="1:4" x14ac:dyDescent="0.2">
      <c r="A19" s="47">
        <v>11</v>
      </c>
      <c r="B19" s="67" t="s">
        <v>225</v>
      </c>
      <c r="C19" s="68" t="s">
        <v>224</v>
      </c>
      <c r="D19" s="69">
        <v>9782.6299999999992</v>
      </c>
    </row>
    <row r="20" spans="1:4" x14ac:dyDescent="0.2">
      <c r="A20" s="47">
        <v>12</v>
      </c>
      <c r="B20" s="143" t="s">
        <v>226</v>
      </c>
      <c r="C20" s="68" t="s">
        <v>227</v>
      </c>
      <c r="D20" s="69">
        <v>12293.02</v>
      </c>
    </row>
    <row r="21" spans="1:4" ht="25.5" x14ac:dyDescent="0.2">
      <c r="A21" s="47">
        <v>13</v>
      </c>
      <c r="B21" s="67" t="s">
        <v>228</v>
      </c>
      <c r="C21" s="68" t="s">
        <v>229</v>
      </c>
      <c r="D21" s="69">
        <v>20025.87</v>
      </c>
    </row>
    <row r="22" spans="1:4" ht="18" customHeight="1" x14ac:dyDescent="0.2">
      <c r="A22" s="47">
        <v>14</v>
      </c>
      <c r="B22" s="67" t="s">
        <v>230</v>
      </c>
      <c r="C22" s="68" t="s">
        <v>229</v>
      </c>
      <c r="D22" s="69">
        <v>26445</v>
      </c>
    </row>
    <row r="23" spans="1:4" x14ac:dyDescent="0.2">
      <c r="A23" s="47">
        <v>15</v>
      </c>
      <c r="B23" s="67" t="s">
        <v>231</v>
      </c>
      <c r="C23" s="68" t="s">
        <v>229</v>
      </c>
      <c r="D23" s="69">
        <v>16236</v>
      </c>
    </row>
    <row r="24" spans="1:4" x14ac:dyDescent="0.2">
      <c r="A24" s="47">
        <v>16</v>
      </c>
      <c r="B24" s="67" t="s">
        <v>411</v>
      </c>
      <c r="C24" s="68">
        <v>2021</v>
      </c>
      <c r="D24" s="69">
        <v>2500</v>
      </c>
    </row>
    <row r="25" spans="1:4" x14ac:dyDescent="0.2">
      <c r="A25" s="47">
        <v>17</v>
      </c>
      <c r="B25" s="67" t="s">
        <v>412</v>
      </c>
      <c r="C25" s="68">
        <v>2021</v>
      </c>
      <c r="D25" s="69">
        <v>1000</v>
      </c>
    </row>
    <row r="26" spans="1:4" x14ac:dyDescent="0.2">
      <c r="A26" s="47">
        <v>18</v>
      </c>
      <c r="B26" s="67" t="s">
        <v>413</v>
      </c>
      <c r="C26" s="68">
        <v>2021</v>
      </c>
      <c r="D26" s="69">
        <v>1648.2</v>
      </c>
    </row>
    <row r="27" spans="1:4" s="3" customFormat="1" x14ac:dyDescent="0.2">
      <c r="A27" s="47">
        <v>19</v>
      </c>
      <c r="B27" s="67" t="s">
        <v>414</v>
      </c>
      <c r="C27" s="68">
        <v>2021</v>
      </c>
      <c r="D27" s="69">
        <v>1500</v>
      </c>
    </row>
    <row r="28" spans="1:4" s="3" customFormat="1" x14ac:dyDescent="0.2">
      <c r="A28" s="47">
        <v>20</v>
      </c>
      <c r="B28" s="67" t="s">
        <v>415</v>
      </c>
      <c r="C28" s="68">
        <v>2021</v>
      </c>
      <c r="D28" s="69">
        <v>1490</v>
      </c>
    </row>
    <row r="29" spans="1:4" s="3" customFormat="1" x14ac:dyDescent="0.2">
      <c r="A29" s="47">
        <v>21</v>
      </c>
      <c r="B29" s="67" t="s">
        <v>416</v>
      </c>
      <c r="C29" s="68">
        <v>2021</v>
      </c>
      <c r="D29" s="69">
        <v>2950</v>
      </c>
    </row>
    <row r="30" spans="1:4" s="3" customFormat="1" x14ac:dyDescent="0.2">
      <c r="A30" s="47">
        <v>22</v>
      </c>
      <c r="B30" s="67" t="s">
        <v>417</v>
      </c>
      <c r="C30" s="68">
        <v>2021</v>
      </c>
      <c r="D30" s="69">
        <v>5998</v>
      </c>
    </row>
    <row r="31" spans="1:4" s="3" customFormat="1" ht="25.5" x14ac:dyDescent="0.2">
      <c r="A31" s="47">
        <v>23</v>
      </c>
      <c r="B31" s="67" t="s">
        <v>418</v>
      </c>
      <c r="C31" s="68">
        <v>2021</v>
      </c>
      <c r="D31" s="69">
        <v>8899.98</v>
      </c>
    </row>
    <row r="32" spans="1:4" s="3" customFormat="1" ht="25.5" x14ac:dyDescent="0.2">
      <c r="A32" s="47">
        <v>24</v>
      </c>
      <c r="B32" s="67" t="s">
        <v>419</v>
      </c>
      <c r="C32" s="68">
        <v>2021</v>
      </c>
      <c r="D32" s="69">
        <v>3950</v>
      </c>
    </row>
    <row r="33" spans="1:4" s="3" customFormat="1" x14ac:dyDescent="0.2">
      <c r="A33" s="47">
        <v>25</v>
      </c>
      <c r="B33" s="67" t="s">
        <v>420</v>
      </c>
      <c r="C33" s="68">
        <v>2022</v>
      </c>
      <c r="D33" s="69">
        <v>10900</v>
      </c>
    </row>
    <row r="34" spans="1:4" s="3" customFormat="1" x14ac:dyDescent="0.2">
      <c r="A34" s="47">
        <v>26</v>
      </c>
      <c r="B34" s="67" t="s">
        <v>421</v>
      </c>
      <c r="C34" s="68">
        <v>2022</v>
      </c>
      <c r="D34" s="69">
        <v>7000</v>
      </c>
    </row>
    <row r="35" spans="1:4" s="3" customFormat="1" x14ac:dyDescent="0.2">
      <c r="A35" s="47">
        <v>27</v>
      </c>
      <c r="B35" s="67" t="s">
        <v>422</v>
      </c>
      <c r="C35" s="68">
        <v>2022</v>
      </c>
      <c r="D35" s="69">
        <v>10900</v>
      </c>
    </row>
    <row r="36" spans="1:4" s="3" customFormat="1" x14ac:dyDescent="0.2">
      <c r="A36" s="47">
        <v>28</v>
      </c>
      <c r="B36" s="67" t="s">
        <v>423</v>
      </c>
      <c r="C36" s="68">
        <v>2022</v>
      </c>
      <c r="D36" s="69">
        <v>87820.95</v>
      </c>
    </row>
    <row r="37" spans="1:4" x14ac:dyDescent="0.2">
      <c r="A37" s="47">
        <v>29</v>
      </c>
      <c r="B37" s="67" t="s">
        <v>424</v>
      </c>
      <c r="C37" s="68">
        <v>2023</v>
      </c>
      <c r="D37" s="69">
        <v>86100</v>
      </c>
    </row>
    <row r="38" spans="1:4" ht="12.75" customHeight="1" x14ac:dyDescent="0.2">
      <c r="A38" s="47">
        <v>30</v>
      </c>
      <c r="B38" s="67" t="s">
        <v>425</v>
      </c>
      <c r="C38" s="68">
        <v>2023</v>
      </c>
      <c r="D38" s="69">
        <v>21156</v>
      </c>
    </row>
    <row r="39" spans="1:4" ht="12.75" customHeight="1" x14ac:dyDescent="0.2">
      <c r="A39" s="168" t="s">
        <v>15</v>
      </c>
      <c r="B39" s="168"/>
      <c r="C39" s="168"/>
      <c r="D39" s="24">
        <f>SUM(D9:D38)</f>
        <v>432331.88</v>
      </c>
    </row>
    <row r="40" spans="1:4" x14ac:dyDescent="0.2">
      <c r="A40" s="170" t="s">
        <v>232</v>
      </c>
      <c r="B40" s="171"/>
      <c r="C40" s="171"/>
      <c r="D40" s="172"/>
    </row>
    <row r="41" spans="1:4" x14ac:dyDescent="0.2">
      <c r="A41" s="47">
        <v>1</v>
      </c>
      <c r="B41" s="72" t="s">
        <v>233</v>
      </c>
      <c r="C41" s="47">
        <v>2017</v>
      </c>
      <c r="D41" s="111">
        <v>556.28</v>
      </c>
    </row>
    <row r="42" spans="1:4" ht="25.5" x14ac:dyDescent="0.2">
      <c r="A42" s="47">
        <v>2</v>
      </c>
      <c r="B42" s="72" t="s">
        <v>234</v>
      </c>
      <c r="C42" s="47">
        <v>2017</v>
      </c>
      <c r="D42" s="112">
        <v>485.17</v>
      </c>
    </row>
    <row r="43" spans="1:4" x14ac:dyDescent="0.2">
      <c r="A43" s="47">
        <v>3</v>
      </c>
      <c r="B43" s="72" t="s">
        <v>235</v>
      </c>
      <c r="C43" s="47">
        <v>2017</v>
      </c>
      <c r="D43" s="111">
        <v>2430</v>
      </c>
    </row>
    <row r="44" spans="1:4" x14ac:dyDescent="0.2">
      <c r="A44" s="47">
        <v>4</v>
      </c>
      <c r="B44" s="72" t="s">
        <v>236</v>
      </c>
      <c r="C44" s="47">
        <v>2017</v>
      </c>
      <c r="D44" s="111">
        <v>599.99</v>
      </c>
    </row>
    <row r="45" spans="1:4" ht="25.5" x14ac:dyDescent="0.2">
      <c r="A45" s="47">
        <v>5</v>
      </c>
      <c r="B45" s="12" t="s">
        <v>237</v>
      </c>
      <c r="C45" s="47">
        <v>2018</v>
      </c>
      <c r="D45" s="111">
        <v>4410</v>
      </c>
    </row>
    <row r="46" spans="1:4" x14ac:dyDescent="0.2">
      <c r="A46" s="47">
        <v>6</v>
      </c>
      <c r="B46" s="8" t="s">
        <v>238</v>
      </c>
      <c r="C46" s="47">
        <v>2018</v>
      </c>
      <c r="D46" s="111">
        <v>4618.6499999999996</v>
      </c>
    </row>
    <row r="47" spans="1:4" ht="25.5" x14ac:dyDescent="0.2">
      <c r="A47" s="47">
        <v>7</v>
      </c>
      <c r="B47" s="12" t="s">
        <v>239</v>
      </c>
      <c r="C47" s="47">
        <v>2019</v>
      </c>
      <c r="D47" s="111">
        <v>3300</v>
      </c>
    </row>
    <row r="48" spans="1:4" x14ac:dyDescent="0.2">
      <c r="A48" s="47">
        <v>8</v>
      </c>
      <c r="B48" s="12" t="s">
        <v>426</v>
      </c>
      <c r="C48" s="47">
        <v>2020</v>
      </c>
      <c r="D48" s="111">
        <v>3001.2</v>
      </c>
    </row>
    <row r="49" spans="1:4" x14ac:dyDescent="0.2">
      <c r="A49" s="47">
        <v>9</v>
      </c>
      <c r="B49" s="12" t="s">
        <v>427</v>
      </c>
      <c r="C49" s="47">
        <v>2020</v>
      </c>
      <c r="D49" s="111">
        <v>1340.7</v>
      </c>
    </row>
    <row r="50" spans="1:4" ht="14.25" customHeight="1" x14ac:dyDescent="0.2">
      <c r="A50" s="47">
        <v>10</v>
      </c>
      <c r="B50" s="12" t="s">
        <v>428</v>
      </c>
      <c r="C50" s="47">
        <v>2022</v>
      </c>
      <c r="D50" s="111">
        <v>1899.99</v>
      </c>
    </row>
    <row r="51" spans="1:4" x14ac:dyDescent="0.2">
      <c r="A51" s="47">
        <v>11</v>
      </c>
      <c r="B51" s="12" t="s">
        <v>429</v>
      </c>
      <c r="C51" s="47">
        <v>2022</v>
      </c>
      <c r="D51" s="111">
        <v>5000</v>
      </c>
    </row>
    <row r="52" spans="1:4" ht="38.25" x14ac:dyDescent="0.2">
      <c r="A52" s="47">
        <v>12</v>
      </c>
      <c r="B52" s="12" t="s">
        <v>430</v>
      </c>
      <c r="C52" s="47">
        <v>2022</v>
      </c>
      <c r="D52" s="111">
        <v>3095.17</v>
      </c>
    </row>
    <row r="53" spans="1:4" ht="14.25" customHeight="1" x14ac:dyDescent="0.2">
      <c r="A53" s="47">
        <v>13</v>
      </c>
      <c r="B53" s="12" t="s">
        <v>431</v>
      </c>
      <c r="C53" s="47">
        <v>2022</v>
      </c>
      <c r="D53" s="111">
        <v>584.54999999999995</v>
      </c>
    </row>
    <row r="54" spans="1:4" ht="38.25" x14ac:dyDescent="0.2">
      <c r="A54" s="47">
        <v>14</v>
      </c>
      <c r="B54" s="12" t="s">
        <v>432</v>
      </c>
      <c r="C54" s="47">
        <v>2022</v>
      </c>
      <c r="D54" s="111">
        <v>3095.17</v>
      </c>
    </row>
    <row r="55" spans="1:4" x14ac:dyDescent="0.2">
      <c r="A55" s="173" t="s">
        <v>15</v>
      </c>
      <c r="B55" s="174"/>
      <c r="C55" s="175"/>
      <c r="D55" s="113">
        <f>SUM(D41:D54)</f>
        <v>34416.870000000003</v>
      </c>
    </row>
    <row r="56" spans="1:4" x14ac:dyDescent="0.2">
      <c r="A56" s="170" t="s">
        <v>240</v>
      </c>
      <c r="B56" s="171"/>
      <c r="C56" s="171"/>
      <c r="D56" s="172"/>
    </row>
    <row r="57" spans="1:4" x14ac:dyDescent="0.2">
      <c r="A57" s="47">
        <v>1</v>
      </c>
      <c r="B57" s="12" t="s">
        <v>241</v>
      </c>
      <c r="C57" s="47">
        <v>2018</v>
      </c>
      <c r="D57" s="73">
        <v>3152.8</v>
      </c>
    </row>
    <row r="58" spans="1:4" ht="12.75" customHeight="1" x14ac:dyDescent="0.2">
      <c r="A58" s="47">
        <v>2</v>
      </c>
      <c r="B58" s="12" t="s">
        <v>242</v>
      </c>
      <c r="C58" s="47">
        <v>2018</v>
      </c>
      <c r="D58" s="73">
        <v>800</v>
      </c>
    </row>
    <row r="59" spans="1:4" ht="12.75" customHeight="1" x14ac:dyDescent="0.2">
      <c r="A59" s="47">
        <v>3</v>
      </c>
      <c r="B59" s="12" t="s">
        <v>243</v>
      </c>
      <c r="C59" s="47">
        <v>2018</v>
      </c>
      <c r="D59" s="73">
        <v>2499</v>
      </c>
    </row>
    <row r="60" spans="1:4" x14ac:dyDescent="0.2">
      <c r="A60" s="47">
        <v>4</v>
      </c>
      <c r="B60" s="12" t="s">
        <v>244</v>
      </c>
      <c r="C60" s="47">
        <v>2019</v>
      </c>
      <c r="D60" s="73">
        <v>1249</v>
      </c>
    </row>
    <row r="61" spans="1:4" x14ac:dyDescent="0.2">
      <c r="A61" s="47">
        <v>5</v>
      </c>
      <c r="B61" s="12" t="s">
        <v>245</v>
      </c>
      <c r="C61" s="47">
        <v>2019</v>
      </c>
      <c r="D61" s="73">
        <v>1518</v>
      </c>
    </row>
    <row r="62" spans="1:4" ht="12.75" customHeight="1" x14ac:dyDescent="0.2">
      <c r="A62" s="47">
        <v>6</v>
      </c>
      <c r="B62" s="12" t="s">
        <v>433</v>
      </c>
      <c r="C62" s="47">
        <v>2020</v>
      </c>
      <c r="D62" s="73">
        <v>800</v>
      </c>
    </row>
    <row r="63" spans="1:4" s="3" customFormat="1" x14ac:dyDescent="0.2">
      <c r="A63" s="47">
        <v>7</v>
      </c>
      <c r="B63" s="12" t="s">
        <v>434</v>
      </c>
      <c r="C63" s="47">
        <v>2020</v>
      </c>
      <c r="D63" s="73">
        <v>3428.01</v>
      </c>
    </row>
    <row r="64" spans="1:4" s="3" customFormat="1" x14ac:dyDescent="0.2">
      <c r="A64" s="47">
        <v>8</v>
      </c>
      <c r="B64" s="8" t="s">
        <v>435</v>
      </c>
      <c r="C64" s="74">
        <v>2020</v>
      </c>
      <c r="D64" s="73">
        <v>3700</v>
      </c>
    </row>
    <row r="65" spans="1:4" s="3" customFormat="1" x14ac:dyDescent="0.2">
      <c r="A65" s="47">
        <v>9</v>
      </c>
      <c r="B65" s="8" t="s">
        <v>436</v>
      </c>
      <c r="C65" s="74">
        <v>2022</v>
      </c>
      <c r="D65" s="73">
        <v>1119.3</v>
      </c>
    </row>
    <row r="66" spans="1:4" s="3" customFormat="1" x14ac:dyDescent="0.2">
      <c r="A66" s="47">
        <v>10</v>
      </c>
      <c r="B66" s="8" t="s">
        <v>437</v>
      </c>
      <c r="C66" s="74">
        <v>2022</v>
      </c>
      <c r="D66" s="73">
        <v>1050</v>
      </c>
    </row>
    <row r="67" spans="1:4" s="3" customFormat="1" x14ac:dyDescent="0.2">
      <c r="A67" s="168" t="s">
        <v>15</v>
      </c>
      <c r="B67" s="168"/>
      <c r="C67" s="168"/>
      <c r="D67" s="16">
        <f>SUM(D57:D66)</f>
        <v>19316.109999999997</v>
      </c>
    </row>
    <row r="68" spans="1:4" s="3" customFormat="1" x14ac:dyDescent="0.2">
      <c r="A68" s="169" t="s">
        <v>246</v>
      </c>
      <c r="B68" s="169"/>
      <c r="C68" s="169"/>
      <c r="D68" s="169"/>
    </row>
    <row r="69" spans="1:4" s="3" customFormat="1" x14ac:dyDescent="0.2">
      <c r="A69" s="47">
        <v>1</v>
      </c>
      <c r="B69" s="12" t="s">
        <v>247</v>
      </c>
      <c r="C69" s="47">
        <v>2018</v>
      </c>
      <c r="D69" s="114">
        <v>470</v>
      </c>
    </row>
    <row r="70" spans="1:4" s="3" customFormat="1" ht="18" customHeight="1" x14ac:dyDescent="0.2">
      <c r="A70" s="47">
        <v>2</v>
      </c>
      <c r="B70" s="12" t="s">
        <v>248</v>
      </c>
      <c r="C70" s="47">
        <v>2018</v>
      </c>
      <c r="D70" s="114">
        <v>1749.99</v>
      </c>
    </row>
    <row r="71" spans="1:4" x14ac:dyDescent="0.2">
      <c r="A71" s="47">
        <v>3</v>
      </c>
      <c r="B71" s="8" t="s">
        <v>249</v>
      </c>
      <c r="C71" s="74">
        <v>2020</v>
      </c>
      <c r="D71" s="114">
        <v>1377.6</v>
      </c>
    </row>
    <row r="72" spans="1:4" ht="12.75" customHeight="1" x14ac:dyDescent="0.2">
      <c r="A72" s="168" t="s">
        <v>15</v>
      </c>
      <c r="B72" s="168"/>
      <c r="C72" s="168"/>
      <c r="D72" s="16">
        <f>SUM(D69:D71)</f>
        <v>3597.5899999999997</v>
      </c>
    </row>
    <row r="73" spans="1:4" ht="12.75" customHeight="1" x14ac:dyDescent="0.2">
      <c r="A73" s="169" t="s">
        <v>250</v>
      </c>
      <c r="B73" s="169"/>
      <c r="C73" s="169"/>
      <c r="D73" s="169"/>
    </row>
    <row r="74" spans="1:4" x14ac:dyDescent="0.2">
      <c r="A74" s="47">
        <v>1</v>
      </c>
      <c r="B74" s="8" t="s">
        <v>438</v>
      </c>
      <c r="C74" s="47">
        <v>2021</v>
      </c>
      <c r="D74" s="75">
        <v>4250</v>
      </c>
    </row>
    <row r="75" spans="1:4" ht="12.75" customHeight="1" x14ac:dyDescent="0.2">
      <c r="A75" s="47">
        <v>2</v>
      </c>
      <c r="B75" s="8" t="s">
        <v>439</v>
      </c>
      <c r="C75" s="47">
        <v>2021</v>
      </c>
      <c r="D75" s="75">
        <v>7687.5</v>
      </c>
    </row>
    <row r="76" spans="1:4" x14ac:dyDescent="0.2">
      <c r="A76" s="47">
        <v>3</v>
      </c>
      <c r="B76" s="8" t="s">
        <v>440</v>
      </c>
      <c r="C76" s="47">
        <v>2022</v>
      </c>
      <c r="D76" s="75">
        <v>1899</v>
      </c>
    </row>
    <row r="77" spans="1:4" x14ac:dyDescent="0.2">
      <c r="A77" s="47">
        <v>4</v>
      </c>
      <c r="B77" s="8" t="s">
        <v>441</v>
      </c>
      <c r="C77" s="47">
        <v>2022</v>
      </c>
      <c r="D77" s="75">
        <v>4000</v>
      </c>
    </row>
    <row r="78" spans="1:4" x14ac:dyDescent="0.2">
      <c r="A78" s="168" t="s">
        <v>15</v>
      </c>
      <c r="B78" s="168"/>
      <c r="C78" s="168"/>
      <c r="D78" s="24">
        <f>SUM(D74:D77)</f>
        <v>17836.5</v>
      </c>
    </row>
    <row r="79" spans="1:4" x14ac:dyDescent="0.2">
      <c r="A79" s="169" t="s">
        <v>251</v>
      </c>
      <c r="B79" s="169"/>
      <c r="C79" s="169"/>
      <c r="D79" s="169"/>
    </row>
    <row r="80" spans="1:4" x14ac:dyDescent="0.2">
      <c r="A80" s="47">
        <v>1</v>
      </c>
      <c r="B80" s="12" t="s">
        <v>252</v>
      </c>
      <c r="C80" s="47"/>
      <c r="D80" s="76">
        <v>7650</v>
      </c>
    </row>
    <row r="81" spans="1:4" x14ac:dyDescent="0.2">
      <c r="A81" s="47">
        <v>2</v>
      </c>
      <c r="B81" s="12" t="s">
        <v>253</v>
      </c>
      <c r="C81" s="47">
        <v>2018</v>
      </c>
      <c r="D81" s="115">
        <v>210</v>
      </c>
    </row>
    <row r="82" spans="1:4" x14ac:dyDescent="0.2">
      <c r="A82" s="47">
        <v>3</v>
      </c>
      <c r="B82" s="12" t="s">
        <v>254</v>
      </c>
      <c r="C82" s="47">
        <v>2020</v>
      </c>
      <c r="D82" s="115">
        <v>1377.6</v>
      </c>
    </row>
    <row r="83" spans="1:4" x14ac:dyDescent="0.2">
      <c r="A83" s="47">
        <v>4</v>
      </c>
      <c r="B83" s="12" t="s">
        <v>255</v>
      </c>
      <c r="C83" s="43">
        <v>2020</v>
      </c>
      <c r="D83" s="77">
        <v>1227.54</v>
      </c>
    </row>
    <row r="84" spans="1:4" x14ac:dyDescent="0.2">
      <c r="A84" s="168" t="s">
        <v>15</v>
      </c>
      <c r="B84" s="168"/>
      <c r="C84" s="168"/>
      <c r="D84" s="16">
        <f>SUM(D80:D83)</f>
        <v>10465.14</v>
      </c>
    </row>
    <row r="85" spans="1:4" ht="14.25" customHeight="1" x14ac:dyDescent="0.2">
      <c r="A85" s="169" t="s">
        <v>256</v>
      </c>
      <c r="B85" s="169"/>
      <c r="C85" s="169"/>
      <c r="D85" s="169"/>
    </row>
    <row r="86" spans="1:4" x14ac:dyDescent="0.2">
      <c r="A86" s="47">
        <v>1</v>
      </c>
      <c r="B86" s="12" t="s">
        <v>257</v>
      </c>
      <c r="C86" s="47">
        <v>2018</v>
      </c>
      <c r="D86" s="73">
        <v>250</v>
      </c>
    </row>
    <row r="87" spans="1:4" ht="12.75" customHeight="1" x14ac:dyDescent="0.2">
      <c r="A87" s="47">
        <v>2</v>
      </c>
      <c r="B87" s="12" t="s">
        <v>258</v>
      </c>
      <c r="C87" s="47">
        <v>2019</v>
      </c>
      <c r="D87" s="73">
        <v>529.99</v>
      </c>
    </row>
    <row r="88" spans="1:4" ht="12.75" customHeight="1" x14ac:dyDescent="0.2">
      <c r="A88" s="47">
        <v>3</v>
      </c>
      <c r="B88" s="12" t="s">
        <v>259</v>
      </c>
      <c r="C88" s="47">
        <v>2019</v>
      </c>
      <c r="D88" s="73">
        <v>2000</v>
      </c>
    </row>
    <row r="89" spans="1:4" x14ac:dyDescent="0.2">
      <c r="A89" s="47">
        <v>4</v>
      </c>
      <c r="B89" s="12" t="s">
        <v>260</v>
      </c>
      <c r="C89" s="47">
        <v>2020</v>
      </c>
      <c r="D89" s="73">
        <v>1377.6</v>
      </c>
    </row>
    <row r="90" spans="1:4" ht="12.75" customHeight="1" x14ac:dyDescent="0.2">
      <c r="A90" s="47">
        <v>5</v>
      </c>
      <c r="B90" s="12" t="s">
        <v>261</v>
      </c>
      <c r="C90" s="47">
        <v>2020</v>
      </c>
      <c r="D90" s="73">
        <v>1227.54</v>
      </c>
    </row>
    <row r="91" spans="1:4" ht="12.75" customHeight="1" x14ac:dyDescent="0.2">
      <c r="A91" s="168" t="s">
        <v>15</v>
      </c>
      <c r="B91" s="168"/>
      <c r="C91" s="168"/>
      <c r="D91" s="23">
        <f>SUM(D86:D90)</f>
        <v>5385.13</v>
      </c>
    </row>
    <row r="92" spans="1:4" x14ac:dyDescent="0.2">
      <c r="A92" s="169" t="s">
        <v>262</v>
      </c>
      <c r="B92" s="169"/>
      <c r="C92" s="169"/>
      <c r="D92" s="169"/>
    </row>
    <row r="93" spans="1:4" x14ac:dyDescent="0.2">
      <c r="A93" s="47">
        <v>1</v>
      </c>
      <c r="B93" s="19" t="s">
        <v>263</v>
      </c>
      <c r="C93" s="78">
        <v>2018</v>
      </c>
      <c r="D93" s="116">
        <v>549.99</v>
      </c>
    </row>
    <row r="94" spans="1:4" x14ac:dyDescent="0.2">
      <c r="A94" s="47">
        <v>2</v>
      </c>
      <c r="B94" s="19" t="s">
        <v>264</v>
      </c>
      <c r="C94" s="78">
        <v>2019</v>
      </c>
      <c r="D94" s="116">
        <v>600</v>
      </c>
    </row>
    <row r="95" spans="1:4" x14ac:dyDescent="0.2">
      <c r="A95" s="47">
        <v>3</v>
      </c>
      <c r="B95" s="19" t="s">
        <v>258</v>
      </c>
      <c r="C95" s="78">
        <v>2019</v>
      </c>
      <c r="D95" s="116">
        <v>520</v>
      </c>
    </row>
    <row r="96" spans="1:4" x14ac:dyDescent="0.2">
      <c r="A96" s="47">
        <v>4</v>
      </c>
      <c r="B96" s="19" t="s">
        <v>265</v>
      </c>
      <c r="C96" s="78">
        <v>2019</v>
      </c>
      <c r="D96" s="116">
        <v>535</v>
      </c>
    </row>
    <row r="97" spans="1:4" x14ac:dyDescent="0.2">
      <c r="A97" s="47">
        <v>5</v>
      </c>
      <c r="B97" s="19" t="s">
        <v>266</v>
      </c>
      <c r="C97" s="78">
        <v>2019</v>
      </c>
      <c r="D97" s="116">
        <v>2300</v>
      </c>
    </row>
    <row r="98" spans="1:4" x14ac:dyDescent="0.2">
      <c r="A98" s="47">
        <v>6</v>
      </c>
      <c r="B98" s="19" t="s">
        <v>267</v>
      </c>
      <c r="C98" s="78">
        <v>2019</v>
      </c>
      <c r="D98" s="116">
        <v>380</v>
      </c>
    </row>
    <row r="99" spans="1:4" ht="25.5" x14ac:dyDescent="0.2">
      <c r="A99" s="47">
        <v>7</v>
      </c>
      <c r="B99" s="19" t="s">
        <v>268</v>
      </c>
      <c r="C99" s="78">
        <v>2020</v>
      </c>
      <c r="D99" s="117">
        <v>2755.2</v>
      </c>
    </row>
    <row r="100" spans="1:4" x14ac:dyDescent="0.2">
      <c r="A100" s="47">
        <v>8</v>
      </c>
      <c r="B100" s="8" t="s">
        <v>261</v>
      </c>
      <c r="C100" s="74">
        <v>2020</v>
      </c>
      <c r="D100" s="118">
        <v>1227.54</v>
      </c>
    </row>
    <row r="101" spans="1:4" x14ac:dyDescent="0.2">
      <c r="A101" s="47">
        <v>9</v>
      </c>
      <c r="B101" s="8" t="s">
        <v>442</v>
      </c>
      <c r="C101" s="74">
        <v>2021</v>
      </c>
      <c r="D101" s="118">
        <v>2048.73</v>
      </c>
    </row>
    <row r="102" spans="1:4" ht="12.75" customHeight="1" x14ac:dyDescent="0.2">
      <c r="A102" s="168" t="s">
        <v>15</v>
      </c>
      <c r="B102" s="168"/>
      <c r="C102" s="168"/>
      <c r="D102" s="16">
        <f>SUM(D93:D101)</f>
        <v>10916.46</v>
      </c>
    </row>
    <row r="103" spans="1:4" ht="12.75" customHeight="1" x14ac:dyDescent="0.2">
      <c r="A103" s="169" t="s">
        <v>269</v>
      </c>
      <c r="B103" s="169"/>
      <c r="C103" s="169"/>
      <c r="D103" s="169"/>
    </row>
    <row r="104" spans="1:4" x14ac:dyDescent="0.2">
      <c r="A104" s="47">
        <v>1</v>
      </c>
      <c r="B104" s="8" t="s">
        <v>261</v>
      </c>
      <c r="C104" s="47">
        <v>2020</v>
      </c>
      <c r="D104" s="79">
        <v>1227.54</v>
      </c>
    </row>
    <row r="105" spans="1:4" x14ac:dyDescent="0.2">
      <c r="A105" s="47">
        <v>2</v>
      </c>
      <c r="B105" s="12" t="s">
        <v>270</v>
      </c>
      <c r="C105" s="47">
        <v>2020</v>
      </c>
      <c r="D105" s="80">
        <v>1377.6</v>
      </c>
    </row>
    <row r="106" spans="1:4" x14ac:dyDescent="0.2">
      <c r="A106" s="47">
        <v>3</v>
      </c>
      <c r="B106" s="12" t="s">
        <v>271</v>
      </c>
      <c r="C106" s="47">
        <v>2019</v>
      </c>
      <c r="D106" s="80">
        <v>3400</v>
      </c>
    </row>
    <row r="107" spans="1:4" x14ac:dyDescent="0.2">
      <c r="A107" s="47">
        <v>4</v>
      </c>
      <c r="B107" s="12" t="s">
        <v>443</v>
      </c>
      <c r="C107" s="47">
        <v>2021</v>
      </c>
      <c r="D107" s="80">
        <v>22000</v>
      </c>
    </row>
    <row r="108" spans="1:4" x14ac:dyDescent="0.2">
      <c r="A108" s="47">
        <v>5</v>
      </c>
      <c r="B108" s="12" t="s">
        <v>444</v>
      </c>
      <c r="C108" s="47">
        <v>2021</v>
      </c>
      <c r="D108" s="80">
        <v>18000</v>
      </c>
    </row>
    <row r="109" spans="1:4" x14ac:dyDescent="0.2">
      <c r="A109" s="47">
        <v>6</v>
      </c>
      <c r="B109" s="12" t="s">
        <v>445</v>
      </c>
      <c r="C109" s="47">
        <v>2021</v>
      </c>
      <c r="D109" s="80">
        <v>1099</v>
      </c>
    </row>
    <row r="110" spans="1:4" ht="12.75" customHeight="1" x14ac:dyDescent="0.2">
      <c r="A110" s="47">
        <v>7</v>
      </c>
      <c r="B110" s="12" t="s">
        <v>446</v>
      </c>
      <c r="C110" s="47">
        <v>2021</v>
      </c>
      <c r="D110" s="80">
        <v>2304</v>
      </c>
    </row>
    <row r="111" spans="1:4" ht="12.75" customHeight="1" x14ac:dyDescent="0.2">
      <c r="A111" s="47">
        <v>8</v>
      </c>
      <c r="B111" s="12" t="s">
        <v>447</v>
      </c>
      <c r="C111" s="47">
        <v>2022</v>
      </c>
      <c r="D111" s="80">
        <v>8750</v>
      </c>
    </row>
    <row r="112" spans="1:4" x14ac:dyDescent="0.2">
      <c r="A112" s="47">
        <v>9</v>
      </c>
      <c r="B112" s="12" t="s">
        <v>448</v>
      </c>
      <c r="C112" s="47">
        <v>2022</v>
      </c>
      <c r="D112" s="80">
        <v>8750</v>
      </c>
    </row>
    <row r="113" spans="1:5" x14ac:dyDescent="0.2">
      <c r="A113" s="168" t="s">
        <v>15</v>
      </c>
      <c r="B113" s="168"/>
      <c r="C113" s="168"/>
      <c r="D113" s="22">
        <f>SUM(D104:D112)</f>
        <v>66908.14</v>
      </c>
    </row>
    <row r="114" spans="1:5" x14ac:dyDescent="0.2">
      <c r="A114" s="82"/>
      <c r="B114" s="11"/>
      <c r="C114" s="83"/>
      <c r="D114" s="33"/>
    </row>
    <row r="115" spans="1:5" x14ac:dyDescent="0.2">
      <c r="A115" s="176" t="s">
        <v>272</v>
      </c>
      <c r="B115" s="176"/>
      <c r="C115" s="176"/>
      <c r="D115" s="176"/>
    </row>
    <row r="116" spans="1:5" s="3" customFormat="1" ht="25.5" x14ac:dyDescent="0.2">
      <c r="A116" s="1" t="s">
        <v>17</v>
      </c>
      <c r="B116" s="1" t="s">
        <v>25</v>
      </c>
      <c r="C116" s="1" t="s">
        <v>26</v>
      </c>
      <c r="D116" s="29" t="s">
        <v>27</v>
      </c>
    </row>
    <row r="117" spans="1:5" s="3" customFormat="1" x14ac:dyDescent="0.2">
      <c r="A117" s="169" t="s">
        <v>212</v>
      </c>
      <c r="B117" s="169"/>
      <c r="C117" s="169"/>
      <c r="D117" s="169"/>
    </row>
    <row r="118" spans="1:5" s="3" customFormat="1" x14ac:dyDescent="0.2">
      <c r="A118" s="47">
        <v>1</v>
      </c>
      <c r="B118" s="144" t="s">
        <v>273</v>
      </c>
      <c r="C118" s="86">
        <v>2019</v>
      </c>
      <c r="D118" s="69">
        <v>1572.44</v>
      </c>
    </row>
    <row r="119" spans="1:5" s="3" customFormat="1" ht="12.75" customHeight="1" x14ac:dyDescent="0.2">
      <c r="A119" s="47">
        <v>2</v>
      </c>
      <c r="B119" s="84" t="s">
        <v>274</v>
      </c>
      <c r="C119" s="68">
        <v>2020</v>
      </c>
      <c r="D119" s="69">
        <v>3029.49</v>
      </c>
    </row>
    <row r="120" spans="1:5" s="3" customFormat="1" ht="12.75" customHeight="1" x14ac:dyDescent="0.2">
      <c r="A120" s="47">
        <v>3</v>
      </c>
      <c r="B120" s="84" t="s">
        <v>275</v>
      </c>
      <c r="C120" s="68">
        <v>2020</v>
      </c>
      <c r="D120" s="69">
        <v>39383.370000000003</v>
      </c>
    </row>
    <row r="121" spans="1:5" s="3" customFormat="1" x14ac:dyDescent="0.2">
      <c r="A121" s="47">
        <v>4</v>
      </c>
      <c r="B121" s="67" t="s">
        <v>449</v>
      </c>
      <c r="C121" s="68">
        <v>2020</v>
      </c>
      <c r="D121" s="69">
        <v>3688.77</v>
      </c>
    </row>
    <row r="122" spans="1:5" s="3" customFormat="1" x14ac:dyDescent="0.2">
      <c r="A122" s="47">
        <v>5</v>
      </c>
      <c r="B122" s="67" t="s">
        <v>450</v>
      </c>
      <c r="C122" s="68">
        <v>2020</v>
      </c>
      <c r="D122" s="69">
        <v>4551</v>
      </c>
    </row>
    <row r="123" spans="1:5" s="3" customFormat="1" x14ac:dyDescent="0.2">
      <c r="A123" s="47">
        <v>6</v>
      </c>
      <c r="B123" s="67" t="s">
        <v>451</v>
      </c>
      <c r="C123" s="68">
        <v>2020</v>
      </c>
      <c r="D123" s="69">
        <v>7527.6</v>
      </c>
      <c r="E123" s="61" t="s">
        <v>570</v>
      </c>
    </row>
    <row r="124" spans="1:5" s="3" customFormat="1" x14ac:dyDescent="0.2">
      <c r="A124" s="47">
        <v>7</v>
      </c>
      <c r="B124" s="67" t="s">
        <v>452</v>
      </c>
      <c r="C124" s="68">
        <v>2020</v>
      </c>
      <c r="D124" s="69">
        <v>5375.1</v>
      </c>
      <c r="E124" s="61" t="s">
        <v>570</v>
      </c>
    </row>
    <row r="125" spans="1:5" s="3" customFormat="1" x14ac:dyDescent="0.2">
      <c r="A125" s="47">
        <v>8</v>
      </c>
      <c r="B125" s="67" t="s">
        <v>453</v>
      </c>
      <c r="C125" s="68">
        <v>2020</v>
      </c>
      <c r="D125" s="69">
        <v>24753.75</v>
      </c>
      <c r="E125" s="61" t="s">
        <v>570</v>
      </c>
    </row>
    <row r="126" spans="1:5" s="3" customFormat="1" ht="12.75" customHeight="1" x14ac:dyDescent="0.2">
      <c r="A126" s="47">
        <v>9</v>
      </c>
      <c r="B126" s="67" t="s">
        <v>454</v>
      </c>
      <c r="C126" s="68">
        <v>2020</v>
      </c>
      <c r="D126" s="69">
        <v>6642</v>
      </c>
      <c r="E126" s="61" t="s">
        <v>570</v>
      </c>
    </row>
    <row r="127" spans="1:5" s="3" customFormat="1" ht="12.75" customHeight="1" x14ac:dyDescent="0.2">
      <c r="A127" s="47">
        <v>10</v>
      </c>
      <c r="B127" s="67" t="s">
        <v>455</v>
      </c>
      <c r="C127" s="68">
        <v>2021</v>
      </c>
      <c r="D127" s="69">
        <v>2500</v>
      </c>
    </row>
    <row r="128" spans="1:5" s="3" customFormat="1" x14ac:dyDescent="0.2">
      <c r="A128" s="47">
        <v>11</v>
      </c>
      <c r="B128" s="67" t="s">
        <v>456</v>
      </c>
      <c r="C128" s="68">
        <v>2021</v>
      </c>
      <c r="D128" s="69">
        <v>2300</v>
      </c>
    </row>
    <row r="129" spans="1:5" s="3" customFormat="1" x14ac:dyDescent="0.2">
      <c r="A129" s="47">
        <v>12</v>
      </c>
      <c r="B129" s="67" t="s">
        <v>457</v>
      </c>
      <c r="C129" s="68">
        <v>2021</v>
      </c>
      <c r="D129" s="69">
        <v>2200</v>
      </c>
    </row>
    <row r="130" spans="1:5" s="3" customFormat="1" ht="12.75" customHeight="1" x14ac:dyDescent="0.2">
      <c r="A130" s="47">
        <v>13</v>
      </c>
      <c r="B130" s="67" t="s">
        <v>458</v>
      </c>
      <c r="C130" s="68">
        <v>2021</v>
      </c>
      <c r="D130" s="69">
        <v>2400</v>
      </c>
    </row>
    <row r="131" spans="1:5" s="3" customFormat="1" x14ac:dyDescent="0.2">
      <c r="A131" s="47">
        <v>14</v>
      </c>
      <c r="B131" s="67" t="s">
        <v>459</v>
      </c>
      <c r="C131" s="68">
        <v>2021</v>
      </c>
      <c r="D131" s="69">
        <v>3100.01</v>
      </c>
    </row>
    <row r="132" spans="1:5" s="3" customFormat="1" ht="12.75" customHeight="1" x14ac:dyDescent="0.2">
      <c r="A132" s="47">
        <v>15</v>
      </c>
      <c r="B132" s="67" t="s">
        <v>460</v>
      </c>
      <c r="C132" s="68">
        <v>2021</v>
      </c>
      <c r="D132" s="69">
        <v>3480</v>
      </c>
    </row>
    <row r="133" spans="1:5" s="3" customFormat="1" x14ac:dyDescent="0.2">
      <c r="A133" s="47">
        <v>16</v>
      </c>
      <c r="B133" s="67" t="s">
        <v>461</v>
      </c>
      <c r="C133" s="68">
        <v>2021</v>
      </c>
      <c r="D133" s="69">
        <v>2300</v>
      </c>
    </row>
    <row r="134" spans="1:5" s="3" customFormat="1" ht="12.75" customHeight="1" x14ac:dyDescent="0.2">
      <c r="A134" s="47">
        <v>17</v>
      </c>
      <c r="B134" s="67" t="s">
        <v>462</v>
      </c>
      <c r="C134" s="68">
        <v>2021</v>
      </c>
      <c r="D134" s="69">
        <v>2200</v>
      </c>
    </row>
    <row r="135" spans="1:5" s="3" customFormat="1" x14ac:dyDescent="0.2">
      <c r="A135" s="47">
        <v>18</v>
      </c>
      <c r="B135" s="67" t="s">
        <v>463</v>
      </c>
      <c r="C135" s="68">
        <v>2021</v>
      </c>
      <c r="D135" s="69">
        <v>3499</v>
      </c>
    </row>
    <row r="136" spans="1:5" s="3" customFormat="1" x14ac:dyDescent="0.2">
      <c r="A136" s="47">
        <v>19</v>
      </c>
      <c r="B136" s="67" t="s">
        <v>464</v>
      </c>
      <c r="C136" s="68">
        <v>2022</v>
      </c>
      <c r="D136" s="69">
        <v>5685</v>
      </c>
    </row>
    <row r="137" spans="1:5" s="3" customFormat="1" x14ac:dyDescent="0.2">
      <c r="A137" s="47">
        <v>20</v>
      </c>
      <c r="B137" s="67" t="s">
        <v>465</v>
      </c>
      <c r="C137" s="68">
        <v>2022</v>
      </c>
      <c r="D137" s="69">
        <v>5000</v>
      </c>
    </row>
    <row r="138" spans="1:5" s="3" customFormat="1" x14ac:dyDescent="0.2">
      <c r="A138" s="47">
        <v>21</v>
      </c>
      <c r="B138" s="67" t="s">
        <v>466</v>
      </c>
      <c r="C138" s="68">
        <v>2022</v>
      </c>
      <c r="D138" s="69">
        <v>6150</v>
      </c>
    </row>
    <row r="139" spans="1:5" s="3" customFormat="1" x14ac:dyDescent="0.2">
      <c r="A139" s="47">
        <v>22</v>
      </c>
      <c r="B139" s="67" t="s">
        <v>467</v>
      </c>
      <c r="C139" s="68">
        <v>2022</v>
      </c>
      <c r="D139" s="69">
        <v>5600</v>
      </c>
    </row>
    <row r="140" spans="1:5" s="3" customFormat="1" x14ac:dyDescent="0.2">
      <c r="A140" s="47">
        <v>23</v>
      </c>
      <c r="B140" s="67" t="s">
        <v>468</v>
      </c>
      <c r="C140" s="68">
        <v>2022</v>
      </c>
      <c r="D140" s="69">
        <v>7500</v>
      </c>
      <c r="E140" s="61" t="s">
        <v>571</v>
      </c>
    </row>
    <row r="141" spans="1:5" s="3" customFormat="1" x14ac:dyDescent="0.2">
      <c r="A141" s="47">
        <v>24</v>
      </c>
      <c r="B141" s="67" t="s">
        <v>469</v>
      </c>
      <c r="C141" s="68">
        <v>2022</v>
      </c>
      <c r="D141" s="69">
        <v>13200</v>
      </c>
      <c r="E141" s="61" t="s">
        <v>571</v>
      </c>
    </row>
    <row r="142" spans="1:5" s="3" customFormat="1" x14ac:dyDescent="0.2">
      <c r="A142" s="47">
        <v>25</v>
      </c>
      <c r="B142" s="67" t="s">
        <v>470</v>
      </c>
      <c r="C142" s="68">
        <v>2022</v>
      </c>
      <c r="D142" s="69">
        <v>6000</v>
      </c>
      <c r="E142" s="61" t="s">
        <v>571</v>
      </c>
    </row>
    <row r="143" spans="1:5" s="3" customFormat="1" x14ac:dyDescent="0.2">
      <c r="A143" s="47">
        <v>26</v>
      </c>
      <c r="B143" s="67" t="s">
        <v>471</v>
      </c>
      <c r="C143" s="68">
        <v>2022</v>
      </c>
      <c r="D143" s="69">
        <v>7500</v>
      </c>
      <c r="E143" s="61" t="s">
        <v>571</v>
      </c>
    </row>
    <row r="144" spans="1:5" s="3" customFormat="1" ht="18" customHeight="1" x14ac:dyDescent="0.2">
      <c r="A144" s="47">
        <v>27</v>
      </c>
      <c r="B144" s="67" t="s">
        <v>472</v>
      </c>
      <c r="C144" s="68">
        <v>2022</v>
      </c>
      <c r="D144" s="69">
        <v>7199.97</v>
      </c>
    </row>
    <row r="145" spans="1:4" x14ac:dyDescent="0.2">
      <c r="A145" s="168" t="s">
        <v>15</v>
      </c>
      <c r="B145" s="168"/>
      <c r="C145" s="168"/>
      <c r="D145" s="24">
        <f>SUM(D118:D144)</f>
        <v>184337.49999999997</v>
      </c>
    </row>
    <row r="146" spans="1:4" s="3" customFormat="1" x14ac:dyDescent="0.2">
      <c r="A146" s="169" t="s">
        <v>276</v>
      </c>
      <c r="B146" s="169"/>
      <c r="C146" s="169"/>
      <c r="D146" s="169"/>
    </row>
    <row r="147" spans="1:4" s="3" customFormat="1" x14ac:dyDescent="0.2">
      <c r="A147" s="47">
        <v>1</v>
      </c>
      <c r="B147" s="12" t="s">
        <v>277</v>
      </c>
      <c r="C147" s="47">
        <v>2018</v>
      </c>
      <c r="D147" s="87">
        <v>698</v>
      </c>
    </row>
    <row r="148" spans="1:4" s="3" customFormat="1" x14ac:dyDescent="0.2">
      <c r="A148" s="47">
        <v>2</v>
      </c>
      <c r="B148" s="12" t="s">
        <v>278</v>
      </c>
      <c r="C148" s="47">
        <v>2018</v>
      </c>
      <c r="D148" s="87">
        <v>3450</v>
      </c>
    </row>
    <row r="149" spans="1:4" s="3" customFormat="1" ht="18" customHeight="1" x14ac:dyDescent="0.2">
      <c r="A149" s="47">
        <v>3</v>
      </c>
      <c r="B149" s="12" t="s">
        <v>279</v>
      </c>
      <c r="C149" s="47">
        <v>2018</v>
      </c>
      <c r="D149" s="87">
        <v>1850.01</v>
      </c>
    </row>
    <row r="150" spans="1:4" x14ac:dyDescent="0.2">
      <c r="A150" s="47">
        <v>4</v>
      </c>
      <c r="B150" s="12" t="s">
        <v>280</v>
      </c>
      <c r="C150" s="47">
        <v>2019</v>
      </c>
      <c r="D150" s="87">
        <v>2750</v>
      </c>
    </row>
    <row r="151" spans="1:4" ht="14.25" customHeight="1" x14ac:dyDescent="0.2">
      <c r="A151" s="47">
        <v>5</v>
      </c>
      <c r="B151" s="8" t="s">
        <v>281</v>
      </c>
      <c r="C151" s="74">
        <v>2019</v>
      </c>
      <c r="D151" s="87">
        <v>17500</v>
      </c>
    </row>
    <row r="152" spans="1:4" ht="14.25" customHeight="1" x14ac:dyDescent="0.2">
      <c r="A152" s="47">
        <v>6</v>
      </c>
      <c r="B152" s="8" t="s">
        <v>282</v>
      </c>
      <c r="C152" s="74">
        <v>2020</v>
      </c>
      <c r="D152" s="87">
        <v>36678.6</v>
      </c>
    </row>
    <row r="153" spans="1:4" ht="14.25" customHeight="1" x14ac:dyDescent="0.2">
      <c r="A153" s="47">
        <v>7</v>
      </c>
      <c r="B153" s="8" t="s">
        <v>283</v>
      </c>
      <c r="C153" s="74">
        <v>2020</v>
      </c>
      <c r="D153" s="87">
        <v>6809.28</v>
      </c>
    </row>
    <row r="154" spans="1:4" x14ac:dyDescent="0.2">
      <c r="A154" s="47">
        <v>8</v>
      </c>
      <c r="B154" s="8" t="s">
        <v>473</v>
      </c>
      <c r="C154" s="74">
        <v>2020</v>
      </c>
      <c r="D154" s="87">
        <v>2337</v>
      </c>
    </row>
    <row r="155" spans="1:4" ht="14.25" customHeight="1" x14ac:dyDescent="0.2">
      <c r="A155" s="47">
        <v>9</v>
      </c>
      <c r="B155" s="8" t="s">
        <v>474</v>
      </c>
      <c r="C155" s="74">
        <v>2020</v>
      </c>
      <c r="D155" s="87">
        <v>2644.5</v>
      </c>
    </row>
    <row r="156" spans="1:4" x14ac:dyDescent="0.2">
      <c r="A156" s="47">
        <v>10</v>
      </c>
      <c r="B156" s="8" t="s">
        <v>475</v>
      </c>
      <c r="C156" s="74">
        <v>2021</v>
      </c>
      <c r="D156" s="87">
        <v>2829.62</v>
      </c>
    </row>
    <row r="157" spans="1:4" ht="14.25" customHeight="1" x14ac:dyDescent="0.2">
      <c r="A157" s="168" t="s">
        <v>15</v>
      </c>
      <c r="B157" s="168"/>
      <c r="C157" s="168"/>
      <c r="D157" s="16">
        <f>SUM(D147:D156)</f>
        <v>77547.009999999995</v>
      </c>
    </row>
    <row r="158" spans="1:4" x14ac:dyDescent="0.2">
      <c r="A158" s="169" t="s">
        <v>284</v>
      </c>
      <c r="B158" s="169"/>
      <c r="C158" s="169"/>
      <c r="D158" s="169"/>
    </row>
    <row r="159" spans="1:4" s="3" customFormat="1" ht="30" customHeight="1" x14ac:dyDescent="0.2">
      <c r="A159" s="47">
        <v>1</v>
      </c>
      <c r="B159" s="12" t="s">
        <v>285</v>
      </c>
      <c r="C159" s="47">
        <v>2018</v>
      </c>
      <c r="D159" s="115">
        <v>5266.86</v>
      </c>
    </row>
    <row r="160" spans="1:4" s="3" customFormat="1" x14ac:dyDescent="0.2">
      <c r="A160" s="47">
        <v>2</v>
      </c>
      <c r="B160" s="12" t="s">
        <v>286</v>
      </c>
      <c r="C160" s="47">
        <v>2018</v>
      </c>
      <c r="D160" s="115">
        <v>8610</v>
      </c>
    </row>
    <row r="161" spans="1:4" s="3" customFormat="1" x14ac:dyDescent="0.2">
      <c r="A161" s="47">
        <v>3</v>
      </c>
      <c r="B161" s="12" t="s">
        <v>287</v>
      </c>
      <c r="C161" s="47">
        <v>2018</v>
      </c>
      <c r="D161" s="115">
        <v>8521</v>
      </c>
    </row>
    <row r="162" spans="1:4" s="3" customFormat="1" x14ac:dyDescent="0.2">
      <c r="A162" s="47">
        <v>4</v>
      </c>
      <c r="B162" s="12" t="s">
        <v>288</v>
      </c>
      <c r="C162" s="47">
        <v>2019</v>
      </c>
      <c r="D162" s="115">
        <v>1100</v>
      </c>
    </row>
    <row r="163" spans="1:4" s="3" customFormat="1" x14ac:dyDescent="0.2">
      <c r="A163" s="47">
        <v>5</v>
      </c>
      <c r="B163" s="12" t="s">
        <v>289</v>
      </c>
      <c r="C163" s="47">
        <v>2019</v>
      </c>
      <c r="D163" s="115">
        <v>6760</v>
      </c>
    </row>
    <row r="164" spans="1:4" s="3" customFormat="1" x14ac:dyDescent="0.2">
      <c r="A164" s="47">
        <v>6</v>
      </c>
      <c r="B164" s="12" t="s">
        <v>290</v>
      </c>
      <c r="C164" s="47">
        <v>2020</v>
      </c>
      <c r="D164" s="115">
        <v>44014.32</v>
      </c>
    </row>
    <row r="165" spans="1:4" s="3" customFormat="1" x14ac:dyDescent="0.2">
      <c r="A165" s="47">
        <v>7</v>
      </c>
      <c r="B165" s="12" t="s">
        <v>291</v>
      </c>
      <c r="C165" s="47">
        <v>2020</v>
      </c>
      <c r="D165" s="115">
        <v>2800</v>
      </c>
    </row>
    <row r="166" spans="1:4" s="3" customFormat="1" x14ac:dyDescent="0.2">
      <c r="A166" s="47">
        <v>8</v>
      </c>
      <c r="B166" s="8" t="s">
        <v>476</v>
      </c>
      <c r="C166" s="74">
        <v>2020</v>
      </c>
      <c r="D166" s="115">
        <v>2337</v>
      </c>
    </row>
    <row r="167" spans="1:4" s="3" customFormat="1" x14ac:dyDescent="0.2">
      <c r="A167" s="47">
        <v>9</v>
      </c>
      <c r="B167" s="8" t="s">
        <v>474</v>
      </c>
      <c r="C167" s="74">
        <v>2020</v>
      </c>
      <c r="D167" s="115">
        <v>5289</v>
      </c>
    </row>
    <row r="168" spans="1:4" s="3" customFormat="1" x14ac:dyDescent="0.2">
      <c r="A168" s="47">
        <v>10</v>
      </c>
      <c r="B168" s="8" t="s">
        <v>477</v>
      </c>
      <c r="C168" s="74">
        <v>2021</v>
      </c>
      <c r="D168" s="115">
        <v>10996.2</v>
      </c>
    </row>
    <row r="169" spans="1:4" s="3" customFormat="1" x14ac:dyDescent="0.2">
      <c r="A169" s="47">
        <v>11</v>
      </c>
      <c r="B169" s="8" t="s">
        <v>478</v>
      </c>
      <c r="C169" s="74">
        <v>2021</v>
      </c>
      <c r="D169" s="115">
        <v>2460</v>
      </c>
    </row>
    <row r="170" spans="1:4" s="3" customFormat="1" ht="12.75" customHeight="1" x14ac:dyDescent="0.2">
      <c r="A170" s="47">
        <v>12</v>
      </c>
      <c r="B170" s="8" t="s">
        <v>479</v>
      </c>
      <c r="C170" s="74">
        <v>2021</v>
      </c>
      <c r="D170" s="115">
        <v>3499</v>
      </c>
    </row>
    <row r="171" spans="1:4" s="3" customFormat="1" ht="12.75" customHeight="1" x14ac:dyDescent="0.2">
      <c r="A171" s="47">
        <v>13</v>
      </c>
      <c r="B171" s="8" t="s">
        <v>480</v>
      </c>
      <c r="C171" s="74">
        <v>2021</v>
      </c>
      <c r="D171" s="115">
        <v>7016</v>
      </c>
    </row>
    <row r="172" spans="1:4" s="3" customFormat="1" x14ac:dyDescent="0.2">
      <c r="A172" s="47">
        <v>14</v>
      </c>
      <c r="B172" s="8" t="s">
        <v>481</v>
      </c>
      <c r="C172" s="74">
        <v>2021</v>
      </c>
      <c r="D172" s="115">
        <v>8750</v>
      </c>
    </row>
    <row r="173" spans="1:4" s="3" customFormat="1" x14ac:dyDescent="0.2">
      <c r="A173" s="47">
        <v>15</v>
      </c>
      <c r="B173" s="8" t="s">
        <v>482</v>
      </c>
      <c r="C173" s="74">
        <v>2021</v>
      </c>
      <c r="D173" s="115">
        <v>1000</v>
      </c>
    </row>
    <row r="174" spans="1:4" x14ac:dyDescent="0.2">
      <c r="A174" s="47">
        <v>16</v>
      </c>
      <c r="B174" s="8" t="s">
        <v>483</v>
      </c>
      <c r="C174" s="74">
        <v>2021</v>
      </c>
      <c r="D174" s="115">
        <v>2500</v>
      </c>
    </row>
    <row r="175" spans="1:4" x14ac:dyDescent="0.2">
      <c r="A175" s="47">
        <v>17</v>
      </c>
      <c r="B175" s="8" t="s">
        <v>484</v>
      </c>
      <c r="C175" s="74">
        <v>2021</v>
      </c>
      <c r="D175" s="115">
        <v>12400</v>
      </c>
    </row>
    <row r="176" spans="1:4" ht="18" customHeight="1" x14ac:dyDescent="0.2">
      <c r="A176" s="47">
        <v>18</v>
      </c>
      <c r="B176" s="8" t="s">
        <v>485</v>
      </c>
      <c r="C176" s="74">
        <v>2021</v>
      </c>
      <c r="D176" s="115">
        <v>5500</v>
      </c>
    </row>
    <row r="177" spans="1:4" ht="20.25" customHeight="1" x14ac:dyDescent="0.2">
      <c r="A177" s="47">
        <v>19</v>
      </c>
      <c r="B177" s="8" t="s">
        <v>486</v>
      </c>
      <c r="C177" s="74">
        <v>2021</v>
      </c>
      <c r="D177" s="115">
        <v>3940</v>
      </c>
    </row>
    <row r="178" spans="1:4" x14ac:dyDescent="0.2">
      <c r="A178" s="47">
        <v>20</v>
      </c>
      <c r="B178" s="8" t="s">
        <v>487</v>
      </c>
      <c r="C178" s="74">
        <v>2022</v>
      </c>
      <c r="D178" s="115">
        <v>1100</v>
      </c>
    </row>
    <row r="179" spans="1:4" x14ac:dyDescent="0.2">
      <c r="A179" s="168" t="s">
        <v>15</v>
      </c>
      <c r="B179" s="168"/>
      <c r="C179" s="168"/>
      <c r="D179" s="16">
        <f>SUM(D159:D178)</f>
        <v>143859.38</v>
      </c>
    </row>
    <row r="180" spans="1:4" x14ac:dyDescent="0.2">
      <c r="A180" s="169" t="s">
        <v>292</v>
      </c>
      <c r="B180" s="169"/>
      <c r="C180" s="169"/>
      <c r="D180" s="169"/>
    </row>
    <row r="181" spans="1:4" x14ac:dyDescent="0.2">
      <c r="A181" s="47">
        <v>1</v>
      </c>
      <c r="B181" s="12" t="s">
        <v>293</v>
      </c>
      <c r="C181" s="47">
        <v>2018</v>
      </c>
      <c r="D181" s="73">
        <v>16500</v>
      </c>
    </row>
    <row r="182" spans="1:4" x14ac:dyDescent="0.2">
      <c r="A182" s="47">
        <v>2</v>
      </c>
      <c r="B182" s="12" t="s">
        <v>294</v>
      </c>
      <c r="C182" s="47">
        <v>2018</v>
      </c>
      <c r="D182" s="73">
        <v>1000</v>
      </c>
    </row>
    <row r="183" spans="1:4" ht="12.75" customHeight="1" x14ac:dyDescent="0.2">
      <c r="A183" s="47">
        <v>3</v>
      </c>
      <c r="B183" s="12" t="s">
        <v>295</v>
      </c>
      <c r="C183" s="47">
        <v>2018</v>
      </c>
      <c r="D183" s="73">
        <v>450</v>
      </c>
    </row>
    <row r="184" spans="1:4" ht="12.75" customHeight="1" x14ac:dyDescent="0.2">
      <c r="A184" s="47">
        <v>4</v>
      </c>
      <c r="B184" s="12" t="s">
        <v>296</v>
      </c>
      <c r="C184" s="47">
        <v>2018</v>
      </c>
      <c r="D184" s="73">
        <v>1295</v>
      </c>
    </row>
    <row r="185" spans="1:4" x14ac:dyDescent="0.2">
      <c r="A185" s="47">
        <v>5</v>
      </c>
      <c r="B185" s="12" t="s">
        <v>297</v>
      </c>
      <c r="C185" s="47">
        <v>2018</v>
      </c>
      <c r="D185" s="73">
        <v>3675</v>
      </c>
    </row>
    <row r="186" spans="1:4" x14ac:dyDescent="0.2">
      <c r="A186" s="47">
        <v>6</v>
      </c>
      <c r="B186" s="12" t="s">
        <v>298</v>
      </c>
      <c r="C186" s="47">
        <v>2018</v>
      </c>
      <c r="D186" s="73">
        <v>2135</v>
      </c>
    </row>
    <row r="187" spans="1:4" x14ac:dyDescent="0.2">
      <c r="A187" s="47">
        <v>7</v>
      </c>
      <c r="B187" s="12" t="s">
        <v>299</v>
      </c>
      <c r="C187" s="47">
        <v>2018</v>
      </c>
      <c r="D187" s="73">
        <v>1810</v>
      </c>
    </row>
    <row r="188" spans="1:4" x14ac:dyDescent="0.2">
      <c r="A188" s="47">
        <v>8</v>
      </c>
      <c r="B188" s="12" t="s">
        <v>300</v>
      </c>
      <c r="C188" s="47">
        <v>2018</v>
      </c>
      <c r="D188" s="73">
        <v>3248</v>
      </c>
    </row>
    <row r="189" spans="1:4" x14ac:dyDescent="0.2">
      <c r="A189" s="47">
        <v>9</v>
      </c>
      <c r="B189" s="12" t="s">
        <v>301</v>
      </c>
      <c r="C189" s="47">
        <v>2020</v>
      </c>
      <c r="D189" s="73">
        <v>29342.880000000001</v>
      </c>
    </row>
    <row r="190" spans="1:4" x14ac:dyDescent="0.2">
      <c r="A190" s="47">
        <v>10</v>
      </c>
      <c r="B190" s="8" t="s">
        <v>476</v>
      </c>
      <c r="C190" s="74">
        <v>2020</v>
      </c>
      <c r="D190" s="73">
        <v>2337</v>
      </c>
    </row>
    <row r="191" spans="1:4" x14ac:dyDescent="0.2">
      <c r="A191" s="47">
        <v>11</v>
      </c>
      <c r="B191" s="8" t="s">
        <v>474</v>
      </c>
      <c r="C191" s="74">
        <v>2020</v>
      </c>
      <c r="D191" s="73">
        <v>5289</v>
      </c>
    </row>
    <row r="192" spans="1:4" x14ac:dyDescent="0.2">
      <c r="A192" s="47">
        <v>12</v>
      </c>
      <c r="B192" s="8" t="s">
        <v>488</v>
      </c>
      <c r="C192" s="74">
        <v>2021</v>
      </c>
      <c r="D192" s="73">
        <v>3900</v>
      </c>
    </row>
    <row r="193" spans="1:4" x14ac:dyDescent="0.2">
      <c r="A193" s="47">
        <v>13</v>
      </c>
      <c r="B193" s="12" t="s">
        <v>489</v>
      </c>
      <c r="C193" s="43">
        <v>2021</v>
      </c>
      <c r="D193" s="119">
        <v>3900</v>
      </c>
    </row>
    <row r="194" spans="1:4" x14ac:dyDescent="0.2">
      <c r="A194" s="168" t="s">
        <v>15</v>
      </c>
      <c r="B194" s="168"/>
      <c r="C194" s="168"/>
      <c r="D194" s="16">
        <f>SUM(D181:D193)</f>
        <v>74881.88</v>
      </c>
    </row>
    <row r="195" spans="1:4" x14ac:dyDescent="0.2">
      <c r="A195" s="169" t="s">
        <v>302</v>
      </c>
      <c r="B195" s="169"/>
      <c r="C195" s="169"/>
      <c r="D195" s="169"/>
    </row>
    <row r="196" spans="1:4" ht="12.75" customHeight="1" x14ac:dyDescent="0.2">
      <c r="A196" s="47">
        <v>1</v>
      </c>
      <c r="B196" s="12" t="s">
        <v>303</v>
      </c>
      <c r="C196" s="74">
        <v>2019</v>
      </c>
      <c r="D196" s="75">
        <v>8888</v>
      </c>
    </row>
    <row r="197" spans="1:4" ht="12.75" customHeight="1" x14ac:dyDescent="0.2">
      <c r="A197" s="47">
        <v>2</v>
      </c>
      <c r="B197" s="8" t="s">
        <v>304</v>
      </c>
      <c r="C197" s="74">
        <v>2019</v>
      </c>
      <c r="D197" s="75">
        <v>5000</v>
      </c>
    </row>
    <row r="198" spans="1:4" x14ac:dyDescent="0.2">
      <c r="A198" s="47">
        <v>3</v>
      </c>
      <c r="B198" s="8" t="s">
        <v>305</v>
      </c>
      <c r="C198" s="74">
        <v>2019</v>
      </c>
      <c r="D198" s="75">
        <v>10000</v>
      </c>
    </row>
    <row r="199" spans="1:4" x14ac:dyDescent="0.2">
      <c r="A199" s="47">
        <v>4</v>
      </c>
      <c r="B199" s="8" t="s">
        <v>306</v>
      </c>
      <c r="C199" s="74">
        <v>2019</v>
      </c>
      <c r="D199" s="75">
        <v>17500</v>
      </c>
    </row>
    <row r="200" spans="1:4" x14ac:dyDescent="0.2">
      <c r="A200" s="47">
        <v>5</v>
      </c>
      <c r="B200" s="8" t="s">
        <v>307</v>
      </c>
      <c r="C200" s="74">
        <v>2020</v>
      </c>
      <c r="D200" s="75">
        <v>29342.880000000001</v>
      </c>
    </row>
    <row r="201" spans="1:4" x14ac:dyDescent="0.2">
      <c r="A201" s="47">
        <v>6</v>
      </c>
      <c r="B201" s="8" t="s">
        <v>473</v>
      </c>
      <c r="C201" s="74">
        <v>2020</v>
      </c>
      <c r="D201" s="75">
        <v>2337</v>
      </c>
    </row>
    <row r="202" spans="1:4" x14ac:dyDescent="0.2">
      <c r="A202" s="47">
        <v>7</v>
      </c>
      <c r="B202" s="8" t="s">
        <v>474</v>
      </c>
      <c r="C202" s="74">
        <v>2020</v>
      </c>
      <c r="D202" s="75">
        <v>5289</v>
      </c>
    </row>
    <row r="203" spans="1:4" x14ac:dyDescent="0.2">
      <c r="A203" s="47">
        <v>8</v>
      </c>
      <c r="B203" s="8" t="s">
        <v>490</v>
      </c>
      <c r="C203" s="74">
        <v>2020</v>
      </c>
      <c r="D203" s="75">
        <v>30000</v>
      </c>
    </row>
    <row r="204" spans="1:4" x14ac:dyDescent="0.2">
      <c r="A204" s="47">
        <v>9</v>
      </c>
      <c r="B204" s="8" t="s">
        <v>491</v>
      </c>
      <c r="C204" s="74">
        <v>2020</v>
      </c>
      <c r="D204" s="75">
        <v>3299</v>
      </c>
    </row>
    <row r="205" spans="1:4" x14ac:dyDescent="0.2">
      <c r="A205" s="168" t="s">
        <v>15</v>
      </c>
      <c r="B205" s="168"/>
      <c r="C205" s="168"/>
      <c r="D205" s="24">
        <f>SUM(D196:D204)</f>
        <v>111655.88</v>
      </c>
    </row>
    <row r="206" spans="1:4" x14ac:dyDescent="0.2">
      <c r="A206" s="169" t="s">
        <v>308</v>
      </c>
      <c r="B206" s="169"/>
      <c r="C206" s="169"/>
      <c r="D206" s="169"/>
    </row>
    <row r="207" spans="1:4" x14ac:dyDescent="0.2">
      <c r="A207" s="47">
        <v>1</v>
      </c>
      <c r="B207" s="12" t="s">
        <v>309</v>
      </c>
      <c r="C207" s="47">
        <v>2018</v>
      </c>
      <c r="D207" s="73">
        <v>1349</v>
      </c>
    </row>
    <row r="208" spans="1:4" x14ac:dyDescent="0.2">
      <c r="A208" s="47">
        <v>2</v>
      </c>
      <c r="B208" s="12" t="s">
        <v>310</v>
      </c>
      <c r="C208" s="47">
        <v>2018</v>
      </c>
      <c r="D208" s="73">
        <v>6300</v>
      </c>
    </row>
    <row r="209" spans="1:4" ht="12.75" customHeight="1" x14ac:dyDescent="0.2">
      <c r="A209" s="47">
        <v>3</v>
      </c>
      <c r="B209" s="12" t="s">
        <v>311</v>
      </c>
      <c r="C209" s="47">
        <v>2018</v>
      </c>
      <c r="D209" s="73">
        <v>11200</v>
      </c>
    </row>
    <row r="210" spans="1:4" ht="12.75" customHeight="1" x14ac:dyDescent="0.2">
      <c r="A210" s="47">
        <v>4</v>
      </c>
      <c r="B210" s="12" t="s">
        <v>312</v>
      </c>
      <c r="C210" s="47">
        <v>2019</v>
      </c>
      <c r="D210" s="73">
        <v>179.99</v>
      </c>
    </row>
    <row r="211" spans="1:4" x14ac:dyDescent="0.2">
      <c r="A211" s="47">
        <v>5</v>
      </c>
      <c r="B211" s="12" t="s">
        <v>313</v>
      </c>
      <c r="C211" s="47">
        <v>2019</v>
      </c>
      <c r="D211" s="73">
        <v>3000</v>
      </c>
    </row>
    <row r="212" spans="1:4" x14ac:dyDescent="0.2">
      <c r="A212" s="47">
        <v>6</v>
      </c>
      <c r="B212" s="12" t="s">
        <v>314</v>
      </c>
      <c r="C212" s="47">
        <v>2020</v>
      </c>
      <c r="D212" s="73">
        <v>19561.919999999998</v>
      </c>
    </row>
    <row r="213" spans="1:4" x14ac:dyDescent="0.2">
      <c r="A213" s="47">
        <v>7</v>
      </c>
      <c r="B213" s="12" t="s">
        <v>315</v>
      </c>
      <c r="C213" s="47">
        <v>2020</v>
      </c>
      <c r="D213" s="73">
        <v>6809.28</v>
      </c>
    </row>
    <row r="214" spans="1:4" x14ac:dyDescent="0.2">
      <c r="A214" s="47">
        <v>8</v>
      </c>
      <c r="B214" s="12" t="s">
        <v>476</v>
      </c>
      <c r="C214" s="43">
        <v>2020</v>
      </c>
      <c r="D214" s="77">
        <v>2337</v>
      </c>
    </row>
    <row r="215" spans="1:4" x14ac:dyDescent="0.2">
      <c r="A215" s="47">
        <v>9</v>
      </c>
      <c r="B215" s="12" t="s">
        <v>474</v>
      </c>
      <c r="C215" s="43">
        <v>2020</v>
      </c>
      <c r="D215" s="77">
        <v>2644.5</v>
      </c>
    </row>
    <row r="216" spans="1:4" x14ac:dyDescent="0.2">
      <c r="A216" s="47">
        <v>10</v>
      </c>
      <c r="B216" s="12" t="s">
        <v>492</v>
      </c>
      <c r="C216" s="43">
        <v>2021</v>
      </c>
      <c r="D216" s="77">
        <v>2788.85</v>
      </c>
    </row>
    <row r="217" spans="1:4" x14ac:dyDescent="0.2">
      <c r="A217" s="47">
        <v>11</v>
      </c>
      <c r="B217" s="12" t="s">
        <v>493</v>
      </c>
      <c r="C217" s="43">
        <v>2021</v>
      </c>
      <c r="D217" s="77">
        <v>2885.02</v>
      </c>
    </row>
    <row r="218" spans="1:4" x14ac:dyDescent="0.2">
      <c r="A218" s="47">
        <v>12</v>
      </c>
      <c r="B218" s="12" t="s">
        <v>494</v>
      </c>
      <c r="C218" s="43">
        <v>2021</v>
      </c>
      <c r="D218" s="77">
        <v>4073</v>
      </c>
    </row>
    <row r="219" spans="1:4" x14ac:dyDescent="0.2">
      <c r="A219" s="47">
        <v>13</v>
      </c>
      <c r="B219" s="12" t="s">
        <v>495</v>
      </c>
      <c r="C219" s="43">
        <v>2021</v>
      </c>
      <c r="D219" s="77">
        <v>11997</v>
      </c>
    </row>
    <row r="220" spans="1:4" x14ac:dyDescent="0.2">
      <c r="A220" s="47">
        <v>14</v>
      </c>
      <c r="B220" s="12" t="s">
        <v>496</v>
      </c>
      <c r="C220" s="43">
        <v>2021</v>
      </c>
      <c r="D220" s="77">
        <v>1500</v>
      </c>
    </row>
    <row r="221" spans="1:4" x14ac:dyDescent="0.2">
      <c r="A221" s="47">
        <v>15</v>
      </c>
      <c r="B221" s="12" t="s">
        <v>497</v>
      </c>
      <c r="C221" s="43">
        <v>2021</v>
      </c>
      <c r="D221" s="77">
        <v>2736.53</v>
      </c>
    </row>
    <row r="222" spans="1:4" ht="12.75" customHeight="1" x14ac:dyDescent="0.2">
      <c r="A222" s="47">
        <v>16</v>
      </c>
      <c r="B222" s="12" t="s">
        <v>484</v>
      </c>
      <c r="C222" s="43">
        <v>2021</v>
      </c>
      <c r="D222" s="77">
        <v>2048.73</v>
      </c>
    </row>
    <row r="223" spans="1:4" ht="12.75" customHeight="1" x14ac:dyDescent="0.2">
      <c r="A223" s="47">
        <v>17</v>
      </c>
      <c r="B223" s="12" t="s">
        <v>498</v>
      </c>
      <c r="C223" s="43">
        <v>2021</v>
      </c>
      <c r="D223" s="77">
        <v>4038.87</v>
      </c>
    </row>
    <row r="224" spans="1:4" x14ac:dyDescent="0.2">
      <c r="A224" s="47">
        <v>18</v>
      </c>
      <c r="B224" s="12" t="s">
        <v>499</v>
      </c>
      <c r="C224" s="43">
        <v>2021</v>
      </c>
      <c r="D224" s="77">
        <v>8463</v>
      </c>
    </row>
    <row r="225" spans="1:4" ht="25.5" x14ac:dyDescent="0.2">
      <c r="A225" s="47">
        <v>19</v>
      </c>
      <c r="B225" s="12" t="s">
        <v>500</v>
      </c>
      <c r="C225" s="43">
        <v>2021</v>
      </c>
      <c r="D225" s="119">
        <v>1529.11</v>
      </c>
    </row>
    <row r="226" spans="1:4" x14ac:dyDescent="0.2">
      <c r="A226" s="168" t="s">
        <v>15</v>
      </c>
      <c r="B226" s="168"/>
      <c r="C226" s="168"/>
      <c r="D226" s="16">
        <f>SUM(D207:D225)</f>
        <v>95441.799999999988</v>
      </c>
    </row>
    <row r="227" spans="1:4" x14ac:dyDescent="0.2">
      <c r="A227" s="169" t="s">
        <v>316</v>
      </c>
      <c r="B227" s="169"/>
      <c r="C227" s="169"/>
      <c r="D227" s="169"/>
    </row>
    <row r="228" spans="1:4" x14ac:dyDescent="0.2">
      <c r="A228" s="47">
        <v>1</v>
      </c>
      <c r="B228" s="12" t="s">
        <v>317</v>
      </c>
      <c r="C228" s="47">
        <v>2018</v>
      </c>
      <c r="D228" s="73">
        <v>380</v>
      </c>
    </row>
    <row r="229" spans="1:4" x14ac:dyDescent="0.2">
      <c r="A229" s="47">
        <v>2</v>
      </c>
      <c r="B229" s="12" t="s">
        <v>318</v>
      </c>
      <c r="C229" s="47">
        <v>2018</v>
      </c>
      <c r="D229" s="80">
        <v>8000</v>
      </c>
    </row>
    <row r="230" spans="1:4" x14ac:dyDescent="0.2">
      <c r="A230" s="47">
        <v>3</v>
      </c>
      <c r="B230" s="12" t="s">
        <v>319</v>
      </c>
      <c r="C230" s="47">
        <v>2018</v>
      </c>
      <c r="D230" s="80">
        <v>9500</v>
      </c>
    </row>
    <row r="231" spans="1:4" x14ac:dyDescent="0.2">
      <c r="A231" s="47">
        <v>4</v>
      </c>
      <c r="B231" s="12" t="s">
        <v>313</v>
      </c>
      <c r="C231" s="47">
        <v>2019</v>
      </c>
      <c r="D231" s="73">
        <v>2300</v>
      </c>
    </row>
    <row r="232" spans="1:4" x14ac:dyDescent="0.2">
      <c r="A232" s="47">
        <v>5</v>
      </c>
      <c r="B232" s="12" t="s">
        <v>320</v>
      </c>
      <c r="C232" s="47">
        <v>2019</v>
      </c>
      <c r="D232" s="73">
        <v>399.99</v>
      </c>
    </row>
    <row r="233" spans="1:4" x14ac:dyDescent="0.2">
      <c r="A233" s="47">
        <v>6</v>
      </c>
      <c r="B233" s="12" t="s">
        <v>321</v>
      </c>
      <c r="C233" s="47">
        <v>2020</v>
      </c>
      <c r="D233" s="73">
        <v>22007.155999999999</v>
      </c>
    </row>
    <row r="234" spans="1:4" x14ac:dyDescent="0.2">
      <c r="A234" s="47">
        <v>7</v>
      </c>
      <c r="B234" s="12" t="s">
        <v>476</v>
      </c>
      <c r="C234" s="43">
        <v>2020</v>
      </c>
      <c r="D234" s="77">
        <v>2337</v>
      </c>
    </row>
    <row r="235" spans="1:4" x14ac:dyDescent="0.2">
      <c r="A235" s="47">
        <v>8</v>
      </c>
      <c r="B235" s="12" t="s">
        <v>474</v>
      </c>
      <c r="C235" s="43">
        <v>2020</v>
      </c>
      <c r="D235" s="77">
        <v>2644.5</v>
      </c>
    </row>
    <row r="236" spans="1:4" ht="12.75" customHeight="1" x14ac:dyDescent="0.2">
      <c r="A236" s="47">
        <v>9</v>
      </c>
      <c r="B236" s="12" t="s">
        <v>501</v>
      </c>
      <c r="C236" s="43">
        <v>2021</v>
      </c>
      <c r="D236" s="77">
        <v>79</v>
      </c>
    </row>
    <row r="237" spans="1:4" ht="12.75" customHeight="1" x14ac:dyDescent="0.2">
      <c r="A237" s="47">
        <v>10</v>
      </c>
      <c r="B237" s="12" t="s">
        <v>502</v>
      </c>
      <c r="C237" s="43">
        <v>2021</v>
      </c>
      <c r="D237" s="77">
        <v>2800</v>
      </c>
    </row>
    <row r="238" spans="1:4" x14ac:dyDescent="0.2">
      <c r="A238" s="47">
        <v>11</v>
      </c>
      <c r="B238" s="12" t="s">
        <v>503</v>
      </c>
      <c r="C238" s="43">
        <v>2021</v>
      </c>
      <c r="D238" s="77">
        <v>27500</v>
      </c>
    </row>
    <row r="239" spans="1:4" x14ac:dyDescent="0.2">
      <c r="A239" s="47">
        <v>12</v>
      </c>
      <c r="B239" s="12" t="s">
        <v>504</v>
      </c>
      <c r="C239" s="43">
        <v>2021</v>
      </c>
      <c r="D239" s="77">
        <v>1187</v>
      </c>
    </row>
    <row r="240" spans="1:4" ht="12.75" customHeight="1" x14ac:dyDescent="0.2">
      <c r="A240" s="47">
        <v>13</v>
      </c>
      <c r="B240" s="12" t="s">
        <v>505</v>
      </c>
      <c r="C240" s="43">
        <v>2021</v>
      </c>
      <c r="D240" s="77">
        <v>1500</v>
      </c>
    </row>
    <row r="241" spans="1:4" x14ac:dyDescent="0.2">
      <c r="A241" s="47">
        <v>14</v>
      </c>
      <c r="B241" s="12" t="s">
        <v>506</v>
      </c>
      <c r="C241" s="43">
        <v>2021</v>
      </c>
      <c r="D241" s="77">
        <v>1500</v>
      </c>
    </row>
    <row r="242" spans="1:4" x14ac:dyDescent="0.2">
      <c r="A242" s="47">
        <v>15</v>
      </c>
      <c r="B242" s="12" t="s">
        <v>507</v>
      </c>
      <c r="C242" s="43">
        <v>2021</v>
      </c>
      <c r="D242" s="77">
        <v>1500</v>
      </c>
    </row>
    <row r="243" spans="1:4" x14ac:dyDescent="0.2">
      <c r="A243" s="47">
        <v>16</v>
      </c>
      <c r="B243" s="12" t="s">
        <v>508</v>
      </c>
      <c r="C243" s="43">
        <v>2021</v>
      </c>
      <c r="D243" s="77">
        <v>1500</v>
      </c>
    </row>
    <row r="244" spans="1:4" x14ac:dyDescent="0.2">
      <c r="A244" s="47">
        <v>17</v>
      </c>
      <c r="B244" s="12" t="s">
        <v>509</v>
      </c>
      <c r="C244" s="43">
        <v>2021</v>
      </c>
      <c r="D244" s="77">
        <v>2999.99</v>
      </c>
    </row>
    <row r="245" spans="1:4" x14ac:dyDescent="0.2">
      <c r="A245" s="47">
        <v>18</v>
      </c>
      <c r="B245" s="12" t="s">
        <v>510</v>
      </c>
      <c r="C245" s="43">
        <v>2021</v>
      </c>
      <c r="D245" s="77">
        <v>1599</v>
      </c>
    </row>
    <row r="246" spans="1:4" x14ac:dyDescent="0.2">
      <c r="A246" s="47">
        <v>19</v>
      </c>
      <c r="B246" s="12" t="s">
        <v>511</v>
      </c>
      <c r="C246" s="43">
        <v>2021</v>
      </c>
      <c r="D246" s="77">
        <v>6900</v>
      </c>
    </row>
    <row r="247" spans="1:4" x14ac:dyDescent="0.2">
      <c r="A247" s="47">
        <v>20</v>
      </c>
      <c r="B247" s="12" t="s">
        <v>512</v>
      </c>
      <c r="C247" s="43">
        <v>2022</v>
      </c>
      <c r="D247" s="77">
        <v>3200</v>
      </c>
    </row>
    <row r="248" spans="1:4" x14ac:dyDescent="0.2">
      <c r="A248" s="168" t="s">
        <v>15</v>
      </c>
      <c r="B248" s="168"/>
      <c r="C248" s="168"/>
      <c r="D248" s="23">
        <f>SUM(D228:D247)</f>
        <v>99833.636000000013</v>
      </c>
    </row>
    <row r="249" spans="1:4" x14ac:dyDescent="0.2">
      <c r="A249" s="164" t="s">
        <v>559</v>
      </c>
      <c r="B249" s="164"/>
      <c r="C249" s="164"/>
      <c r="D249" s="164"/>
    </row>
    <row r="250" spans="1:4" x14ac:dyDescent="0.2">
      <c r="A250" s="47">
        <v>1</v>
      </c>
      <c r="B250" s="72" t="s">
        <v>513</v>
      </c>
      <c r="C250" s="47">
        <v>2020</v>
      </c>
      <c r="D250" s="81">
        <v>3399.72</v>
      </c>
    </row>
    <row r="251" spans="1:4" x14ac:dyDescent="0.2">
      <c r="A251" s="165" t="s">
        <v>15</v>
      </c>
      <c r="B251" s="166"/>
      <c r="C251" s="167"/>
      <c r="D251" s="21">
        <f>SUM(D250)</f>
        <v>3399.72</v>
      </c>
    </row>
    <row r="252" spans="1:4" x14ac:dyDescent="0.2">
      <c r="A252" s="32"/>
      <c r="B252" s="4"/>
      <c r="C252" s="60"/>
      <c r="D252" s="88"/>
    </row>
    <row r="253" spans="1:4" x14ac:dyDescent="0.2">
      <c r="A253" s="32"/>
      <c r="B253" s="145"/>
      <c r="C253" s="60"/>
      <c r="D253" s="88"/>
    </row>
    <row r="254" spans="1:4" x14ac:dyDescent="0.2">
      <c r="A254" s="32"/>
      <c r="B254" s="163" t="s">
        <v>28</v>
      </c>
      <c r="C254" s="163"/>
      <c r="D254" s="34">
        <f>SUM(D39,D55,D67,D72,D78,D84,D91,D102,D113)</f>
        <v>601173.82000000007</v>
      </c>
    </row>
    <row r="255" spans="1:4" x14ac:dyDescent="0.2">
      <c r="A255" s="32"/>
      <c r="B255" s="163" t="s">
        <v>29</v>
      </c>
      <c r="C255" s="163"/>
      <c r="D255" s="34">
        <f>SUM(D145,D157,D179,D194,D205,D226,D248,D251)</f>
        <v>790956.80599999998</v>
      </c>
    </row>
    <row r="256" spans="1:4" x14ac:dyDescent="0.2">
      <c r="A256" s="32"/>
      <c r="B256" s="145"/>
      <c r="C256" s="60"/>
      <c r="D256" s="88"/>
    </row>
    <row r="257" spans="1:4" x14ac:dyDescent="0.2">
      <c r="A257" s="9"/>
      <c r="C257" s="10"/>
      <c r="D257" s="20"/>
    </row>
    <row r="258" spans="1:4" x14ac:dyDescent="0.2">
      <c r="A258" s="9"/>
      <c r="C258" s="10"/>
      <c r="D258" s="20"/>
    </row>
    <row r="259" spans="1:4" x14ac:dyDescent="0.2">
      <c r="A259" s="9"/>
      <c r="C259" s="10"/>
      <c r="D259" s="20"/>
    </row>
    <row r="260" spans="1:4" x14ac:dyDescent="0.2">
      <c r="A260" s="9"/>
      <c r="C260" s="10"/>
      <c r="D260" s="20"/>
    </row>
    <row r="261" spans="1:4" x14ac:dyDescent="0.2">
      <c r="A261" s="9"/>
      <c r="C261" s="10"/>
      <c r="D261" s="20"/>
    </row>
    <row r="262" spans="1:4" x14ac:dyDescent="0.2">
      <c r="A262" s="9"/>
      <c r="C262" s="10"/>
      <c r="D262" s="20"/>
    </row>
    <row r="263" spans="1:4" x14ac:dyDescent="0.2">
      <c r="A263" s="9"/>
      <c r="C263" s="10"/>
      <c r="D263" s="20"/>
    </row>
    <row r="264" spans="1:4" x14ac:dyDescent="0.2">
      <c r="A264" s="9"/>
      <c r="C264" s="10"/>
      <c r="D264" s="20"/>
    </row>
    <row r="265" spans="1:4" x14ac:dyDescent="0.2">
      <c r="A265" s="9"/>
      <c r="C265" s="10"/>
      <c r="D265" s="20"/>
    </row>
    <row r="266" spans="1:4" x14ac:dyDescent="0.2">
      <c r="A266" s="9"/>
      <c r="C266" s="10"/>
      <c r="D266" s="20"/>
    </row>
    <row r="267" spans="1:4" x14ac:dyDescent="0.2">
      <c r="A267" s="9"/>
      <c r="C267" s="10"/>
      <c r="D267" s="20"/>
    </row>
    <row r="268" spans="1:4" x14ac:dyDescent="0.2">
      <c r="A268" s="9"/>
      <c r="C268" s="10"/>
      <c r="D268" s="20"/>
    </row>
    <row r="269" spans="1:4" x14ac:dyDescent="0.2">
      <c r="A269" s="9"/>
      <c r="C269" s="10"/>
      <c r="D269" s="20"/>
    </row>
    <row r="270" spans="1:4" x14ac:dyDescent="0.2">
      <c r="A270" s="9"/>
      <c r="C270" s="10"/>
      <c r="D270" s="20"/>
    </row>
    <row r="271" spans="1:4" x14ac:dyDescent="0.2">
      <c r="A271" s="9"/>
      <c r="C271" s="10"/>
      <c r="D271" s="20"/>
    </row>
    <row r="272" spans="1:4" x14ac:dyDescent="0.2">
      <c r="A272" s="9"/>
      <c r="C272" s="10"/>
      <c r="D272" s="20"/>
    </row>
    <row r="273" spans="1:4" x14ac:dyDescent="0.2">
      <c r="A273" s="9"/>
      <c r="C273" s="10"/>
      <c r="D273" s="20"/>
    </row>
    <row r="274" spans="1:4" x14ac:dyDescent="0.2">
      <c r="A274" s="9"/>
      <c r="C274" s="10"/>
      <c r="D274" s="20"/>
    </row>
    <row r="275" spans="1:4" x14ac:dyDescent="0.2">
      <c r="A275" s="9"/>
      <c r="C275" s="10"/>
      <c r="D275" s="20"/>
    </row>
    <row r="276" spans="1:4" x14ac:dyDescent="0.2">
      <c r="A276" s="9"/>
      <c r="C276" s="10"/>
      <c r="D276" s="20"/>
    </row>
    <row r="277" spans="1:4" x14ac:dyDescent="0.2">
      <c r="A277" s="9"/>
      <c r="C277" s="10"/>
      <c r="D277" s="20"/>
    </row>
    <row r="278" spans="1:4" x14ac:dyDescent="0.2">
      <c r="A278" s="9"/>
      <c r="C278" s="10"/>
      <c r="D278" s="20"/>
    </row>
    <row r="279" spans="1:4" x14ac:dyDescent="0.2">
      <c r="A279" s="9"/>
      <c r="C279" s="10"/>
      <c r="D279" s="20"/>
    </row>
    <row r="280" spans="1:4" x14ac:dyDescent="0.2">
      <c r="A280" s="9"/>
      <c r="C280" s="10"/>
      <c r="D280" s="20"/>
    </row>
    <row r="281" spans="1:4" x14ac:dyDescent="0.2">
      <c r="A281" s="9"/>
      <c r="C281" s="10"/>
      <c r="D281" s="20"/>
    </row>
    <row r="282" spans="1:4" x14ac:dyDescent="0.2">
      <c r="A282" s="9"/>
      <c r="C282" s="10"/>
      <c r="D282" s="20"/>
    </row>
    <row r="283" spans="1:4" x14ac:dyDescent="0.2">
      <c r="A283" s="9"/>
      <c r="C283" s="10"/>
      <c r="D283" s="20"/>
    </row>
    <row r="284" spans="1:4" x14ac:dyDescent="0.2">
      <c r="A284" s="9"/>
      <c r="C284" s="10"/>
      <c r="D284" s="20"/>
    </row>
    <row r="285" spans="1:4" x14ac:dyDescent="0.2">
      <c r="A285" s="9"/>
      <c r="C285" s="10"/>
      <c r="D285" s="20"/>
    </row>
    <row r="286" spans="1:4" x14ac:dyDescent="0.2">
      <c r="A286" s="9"/>
      <c r="C286" s="10"/>
      <c r="D286" s="20"/>
    </row>
    <row r="287" spans="1:4" x14ac:dyDescent="0.2">
      <c r="A287" s="9"/>
      <c r="C287" s="10"/>
      <c r="D287" s="20"/>
    </row>
    <row r="288" spans="1:4" x14ac:dyDescent="0.2">
      <c r="A288" s="9"/>
      <c r="C288" s="10"/>
      <c r="D288" s="20"/>
    </row>
    <row r="289" spans="1:4" x14ac:dyDescent="0.2">
      <c r="A289" s="9"/>
      <c r="C289" s="10"/>
      <c r="D289" s="20"/>
    </row>
    <row r="290" spans="1:4" x14ac:dyDescent="0.2">
      <c r="A290" s="9"/>
      <c r="C290" s="10"/>
      <c r="D290" s="20"/>
    </row>
    <row r="291" spans="1:4" x14ac:dyDescent="0.2">
      <c r="A291" s="9"/>
      <c r="C291" s="10"/>
      <c r="D291" s="20"/>
    </row>
    <row r="292" spans="1:4" x14ac:dyDescent="0.2">
      <c r="A292" s="9"/>
      <c r="C292" s="10"/>
      <c r="D292" s="20"/>
    </row>
    <row r="293" spans="1:4" x14ac:dyDescent="0.2">
      <c r="A293" s="9"/>
      <c r="C293" s="10"/>
      <c r="D293" s="20"/>
    </row>
    <row r="294" spans="1:4" x14ac:dyDescent="0.2">
      <c r="A294" s="9"/>
      <c r="C294" s="10"/>
      <c r="D294" s="20"/>
    </row>
    <row r="295" spans="1:4" x14ac:dyDescent="0.2">
      <c r="A295" s="9"/>
      <c r="C295" s="10"/>
      <c r="D295" s="20"/>
    </row>
    <row r="296" spans="1:4" x14ac:dyDescent="0.2">
      <c r="A296" s="9"/>
      <c r="C296" s="10"/>
      <c r="D296" s="20"/>
    </row>
    <row r="297" spans="1:4" x14ac:dyDescent="0.2">
      <c r="A297" s="9"/>
      <c r="C297" s="10"/>
      <c r="D297" s="20"/>
    </row>
    <row r="298" spans="1:4" x14ac:dyDescent="0.2">
      <c r="A298" s="9"/>
      <c r="C298" s="10"/>
      <c r="D298" s="20"/>
    </row>
    <row r="299" spans="1:4" x14ac:dyDescent="0.2">
      <c r="A299" s="9"/>
      <c r="C299" s="10"/>
      <c r="D299" s="20"/>
    </row>
    <row r="300" spans="1:4" x14ac:dyDescent="0.2">
      <c r="A300" s="9"/>
      <c r="C300" s="10"/>
      <c r="D300" s="20"/>
    </row>
    <row r="301" spans="1:4" x14ac:dyDescent="0.2">
      <c r="A301" s="9"/>
      <c r="C301" s="10"/>
      <c r="D301" s="20"/>
    </row>
    <row r="302" spans="1:4" x14ac:dyDescent="0.2">
      <c r="A302" s="9"/>
      <c r="C302" s="10"/>
      <c r="D302" s="20"/>
    </row>
    <row r="303" spans="1:4" x14ac:dyDescent="0.2">
      <c r="A303" s="9"/>
      <c r="C303" s="10"/>
      <c r="D303" s="20"/>
    </row>
    <row r="304" spans="1:4" x14ac:dyDescent="0.2">
      <c r="A304" s="9"/>
      <c r="C304" s="10"/>
      <c r="D304" s="20"/>
    </row>
    <row r="305" spans="1:4" x14ac:dyDescent="0.2">
      <c r="A305" s="9"/>
      <c r="C305" s="10"/>
      <c r="D305" s="20"/>
    </row>
    <row r="306" spans="1:4" x14ac:dyDescent="0.2">
      <c r="A306" s="9"/>
      <c r="C306" s="10"/>
      <c r="D306" s="20"/>
    </row>
    <row r="307" spans="1:4" x14ac:dyDescent="0.2">
      <c r="A307" s="9"/>
      <c r="C307" s="10"/>
      <c r="D307" s="20"/>
    </row>
    <row r="308" spans="1:4" x14ac:dyDescent="0.2">
      <c r="A308" s="9"/>
      <c r="C308" s="10"/>
      <c r="D308" s="20"/>
    </row>
    <row r="309" spans="1:4" x14ac:dyDescent="0.2">
      <c r="A309" s="9"/>
      <c r="C309" s="10"/>
      <c r="D309" s="20"/>
    </row>
    <row r="310" spans="1:4" x14ac:dyDescent="0.2">
      <c r="A310" s="9"/>
      <c r="C310" s="10"/>
      <c r="D310" s="20"/>
    </row>
    <row r="311" spans="1:4" x14ac:dyDescent="0.2">
      <c r="A311" s="9"/>
      <c r="C311" s="10"/>
      <c r="D311" s="20"/>
    </row>
    <row r="312" spans="1:4" x14ac:dyDescent="0.2">
      <c r="A312" s="9"/>
      <c r="C312" s="10"/>
      <c r="D312" s="20"/>
    </row>
    <row r="313" spans="1:4" x14ac:dyDescent="0.2">
      <c r="A313" s="9"/>
      <c r="C313" s="10"/>
      <c r="D313" s="20"/>
    </row>
    <row r="314" spans="1:4" x14ac:dyDescent="0.2">
      <c r="A314" s="9"/>
      <c r="C314" s="10"/>
      <c r="D314" s="20"/>
    </row>
    <row r="315" spans="1:4" x14ac:dyDescent="0.2">
      <c r="A315" s="9"/>
      <c r="C315" s="10"/>
      <c r="D315" s="20"/>
    </row>
    <row r="316" spans="1:4" x14ac:dyDescent="0.2">
      <c r="A316" s="9"/>
      <c r="C316" s="10"/>
      <c r="D316" s="20"/>
    </row>
    <row r="317" spans="1:4" x14ac:dyDescent="0.2">
      <c r="A317" s="9"/>
      <c r="C317" s="10"/>
      <c r="D317" s="20"/>
    </row>
    <row r="318" spans="1:4" x14ac:dyDescent="0.2">
      <c r="A318" s="9"/>
      <c r="C318" s="10"/>
      <c r="D318" s="20"/>
    </row>
    <row r="319" spans="1:4" x14ac:dyDescent="0.2">
      <c r="A319" s="9"/>
      <c r="C319" s="10"/>
      <c r="D319" s="20"/>
    </row>
    <row r="320" spans="1:4" x14ac:dyDescent="0.2">
      <c r="A320" s="9"/>
      <c r="C320" s="10"/>
      <c r="D320" s="20"/>
    </row>
    <row r="321" spans="1:4" x14ac:dyDescent="0.2">
      <c r="A321" s="9"/>
      <c r="C321" s="10"/>
      <c r="D321" s="20"/>
    </row>
    <row r="322" spans="1:4" x14ac:dyDescent="0.2">
      <c r="A322" s="9"/>
      <c r="C322" s="10"/>
      <c r="D322" s="20"/>
    </row>
    <row r="323" spans="1:4" x14ac:dyDescent="0.2">
      <c r="A323" s="9"/>
      <c r="C323" s="10"/>
      <c r="D323" s="20"/>
    </row>
    <row r="324" spans="1:4" x14ac:dyDescent="0.2">
      <c r="A324" s="9"/>
      <c r="C324" s="10"/>
      <c r="D324" s="20"/>
    </row>
    <row r="325" spans="1:4" x14ac:dyDescent="0.2">
      <c r="A325" s="9"/>
      <c r="C325" s="10"/>
      <c r="D325" s="20"/>
    </row>
    <row r="326" spans="1:4" x14ac:dyDescent="0.2">
      <c r="A326" s="9"/>
      <c r="C326" s="10"/>
      <c r="D326" s="20"/>
    </row>
    <row r="327" spans="1:4" x14ac:dyDescent="0.2">
      <c r="A327" s="9"/>
      <c r="C327" s="10"/>
      <c r="D327" s="20"/>
    </row>
    <row r="328" spans="1:4" x14ac:dyDescent="0.2">
      <c r="A328" s="9"/>
      <c r="C328" s="10"/>
      <c r="D328" s="20"/>
    </row>
    <row r="329" spans="1:4" x14ac:dyDescent="0.2">
      <c r="A329" s="9"/>
      <c r="C329" s="10"/>
      <c r="D329" s="20"/>
    </row>
    <row r="330" spans="1:4" x14ac:dyDescent="0.2">
      <c r="A330" s="9"/>
      <c r="C330" s="10"/>
      <c r="D330" s="20"/>
    </row>
    <row r="331" spans="1:4" x14ac:dyDescent="0.2">
      <c r="A331" s="9"/>
      <c r="C331" s="10"/>
      <c r="D331" s="20"/>
    </row>
    <row r="332" spans="1:4" x14ac:dyDescent="0.2">
      <c r="A332" s="9"/>
      <c r="C332" s="10"/>
      <c r="D332" s="20"/>
    </row>
    <row r="333" spans="1:4" x14ac:dyDescent="0.2">
      <c r="A333" s="9"/>
      <c r="C333" s="10"/>
      <c r="D333" s="20"/>
    </row>
    <row r="334" spans="1:4" x14ac:dyDescent="0.2">
      <c r="A334" s="9"/>
      <c r="C334" s="10"/>
      <c r="D334" s="20"/>
    </row>
    <row r="335" spans="1:4" x14ac:dyDescent="0.2">
      <c r="A335" s="9"/>
      <c r="C335" s="10"/>
      <c r="D335" s="20"/>
    </row>
    <row r="336" spans="1:4" x14ac:dyDescent="0.2">
      <c r="A336" s="9"/>
      <c r="C336" s="10"/>
      <c r="D336" s="20"/>
    </row>
    <row r="337" spans="1:4" x14ac:dyDescent="0.2">
      <c r="A337" s="9"/>
      <c r="C337" s="10"/>
      <c r="D337" s="20"/>
    </row>
    <row r="338" spans="1:4" x14ac:dyDescent="0.2">
      <c r="A338" s="9"/>
      <c r="C338" s="10"/>
      <c r="D338" s="20"/>
    </row>
    <row r="339" spans="1:4" x14ac:dyDescent="0.2">
      <c r="A339" s="9"/>
      <c r="C339" s="10"/>
      <c r="D339" s="20"/>
    </row>
    <row r="340" spans="1:4" x14ac:dyDescent="0.2">
      <c r="A340" s="9"/>
      <c r="C340" s="10"/>
      <c r="D340" s="20"/>
    </row>
    <row r="341" spans="1:4" x14ac:dyDescent="0.2">
      <c r="A341" s="9"/>
      <c r="C341" s="10"/>
      <c r="D341" s="20"/>
    </row>
    <row r="342" spans="1:4" x14ac:dyDescent="0.2">
      <c r="A342" s="9"/>
      <c r="C342" s="10"/>
      <c r="D342" s="20"/>
    </row>
    <row r="343" spans="1:4" x14ac:dyDescent="0.2">
      <c r="A343" s="9"/>
      <c r="C343" s="10"/>
      <c r="D343" s="20"/>
    </row>
    <row r="344" spans="1:4" x14ac:dyDescent="0.2">
      <c r="A344" s="9"/>
      <c r="C344" s="10"/>
      <c r="D344" s="20"/>
    </row>
    <row r="345" spans="1:4" x14ac:dyDescent="0.2">
      <c r="A345" s="9"/>
      <c r="C345" s="10"/>
      <c r="D345" s="20"/>
    </row>
    <row r="346" spans="1:4" x14ac:dyDescent="0.2">
      <c r="A346" s="9"/>
      <c r="C346" s="10"/>
      <c r="D346" s="20"/>
    </row>
    <row r="347" spans="1:4" x14ac:dyDescent="0.2">
      <c r="A347" s="9"/>
      <c r="C347" s="10"/>
      <c r="D347" s="20"/>
    </row>
    <row r="348" spans="1:4" x14ac:dyDescent="0.2">
      <c r="A348" s="9"/>
      <c r="C348" s="10"/>
      <c r="D348" s="20"/>
    </row>
    <row r="349" spans="1:4" x14ac:dyDescent="0.2">
      <c r="A349" s="9"/>
      <c r="C349" s="10"/>
      <c r="D349" s="20"/>
    </row>
    <row r="350" spans="1:4" x14ac:dyDescent="0.2">
      <c r="A350" s="9"/>
      <c r="C350" s="10"/>
      <c r="D350" s="20"/>
    </row>
    <row r="351" spans="1:4" x14ac:dyDescent="0.2">
      <c r="A351" s="9"/>
      <c r="C351" s="10"/>
      <c r="D351" s="20"/>
    </row>
    <row r="352" spans="1:4" x14ac:dyDescent="0.2">
      <c r="A352" s="9"/>
      <c r="C352" s="10"/>
      <c r="D352" s="20"/>
    </row>
    <row r="353" spans="1:4" x14ac:dyDescent="0.2">
      <c r="A353" s="9"/>
      <c r="C353" s="10"/>
      <c r="D353" s="20"/>
    </row>
    <row r="354" spans="1:4" x14ac:dyDescent="0.2">
      <c r="A354" s="9"/>
      <c r="C354" s="10"/>
      <c r="D354" s="20"/>
    </row>
    <row r="355" spans="1:4" x14ac:dyDescent="0.2">
      <c r="A355" s="9"/>
      <c r="C355" s="10"/>
      <c r="D355" s="20"/>
    </row>
    <row r="356" spans="1:4" x14ac:dyDescent="0.2">
      <c r="A356" s="9"/>
      <c r="C356" s="10"/>
      <c r="D356" s="20"/>
    </row>
    <row r="357" spans="1:4" x14ac:dyDescent="0.2">
      <c r="A357" s="9"/>
      <c r="C357" s="10"/>
      <c r="D357" s="20"/>
    </row>
    <row r="358" spans="1:4" x14ac:dyDescent="0.2">
      <c r="A358" s="9"/>
      <c r="C358" s="10"/>
      <c r="D358" s="20"/>
    </row>
    <row r="359" spans="1:4" x14ac:dyDescent="0.2">
      <c r="A359" s="9"/>
      <c r="C359" s="10"/>
      <c r="D359" s="20"/>
    </row>
    <row r="360" spans="1:4" x14ac:dyDescent="0.2">
      <c r="A360" s="9"/>
      <c r="C360" s="10"/>
      <c r="D360" s="20"/>
    </row>
    <row r="361" spans="1:4" x14ac:dyDescent="0.2">
      <c r="A361" s="9"/>
      <c r="C361" s="10"/>
      <c r="D361" s="20"/>
    </row>
    <row r="362" spans="1:4" x14ac:dyDescent="0.2">
      <c r="A362" s="9"/>
      <c r="C362" s="10"/>
      <c r="D362" s="20"/>
    </row>
    <row r="363" spans="1:4" x14ac:dyDescent="0.2">
      <c r="A363" s="9"/>
      <c r="C363" s="10"/>
      <c r="D363" s="20"/>
    </row>
    <row r="364" spans="1:4" x14ac:dyDescent="0.2">
      <c r="A364" s="9"/>
      <c r="C364" s="10"/>
      <c r="D364" s="20"/>
    </row>
    <row r="365" spans="1:4" x14ac:dyDescent="0.2">
      <c r="A365" s="9"/>
      <c r="C365" s="10"/>
      <c r="D365" s="20"/>
    </row>
    <row r="366" spans="1:4" x14ac:dyDescent="0.2">
      <c r="A366" s="9"/>
      <c r="C366" s="10"/>
      <c r="D366" s="20"/>
    </row>
    <row r="367" spans="1:4" x14ac:dyDescent="0.2">
      <c r="A367" s="9"/>
      <c r="C367" s="10"/>
      <c r="D367" s="20"/>
    </row>
    <row r="368" spans="1:4" x14ac:dyDescent="0.2">
      <c r="A368" s="9"/>
      <c r="C368" s="10"/>
      <c r="D368" s="20"/>
    </row>
    <row r="369" spans="1:4" x14ac:dyDescent="0.2">
      <c r="A369" s="9"/>
      <c r="C369" s="10"/>
      <c r="D369" s="20"/>
    </row>
    <row r="370" spans="1:4" x14ac:dyDescent="0.2">
      <c r="A370" s="9"/>
      <c r="C370" s="10"/>
      <c r="D370" s="20"/>
    </row>
    <row r="371" spans="1:4" x14ac:dyDescent="0.2">
      <c r="A371" s="9"/>
      <c r="C371" s="10"/>
      <c r="D371" s="20"/>
    </row>
    <row r="372" spans="1:4" x14ac:dyDescent="0.2">
      <c r="A372" s="9"/>
      <c r="C372" s="10"/>
      <c r="D372" s="20"/>
    </row>
    <row r="373" spans="1:4" x14ac:dyDescent="0.2">
      <c r="A373" s="9"/>
      <c r="C373" s="10"/>
      <c r="D373" s="20"/>
    </row>
    <row r="374" spans="1:4" x14ac:dyDescent="0.2">
      <c r="A374" s="9"/>
      <c r="C374" s="10"/>
      <c r="D374" s="20"/>
    </row>
    <row r="375" spans="1:4" x14ac:dyDescent="0.2">
      <c r="A375" s="9"/>
      <c r="C375" s="10"/>
      <c r="D375" s="20"/>
    </row>
    <row r="376" spans="1:4" x14ac:dyDescent="0.2">
      <c r="A376" s="9"/>
      <c r="C376" s="10"/>
      <c r="D376" s="20"/>
    </row>
    <row r="377" spans="1:4" x14ac:dyDescent="0.2">
      <c r="A377" s="9"/>
      <c r="C377" s="10"/>
      <c r="D377" s="20"/>
    </row>
    <row r="378" spans="1:4" x14ac:dyDescent="0.2">
      <c r="A378" s="9"/>
      <c r="C378" s="10"/>
      <c r="D378" s="20"/>
    </row>
    <row r="379" spans="1:4" x14ac:dyDescent="0.2">
      <c r="A379" s="9"/>
      <c r="C379" s="10"/>
      <c r="D379" s="20"/>
    </row>
    <row r="380" spans="1:4" x14ac:dyDescent="0.2">
      <c r="A380" s="9"/>
      <c r="C380" s="10"/>
      <c r="D380" s="20"/>
    </row>
    <row r="381" spans="1:4" x14ac:dyDescent="0.2">
      <c r="A381" s="9"/>
      <c r="C381" s="10"/>
      <c r="D381" s="20"/>
    </row>
    <row r="382" spans="1:4" x14ac:dyDescent="0.2">
      <c r="A382" s="9"/>
      <c r="C382" s="10"/>
      <c r="D382" s="20"/>
    </row>
    <row r="383" spans="1:4" x14ac:dyDescent="0.2">
      <c r="A383" s="9"/>
      <c r="C383" s="10"/>
      <c r="D383" s="20"/>
    </row>
    <row r="384" spans="1:4" x14ac:dyDescent="0.2">
      <c r="A384" s="9"/>
      <c r="C384" s="10"/>
      <c r="D384" s="20"/>
    </row>
    <row r="385" spans="1:4" x14ac:dyDescent="0.2">
      <c r="A385" s="9"/>
      <c r="C385" s="10"/>
      <c r="D385" s="20"/>
    </row>
    <row r="386" spans="1:4" x14ac:dyDescent="0.2">
      <c r="A386" s="9"/>
      <c r="C386" s="10"/>
      <c r="D386" s="20"/>
    </row>
    <row r="387" spans="1:4" x14ac:dyDescent="0.2">
      <c r="A387" s="9"/>
      <c r="C387" s="10"/>
      <c r="D387" s="20"/>
    </row>
    <row r="388" spans="1:4" x14ac:dyDescent="0.2">
      <c r="A388" s="9"/>
      <c r="C388" s="10"/>
      <c r="D388" s="20"/>
    </row>
    <row r="389" spans="1:4" x14ac:dyDescent="0.2">
      <c r="A389" s="9"/>
      <c r="C389" s="10"/>
      <c r="D389" s="20"/>
    </row>
    <row r="390" spans="1:4" x14ac:dyDescent="0.2">
      <c r="A390" s="9"/>
      <c r="C390" s="10"/>
      <c r="D390" s="20"/>
    </row>
    <row r="391" spans="1:4" x14ac:dyDescent="0.2">
      <c r="A391" s="9"/>
      <c r="C391" s="10"/>
      <c r="D391" s="20"/>
    </row>
    <row r="392" spans="1:4" x14ac:dyDescent="0.2">
      <c r="A392" s="9"/>
      <c r="C392" s="10"/>
      <c r="D392" s="20"/>
    </row>
    <row r="393" spans="1:4" x14ac:dyDescent="0.2">
      <c r="A393" s="9"/>
      <c r="C393" s="10"/>
      <c r="D393" s="20"/>
    </row>
    <row r="394" spans="1:4" x14ac:dyDescent="0.2">
      <c r="A394" s="9"/>
      <c r="C394" s="10"/>
      <c r="D394" s="20"/>
    </row>
    <row r="395" spans="1:4" x14ac:dyDescent="0.2">
      <c r="A395" s="9"/>
      <c r="C395" s="10"/>
      <c r="D395" s="20"/>
    </row>
    <row r="396" spans="1:4" x14ac:dyDescent="0.2">
      <c r="A396" s="9"/>
      <c r="C396" s="10"/>
      <c r="D396" s="20"/>
    </row>
    <row r="397" spans="1:4" x14ac:dyDescent="0.2">
      <c r="A397" s="9"/>
      <c r="C397" s="10"/>
      <c r="D397" s="20"/>
    </row>
    <row r="398" spans="1:4" x14ac:dyDescent="0.2">
      <c r="A398" s="9"/>
      <c r="C398" s="10"/>
      <c r="D398" s="20"/>
    </row>
    <row r="399" spans="1:4" x14ac:dyDescent="0.2">
      <c r="A399" s="9"/>
      <c r="C399" s="10"/>
      <c r="D399" s="20"/>
    </row>
    <row r="400" spans="1:4" x14ac:dyDescent="0.2">
      <c r="A400" s="9"/>
      <c r="C400" s="10"/>
      <c r="D400" s="20"/>
    </row>
    <row r="401" spans="1:4" x14ac:dyDescent="0.2">
      <c r="A401" s="9"/>
      <c r="C401" s="10"/>
      <c r="D401" s="20"/>
    </row>
    <row r="402" spans="1:4" x14ac:dyDescent="0.2">
      <c r="A402" s="9"/>
      <c r="C402" s="10"/>
      <c r="D402" s="20"/>
    </row>
    <row r="403" spans="1:4" x14ac:dyDescent="0.2">
      <c r="A403" s="9"/>
      <c r="C403" s="10"/>
      <c r="D403" s="20"/>
    </row>
    <row r="404" spans="1:4" x14ac:dyDescent="0.2">
      <c r="A404" s="9"/>
      <c r="C404" s="10"/>
      <c r="D404" s="20"/>
    </row>
    <row r="405" spans="1:4" x14ac:dyDescent="0.2">
      <c r="A405" s="9"/>
      <c r="C405" s="10"/>
      <c r="D405" s="20"/>
    </row>
    <row r="406" spans="1:4" x14ac:dyDescent="0.2">
      <c r="A406" s="9"/>
      <c r="C406" s="10"/>
      <c r="D406" s="20"/>
    </row>
    <row r="407" spans="1:4" x14ac:dyDescent="0.2">
      <c r="A407" s="9"/>
      <c r="C407" s="10"/>
      <c r="D407" s="20"/>
    </row>
    <row r="408" spans="1:4" x14ac:dyDescent="0.2">
      <c r="A408" s="9"/>
      <c r="C408" s="10"/>
      <c r="D408" s="20"/>
    </row>
    <row r="409" spans="1:4" x14ac:dyDescent="0.2">
      <c r="A409" s="9"/>
      <c r="C409" s="10"/>
      <c r="D409" s="20"/>
    </row>
    <row r="410" spans="1:4" x14ac:dyDescent="0.2">
      <c r="A410" s="9"/>
      <c r="C410" s="10"/>
      <c r="D410" s="20"/>
    </row>
    <row r="411" spans="1:4" x14ac:dyDescent="0.2">
      <c r="A411" s="9"/>
      <c r="C411" s="10"/>
      <c r="D411" s="20"/>
    </row>
    <row r="412" spans="1:4" x14ac:dyDescent="0.2">
      <c r="A412" s="9"/>
      <c r="C412" s="10"/>
      <c r="D412" s="20"/>
    </row>
    <row r="413" spans="1:4" x14ac:dyDescent="0.2">
      <c r="A413" s="9"/>
      <c r="C413" s="10"/>
      <c r="D413" s="20"/>
    </row>
    <row r="414" spans="1:4" x14ac:dyDescent="0.2">
      <c r="A414" s="9"/>
      <c r="C414" s="10"/>
      <c r="D414" s="20"/>
    </row>
    <row r="415" spans="1:4" x14ac:dyDescent="0.2">
      <c r="A415" s="9"/>
      <c r="C415" s="10"/>
      <c r="D415" s="20"/>
    </row>
    <row r="416" spans="1:4" x14ac:dyDescent="0.2">
      <c r="A416" s="9"/>
      <c r="C416" s="10"/>
      <c r="D416" s="20"/>
    </row>
    <row r="417" spans="1:4" x14ac:dyDescent="0.2">
      <c r="A417" s="9"/>
      <c r="C417" s="10"/>
      <c r="D417" s="20"/>
    </row>
    <row r="418" spans="1:4" x14ac:dyDescent="0.2">
      <c r="A418" s="9"/>
      <c r="C418" s="10"/>
      <c r="D418" s="20"/>
    </row>
    <row r="419" spans="1:4" x14ac:dyDescent="0.2">
      <c r="A419" s="9"/>
      <c r="C419" s="10"/>
      <c r="D419" s="20"/>
    </row>
    <row r="420" spans="1:4" x14ac:dyDescent="0.2">
      <c r="A420" s="9"/>
      <c r="C420" s="10"/>
      <c r="D420" s="20"/>
    </row>
    <row r="421" spans="1:4" x14ac:dyDescent="0.2">
      <c r="A421" s="9"/>
      <c r="C421" s="10"/>
      <c r="D421" s="20"/>
    </row>
    <row r="422" spans="1:4" x14ac:dyDescent="0.2">
      <c r="A422" s="9"/>
      <c r="C422" s="10"/>
      <c r="D422" s="20"/>
    </row>
    <row r="423" spans="1:4" x14ac:dyDescent="0.2">
      <c r="A423" s="9"/>
      <c r="C423" s="10"/>
      <c r="D423" s="20"/>
    </row>
    <row r="424" spans="1:4" x14ac:dyDescent="0.2">
      <c r="A424" s="9"/>
      <c r="C424" s="10"/>
      <c r="D424" s="20"/>
    </row>
    <row r="425" spans="1:4" x14ac:dyDescent="0.2">
      <c r="A425" s="9"/>
      <c r="C425" s="10"/>
      <c r="D425" s="20"/>
    </row>
    <row r="426" spans="1:4" x14ac:dyDescent="0.2">
      <c r="A426" s="9"/>
      <c r="C426" s="10"/>
      <c r="D426" s="20"/>
    </row>
    <row r="427" spans="1:4" x14ac:dyDescent="0.2">
      <c r="A427" s="9"/>
      <c r="C427" s="10"/>
      <c r="D427" s="20"/>
    </row>
    <row r="428" spans="1:4" x14ac:dyDescent="0.2">
      <c r="A428" s="9"/>
      <c r="C428" s="10"/>
      <c r="D428" s="20"/>
    </row>
    <row r="429" spans="1:4" x14ac:dyDescent="0.2">
      <c r="A429" s="9"/>
      <c r="C429" s="10"/>
      <c r="D429" s="20"/>
    </row>
    <row r="430" spans="1:4" x14ac:dyDescent="0.2">
      <c r="A430" s="9"/>
      <c r="C430" s="10"/>
      <c r="D430" s="20"/>
    </row>
    <row r="431" spans="1:4" x14ac:dyDescent="0.2">
      <c r="A431" s="9"/>
      <c r="C431" s="10"/>
      <c r="D431" s="20"/>
    </row>
    <row r="432" spans="1:4" x14ac:dyDescent="0.2">
      <c r="A432" s="9"/>
      <c r="C432" s="10"/>
      <c r="D432" s="20"/>
    </row>
    <row r="433" spans="1:4" x14ac:dyDescent="0.2">
      <c r="A433" s="9"/>
      <c r="C433" s="10"/>
      <c r="D433" s="20"/>
    </row>
    <row r="434" spans="1:4" x14ac:dyDescent="0.2">
      <c r="A434" s="9"/>
      <c r="C434" s="10"/>
      <c r="D434" s="20"/>
    </row>
    <row r="435" spans="1:4" x14ac:dyDescent="0.2">
      <c r="A435" s="9"/>
      <c r="C435" s="10"/>
      <c r="D435" s="20"/>
    </row>
    <row r="436" spans="1:4" x14ac:dyDescent="0.2">
      <c r="A436" s="9"/>
      <c r="C436" s="10"/>
      <c r="D436" s="20"/>
    </row>
    <row r="437" spans="1:4" x14ac:dyDescent="0.2">
      <c r="A437" s="9"/>
      <c r="C437" s="10"/>
      <c r="D437" s="20"/>
    </row>
    <row r="438" spans="1:4" x14ac:dyDescent="0.2">
      <c r="A438" s="9"/>
      <c r="C438" s="10"/>
      <c r="D438" s="20"/>
    </row>
    <row r="439" spans="1:4" x14ac:dyDescent="0.2">
      <c r="A439" s="9"/>
      <c r="C439" s="10"/>
      <c r="D439" s="20"/>
    </row>
    <row r="440" spans="1:4" x14ac:dyDescent="0.2">
      <c r="A440" s="9"/>
      <c r="C440" s="10"/>
      <c r="D440" s="20"/>
    </row>
    <row r="441" spans="1:4" x14ac:dyDescent="0.2">
      <c r="A441" s="9"/>
      <c r="C441" s="10"/>
      <c r="D441" s="20"/>
    </row>
    <row r="442" spans="1:4" x14ac:dyDescent="0.2">
      <c r="A442" s="9"/>
      <c r="C442" s="10"/>
      <c r="D442" s="20"/>
    </row>
    <row r="443" spans="1:4" x14ac:dyDescent="0.2">
      <c r="A443" s="9"/>
      <c r="C443" s="10"/>
      <c r="D443" s="20"/>
    </row>
    <row r="444" spans="1:4" x14ac:dyDescent="0.2">
      <c r="A444" s="9"/>
      <c r="C444" s="10"/>
      <c r="D444" s="20"/>
    </row>
    <row r="445" spans="1:4" x14ac:dyDescent="0.2">
      <c r="A445" s="9"/>
      <c r="C445" s="10"/>
      <c r="D445" s="20"/>
    </row>
    <row r="446" spans="1:4" x14ac:dyDescent="0.2">
      <c r="A446" s="9"/>
      <c r="C446" s="10"/>
      <c r="D446" s="20"/>
    </row>
    <row r="447" spans="1:4" x14ac:dyDescent="0.2">
      <c r="A447" s="9"/>
      <c r="C447" s="10"/>
      <c r="D447" s="20"/>
    </row>
    <row r="448" spans="1:4" x14ac:dyDescent="0.2">
      <c r="A448" s="9"/>
      <c r="C448" s="10"/>
      <c r="D448" s="20"/>
    </row>
    <row r="449" spans="1:4" x14ac:dyDescent="0.2">
      <c r="A449" s="9"/>
      <c r="C449" s="10"/>
      <c r="D449" s="20"/>
    </row>
    <row r="450" spans="1:4" x14ac:dyDescent="0.2">
      <c r="A450" s="9"/>
      <c r="C450" s="10"/>
      <c r="D450" s="20"/>
    </row>
    <row r="451" spans="1:4" x14ac:dyDescent="0.2">
      <c r="A451" s="9"/>
      <c r="C451" s="10"/>
      <c r="D451" s="20"/>
    </row>
    <row r="452" spans="1:4" x14ac:dyDescent="0.2">
      <c r="A452" s="9"/>
      <c r="C452" s="10"/>
      <c r="D452" s="20"/>
    </row>
    <row r="453" spans="1:4" x14ac:dyDescent="0.2">
      <c r="A453" s="9"/>
      <c r="C453" s="10"/>
      <c r="D453" s="20"/>
    </row>
    <row r="454" spans="1:4" x14ac:dyDescent="0.2">
      <c r="A454" s="9"/>
      <c r="C454" s="10"/>
      <c r="D454" s="20"/>
    </row>
    <row r="455" spans="1:4" x14ac:dyDescent="0.2">
      <c r="A455" s="9"/>
      <c r="C455" s="10"/>
      <c r="D455" s="20"/>
    </row>
    <row r="456" spans="1:4" x14ac:dyDescent="0.2">
      <c r="A456" s="9"/>
      <c r="C456" s="10"/>
      <c r="D456" s="20"/>
    </row>
    <row r="457" spans="1:4" x14ac:dyDescent="0.2">
      <c r="A457" s="9"/>
      <c r="C457" s="10"/>
      <c r="D457" s="20"/>
    </row>
    <row r="458" spans="1:4" x14ac:dyDescent="0.2">
      <c r="A458" s="9"/>
      <c r="C458" s="10"/>
      <c r="D458" s="20"/>
    </row>
    <row r="459" spans="1:4" x14ac:dyDescent="0.2">
      <c r="A459" s="9"/>
      <c r="C459" s="10"/>
      <c r="D459" s="20"/>
    </row>
    <row r="460" spans="1:4" x14ac:dyDescent="0.2">
      <c r="A460" s="9"/>
      <c r="C460" s="10"/>
      <c r="D460" s="20"/>
    </row>
    <row r="461" spans="1:4" x14ac:dyDescent="0.2">
      <c r="A461" s="9"/>
      <c r="C461" s="10"/>
      <c r="D461" s="20"/>
    </row>
    <row r="462" spans="1:4" x14ac:dyDescent="0.2">
      <c r="A462" s="9"/>
      <c r="C462" s="10"/>
      <c r="D462" s="20"/>
    </row>
    <row r="463" spans="1:4" x14ac:dyDescent="0.2">
      <c r="A463" s="9"/>
      <c r="C463" s="10"/>
      <c r="D463" s="20"/>
    </row>
    <row r="464" spans="1:4" x14ac:dyDescent="0.2">
      <c r="A464" s="9"/>
      <c r="C464" s="10"/>
      <c r="D464" s="20"/>
    </row>
    <row r="465" spans="1:4" x14ac:dyDescent="0.2">
      <c r="A465" s="9"/>
      <c r="C465" s="10"/>
      <c r="D465" s="20"/>
    </row>
    <row r="466" spans="1:4" x14ac:dyDescent="0.2">
      <c r="A466" s="9"/>
      <c r="C466" s="10"/>
      <c r="D466" s="20"/>
    </row>
    <row r="467" spans="1:4" x14ac:dyDescent="0.2">
      <c r="A467" s="9"/>
      <c r="C467" s="10"/>
      <c r="D467" s="20"/>
    </row>
    <row r="468" spans="1:4" x14ac:dyDescent="0.2">
      <c r="A468" s="9"/>
      <c r="C468" s="10"/>
      <c r="D468" s="20"/>
    </row>
    <row r="469" spans="1:4" x14ac:dyDescent="0.2">
      <c r="A469" s="9"/>
      <c r="C469" s="10"/>
      <c r="D469" s="20"/>
    </row>
    <row r="470" spans="1:4" x14ac:dyDescent="0.2">
      <c r="A470" s="9"/>
      <c r="C470" s="10"/>
      <c r="D470" s="20"/>
    </row>
    <row r="471" spans="1:4" x14ac:dyDescent="0.2">
      <c r="A471" s="9"/>
      <c r="C471" s="10"/>
      <c r="D471" s="20"/>
    </row>
    <row r="472" spans="1:4" x14ac:dyDescent="0.2">
      <c r="A472" s="9"/>
      <c r="C472" s="10"/>
      <c r="D472" s="20"/>
    </row>
    <row r="473" spans="1:4" x14ac:dyDescent="0.2">
      <c r="A473" s="9"/>
      <c r="C473" s="10"/>
      <c r="D473" s="20"/>
    </row>
    <row r="474" spans="1:4" x14ac:dyDescent="0.2">
      <c r="A474" s="9"/>
      <c r="C474" s="10"/>
      <c r="D474" s="20"/>
    </row>
    <row r="475" spans="1:4" x14ac:dyDescent="0.2">
      <c r="A475" s="9"/>
      <c r="C475" s="10"/>
      <c r="D475" s="20"/>
    </row>
    <row r="476" spans="1:4" x14ac:dyDescent="0.2">
      <c r="A476" s="9"/>
      <c r="C476" s="10"/>
      <c r="D476" s="20"/>
    </row>
    <row r="477" spans="1:4" x14ac:dyDescent="0.2">
      <c r="A477" s="9"/>
      <c r="C477" s="10"/>
      <c r="D477" s="20"/>
    </row>
    <row r="478" spans="1:4" x14ac:dyDescent="0.2">
      <c r="A478" s="9"/>
      <c r="C478" s="10"/>
      <c r="D478" s="20"/>
    </row>
    <row r="479" spans="1:4" x14ac:dyDescent="0.2">
      <c r="A479" s="9"/>
      <c r="C479" s="10"/>
      <c r="D479" s="20"/>
    </row>
    <row r="480" spans="1:4" x14ac:dyDescent="0.2">
      <c r="A480" s="9"/>
      <c r="C480" s="10"/>
      <c r="D480" s="20"/>
    </row>
    <row r="481" spans="1:4" x14ac:dyDescent="0.2">
      <c r="A481" s="9"/>
      <c r="C481" s="10"/>
      <c r="D481" s="20"/>
    </row>
    <row r="482" spans="1:4" x14ac:dyDescent="0.2">
      <c r="A482" s="9"/>
      <c r="C482" s="10"/>
      <c r="D482" s="20"/>
    </row>
    <row r="483" spans="1:4" x14ac:dyDescent="0.2">
      <c r="A483" s="9"/>
      <c r="C483" s="10"/>
      <c r="D483" s="20"/>
    </row>
    <row r="484" spans="1:4" x14ac:dyDescent="0.2">
      <c r="A484" s="9"/>
      <c r="C484" s="10"/>
      <c r="D484" s="20"/>
    </row>
    <row r="485" spans="1:4" x14ac:dyDescent="0.2">
      <c r="A485" s="9"/>
      <c r="C485" s="10"/>
      <c r="D485" s="20"/>
    </row>
    <row r="486" spans="1:4" x14ac:dyDescent="0.2">
      <c r="A486" s="9"/>
      <c r="C486" s="10"/>
      <c r="D486" s="20"/>
    </row>
    <row r="487" spans="1:4" x14ac:dyDescent="0.2">
      <c r="A487" s="9"/>
      <c r="C487" s="10"/>
      <c r="D487" s="20"/>
    </row>
    <row r="488" spans="1:4" x14ac:dyDescent="0.2">
      <c r="A488" s="9"/>
      <c r="C488" s="10"/>
      <c r="D488" s="20"/>
    </row>
    <row r="489" spans="1:4" x14ac:dyDescent="0.2">
      <c r="A489" s="9"/>
      <c r="C489" s="10"/>
      <c r="D489" s="20"/>
    </row>
    <row r="490" spans="1:4" x14ac:dyDescent="0.2">
      <c r="A490" s="9"/>
      <c r="C490" s="10"/>
      <c r="D490" s="20"/>
    </row>
    <row r="491" spans="1:4" x14ac:dyDescent="0.2">
      <c r="A491" s="9"/>
      <c r="C491" s="10"/>
      <c r="D491" s="20"/>
    </row>
    <row r="492" spans="1:4" x14ac:dyDescent="0.2">
      <c r="A492" s="9"/>
      <c r="C492" s="10"/>
      <c r="D492" s="20"/>
    </row>
    <row r="493" spans="1:4" x14ac:dyDescent="0.2">
      <c r="A493" s="9"/>
      <c r="C493" s="10"/>
      <c r="D493" s="20"/>
    </row>
    <row r="494" spans="1:4" x14ac:dyDescent="0.2">
      <c r="A494" s="9"/>
      <c r="C494" s="10"/>
      <c r="D494" s="20"/>
    </row>
    <row r="495" spans="1:4" x14ac:dyDescent="0.2">
      <c r="A495" s="9"/>
      <c r="C495" s="10"/>
      <c r="D495" s="20"/>
    </row>
    <row r="496" spans="1:4" x14ac:dyDescent="0.2">
      <c r="A496" s="9"/>
      <c r="C496" s="10"/>
      <c r="D496" s="20"/>
    </row>
    <row r="497" spans="1:4" x14ac:dyDescent="0.2">
      <c r="A497" s="9"/>
      <c r="C497" s="10"/>
      <c r="D497" s="20"/>
    </row>
    <row r="498" spans="1:4" x14ac:dyDescent="0.2">
      <c r="A498" s="9"/>
      <c r="C498" s="10"/>
      <c r="D498" s="20"/>
    </row>
    <row r="499" spans="1:4" x14ac:dyDescent="0.2">
      <c r="A499" s="9"/>
      <c r="C499" s="10"/>
      <c r="D499" s="20"/>
    </row>
    <row r="500" spans="1:4" x14ac:dyDescent="0.2">
      <c r="A500" s="9"/>
      <c r="C500" s="10"/>
      <c r="D500" s="20"/>
    </row>
    <row r="501" spans="1:4" x14ac:dyDescent="0.2">
      <c r="A501" s="9"/>
      <c r="C501" s="10"/>
      <c r="D501" s="20"/>
    </row>
    <row r="502" spans="1:4" x14ac:dyDescent="0.2">
      <c r="A502" s="9"/>
      <c r="C502" s="10"/>
      <c r="D502" s="20"/>
    </row>
    <row r="503" spans="1:4" x14ac:dyDescent="0.2">
      <c r="A503" s="9"/>
      <c r="C503" s="10"/>
      <c r="D503" s="20"/>
    </row>
    <row r="504" spans="1:4" x14ac:dyDescent="0.2">
      <c r="A504" s="9"/>
      <c r="C504" s="10"/>
      <c r="D504" s="20"/>
    </row>
    <row r="505" spans="1:4" x14ac:dyDescent="0.2">
      <c r="A505" s="9"/>
      <c r="C505" s="10"/>
      <c r="D505" s="20"/>
    </row>
    <row r="506" spans="1:4" x14ac:dyDescent="0.2">
      <c r="A506" s="9"/>
      <c r="C506" s="10"/>
      <c r="D506" s="20"/>
    </row>
    <row r="507" spans="1:4" x14ac:dyDescent="0.2">
      <c r="A507" s="9"/>
      <c r="C507" s="10"/>
      <c r="D507" s="20"/>
    </row>
    <row r="508" spans="1:4" x14ac:dyDescent="0.2">
      <c r="A508" s="9"/>
      <c r="C508" s="10"/>
      <c r="D508" s="20"/>
    </row>
    <row r="509" spans="1:4" x14ac:dyDescent="0.2">
      <c r="A509" s="9"/>
      <c r="C509" s="10"/>
      <c r="D509" s="20"/>
    </row>
    <row r="510" spans="1:4" x14ac:dyDescent="0.2">
      <c r="A510" s="9"/>
      <c r="C510" s="10"/>
      <c r="D510" s="20"/>
    </row>
    <row r="511" spans="1:4" x14ac:dyDescent="0.2">
      <c r="A511" s="9"/>
      <c r="C511" s="10"/>
      <c r="D511" s="20"/>
    </row>
    <row r="512" spans="1:4" x14ac:dyDescent="0.2">
      <c r="A512" s="9"/>
      <c r="C512" s="10"/>
      <c r="D512" s="20"/>
    </row>
    <row r="513" spans="1:4" x14ac:dyDescent="0.2">
      <c r="A513" s="9"/>
      <c r="C513" s="10"/>
      <c r="D513" s="20"/>
    </row>
    <row r="514" spans="1:4" x14ac:dyDescent="0.2">
      <c r="A514" s="9"/>
      <c r="C514" s="10"/>
      <c r="D514" s="20"/>
    </row>
    <row r="515" spans="1:4" x14ac:dyDescent="0.2">
      <c r="A515" s="9"/>
      <c r="C515" s="10"/>
      <c r="D515" s="20"/>
    </row>
    <row r="516" spans="1:4" x14ac:dyDescent="0.2">
      <c r="A516" s="9"/>
      <c r="C516" s="10"/>
      <c r="D516" s="20"/>
    </row>
    <row r="517" spans="1:4" x14ac:dyDescent="0.2">
      <c r="A517" s="9"/>
      <c r="C517" s="10"/>
      <c r="D517" s="20"/>
    </row>
    <row r="518" spans="1:4" x14ac:dyDescent="0.2">
      <c r="A518" s="9"/>
      <c r="C518" s="10"/>
      <c r="D518" s="20"/>
    </row>
    <row r="519" spans="1:4" x14ac:dyDescent="0.2">
      <c r="A519" s="9"/>
      <c r="C519" s="10"/>
      <c r="D519" s="20"/>
    </row>
  </sheetData>
  <mergeCells count="38">
    <mergeCell ref="A6:D6"/>
    <mergeCell ref="A115:D115"/>
    <mergeCell ref="A8:D8"/>
    <mergeCell ref="A72:C72"/>
    <mergeCell ref="A73:D73"/>
    <mergeCell ref="A113:C113"/>
    <mergeCell ref="A179:C179"/>
    <mergeCell ref="A180:D180"/>
    <mergeCell ref="A194:C194"/>
    <mergeCell ref="A195:D195"/>
    <mergeCell ref="A146:D146"/>
    <mergeCell ref="A157:C157"/>
    <mergeCell ref="A158:D158"/>
    <mergeCell ref="A117:D117"/>
    <mergeCell ref="A145:C145"/>
    <mergeCell ref="A39:C39"/>
    <mergeCell ref="A40:D40"/>
    <mergeCell ref="A55:C55"/>
    <mergeCell ref="A56:D56"/>
    <mergeCell ref="A67:C67"/>
    <mergeCell ref="A68:D68"/>
    <mergeCell ref="A78:C78"/>
    <mergeCell ref="A79:D79"/>
    <mergeCell ref="A84:C84"/>
    <mergeCell ref="A85:D85"/>
    <mergeCell ref="A91:C91"/>
    <mergeCell ref="A92:D92"/>
    <mergeCell ref="A102:C102"/>
    <mergeCell ref="A103:D103"/>
    <mergeCell ref="B255:C255"/>
    <mergeCell ref="A249:D249"/>
    <mergeCell ref="A251:C251"/>
    <mergeCell ref="B254:C254"/>
    <mergeCell ref="A205:C205"/>
    <mergeCell ref="A206:D206"/>
    <mergeCell ref="A226:C226"/>
    <mergeCell ref="A227:D227"/>
    <mergeCell ref="A248:C24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>
    <oddFooter>&amp;CStrona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5:D21"/>
  <sheetViews>
    <sheetView view="pageBreakPreview" zoomScaleNormal="100" zoomScaleSheetLayoutView="100" workbookViewId="0">
      <selection activeCell="C21" sqref="C21"/>
    </sheetView>
  </sheetViews>
  <sheetFormatPr defaultRowHeight="12.75" x14ac:dyDescent="0.2"/>
  <cols>
    <col min="1" max="1" width="5.85546875" style="31" customWidth="1"/>
    <col min="2" max="2" width="42.42578125" customWidth="1"/>
    <col min="3" max="4" width="20.140625" style="27" customWidth="1"/>
  </cols>
  <sheetData>
    <row r="5" spans="1:4" ht="16.5" x14ac:dyDescent="0.25">
      <c r="A5" s="179" t="s">
        <v>525</v>
      </c>
      <c r="B5" s="179"/>
      <c r="D5" s="28"/>
    </row>
    <row r="6" spans="1:4" ht="16.5" x14ac:dyDescent="0.25">
      <c r="B6" s="2"/>
    </row>
    <row r="7" spans="1:4" ht="19.899999999999999" customHeight="1" x14ac:dyDescent="0.2">
      <c r="B7" s="177" t="s">
        <v>48</v>
      </c>
      <c r="C7" s="177"/>
      <c r="D7" s="177"/>
    </row>
    <row r="8" spans="1:4" ht="37.5" customHeight="1" x14ac:dyDescent="0.2">
      <c r="A8" s="120" t="s">
        <v>17</v>
      </c>
      <c r="B8" s="120" t="s">
        <v>14</v>
      </c>
      <c r="C8" s="121" t="s">
        <v>32</v>
      </c>
      <c r="D8" s="121" t="s">
        <v>13</v>
      </c>
    </row>
    <row r="9" spans="1:4" ht="30" customHeight="1" x14ac:dyDescent="0.2">
      <c r="A9" s="7">
        <v>1</v>
      </c>
      <c r="B9" s="8" t="s">
        <v>514</v>
      </c>
      <c r="C9" s="124">
        <v>3298407.06</v>
      </c>
      <c r="D9" s="125" t="s">
        <v>335</v>
      </c>
    </row>
    <row r="10" spans="1:4" ht="30" customHeight="1" x14ac:dyDescent="0.2">
      <c r="A10" s="7">
        <v>2</v>
      </c>
      <c r="B10" s="126" t="s">
        <v>515</v>
      </c>
      <c r="C10" s="125">
        <f>452394.02+2988.9</f>
        <v>455382.92000000004</v>
      </c>
      <c r="D10" s="125">
        <f>364566.78+23846</f>
        <v>388412.78</v>
      </c>
    </row>
    <row r="11" spans="1:4" ht="30" customHeight="1" x14ac:dyDescent="0.2">
      <c r="A11" s="7">
        <v>3</v>
      </c>
      <c r="B11" s="122" t="s">
        <v>516</v>
      </c>
      <c r="C11" s="127">
        <v>119389.82</v>
      </c>
      <c r="D11" s="125" t="s">
        <v>335</v>
      </c>
    </row>
    <row r="12" spans="1:4" ht="37.5" customHeight="1" x14ac:dyDescent="0.2">
      <c r="A12" s="7">
        <v>4</v>
      </c>
      <c r="B12" s="122" t="s">
        <v>517</v>
      </c>
      <c r="C12" s="128">
        <v>64568.53</v>
      </c>
      <c r="D12" s="129" t="s">
        <v>335</v>
      </c>
    </row>
    <row r="13" spans="1:4" ht="30" customHeight="1" x14ac:dyDescent="0.2">
      <c r="A13" s="7">
        <v>5</v>
      </c>
      <c r="B13" s="122" t="s">
        <v>518</v>
      </c>
      <c r="C13" s="125">
        <v>604402.31999999995</v>
      </c>
      <c r="D13" s="127">
        <v>134421.42000000001</v>
      </c>
    </row>
    <row r="14" spans="1:4" ht="30" customHeight="1" x14ac:dyDescent="0.2">
      <c r="A14" s="7">
        <v>6</v>
      </c>
      <c r="B14" s="122" t="s">
        <v>519</v>
      </c>
      <c r="C14" s="127">
        <v>555270.76</v>
      </c>
      <c r="D14" s="127">
        <v>70904.38</v>
      </c>
    </row>
    <row r="15" spans="1:4" ht="30" customHeight="1" x14ac:dyDescent="0.2">
      <c r="A15" s="7">
        <v>7</v>
      </c>
      <c r="B15" s="122" t="s">
        <v>520</v>
      </c>
      <c r="C15" s="125">
        <v>296076.23</v>
      </c>
      <c r="D15" s="125">
        <v>46435.35</v>
      </c>
    </row>
    <row r="16" spans="1:4" ht="30" customHeight="1" x14ac:dyDescent="0.2">
      <c r="A16" s="7">
        <v>8</v>
      </c>
      <c r="B16" s="123" t="s">
        <v>521</v>
      </c>
      <c r="C16" s="125">
        <v>337158.2</v>
      </c>
      <c r="D16" s="125">
        <v>47831</v>
      </c>
    </row>
    <row r="17" spans="1:4" ht="30" customHeight="1" x14ac:dyDescent="0.2">
      <c r="A17" s="7">
        <v>9</v>
      </c>
      <c r="B17" s="122" t="s">
        <v>522</v>
      </c>
      <c r="C17" s="127">
        <v>267461.78999999998</v>
      </c>
      <c r="D17" s="125">
        <v>32183.439999999999</v>
      </c>
    </row>
    <row r="18" spans="1:4" ht="30" customHeight="1" x14ac:dyDescent="0.2">
      <c r="A18" s="7">
        <v>10</v>
      </c>
      <c r="B18" s="123" t="s">
        <v>523</v>
      </c>
      <c r="C18" s="125">
        <v>291828.34999999998</v>
      </c>
      <c r="D18" s="125">
        <v>42540.17</v>
      </c>
    </row>
    <row r="19" spans="1:4" ht="30" customHeight="1" x14ac:dyDescent="0.2">
      <c r="A19" s="7">
        <v>11</v>
      </c>
      <c r="B19" s="123" t="s">
        <v>524</v>
      </c>
      <c r="C19" s="125">
        <v>26065.71</v>
      </c>
      <c r="D19" s="129" t="s">
        <v>335</v>
      </c>
    </row>
    <row r="20" spans="1:4" ht="26.25" customHeight="1" x14ac:dyDescent="0.2">
      <c r="A20" s="178" t="s">
        <v>15</v>
      </c>
      <c r="B20" s="178"/>
      <c r="C20" s="30">
        <f>SUM(C9:C19)</f>
        <v>6316011.6899999985</v>
      </c>
      <c r="D20" s="129"/>
    </row>
    <row r="21" spans="1:4" x14ac:dyDescent="0.2">
      <c r="A21" s="17"/>
    </row>
  </sheetData>
  <mergeCells count="3">
    <mergeCell ref="B7:D7"/>
    <mergeCell ref="A20:B20"/>
    <mergeCell ref="A5:B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Footer>&amp;CStrona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5:D19"/>
  <sheetViews>
    <sheetView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4.140625" style="31" customWidth="1"/>
    <col min="2" max="2" width="53.28515625" customWidth="1"/>
    <col min="3" max="3" width="37.5703125" customWidth="1"/>
  </cols>
  <sheetData>
    <row r="5" spans="1:4" ht="15" customHeight="1" x14ac:dyDescent="0.2">
      <c r="A5" s="179" t="s">
        <v>540</v>
      </c>
      <c r="B5" s="179"/>
      <c r="C5" s="35"/>
    </row>
    <row r="6" spans="1:4" x14ac:dyDescent="0.2">
      <c r="B6" s="6"/>
    </row>
    <row r="7" spans="1:4" ht="69" customHeight="1" x14ac:dyDescent="0.25">
      <c r="A7" s="181" t="s">
        <v>526</v>
      </c>
      <c r="B7" s="181"/>
      <c r="C7" s="181"/>
      <c r="D7" s="37"/>
    </row>
    <row r="8" spans="1:4" ht="9" customHeight="1" x14ac:dyDescent="0.25">
      <c r="A8" s="36"/>
      <c r="B8" s="36"/>
      <c r="C8" s="36"/>
      <c r="D8" s="37"/>
    </row>
    <row r="10" spans="1:4" ht="38.25" x14ac:dyDescent="0.2">
      <c r="A10" s="40" t="s">
        <v>17</v>
      </c>
      <c r="B10" s="40" t="s">
        <v>30</v>
      </c>
      <c r="C10" s="1" t="s">
        <v>31</v>
      </c>
    </row>
    <row r="11" spans="1:4" ht="17.25" customHeight="1" x14ac:dyDescent="0.2">
      <c r="A11" s="180" t="s">
        <v>527</v>
      </c>
      <c r="B11" s="180"/>
      <c r="C11" s="180"/>
    </row>
    <row r="12" spans="1:4" ht="52.5" customHeight="1" x14ac:dyDescent="0.2">
      <c r="A12" s="43">
        <v>1</v>
      </c>
      <c r="B12" s="126" t="s">
        <v>528</v>
      </c>
      <c r="C12" s="78" t="s">
        <v>529</v>
      </c>
    </row>
    <row r="13" spans="1:4" ht="30" customHeight="1" x14ac:dyDescent="0.2">
      <c r="A13" s="43">
        <v>2</v>
      </c>
      <c r="B13" s="130" t="s">
        <v>530</v>
      </c>
      <c r="C13" s="78" t="s">
        <v>531</v>
      </c>
    </row>
    <row r="14" spans="1:4" ht="30" customHeight="1" x14ac:dyDescent="0.2">
      <c r="A14" s="43">
        <v>3</v>
      </c>
      <c r="B14" s="130" t="s">
        <v>532</v>
      </c>
      <c r="C14" s="78" t="s">
        <v>533</v>
      </c>
    </row>
    <row r="15" spans="1:4" ht="30" customHeight="1" x14ac:dyDescent="0.2">
      <c r="A15" s="43">
        <v>4</v>
      </c>
      <c r="B15" s="130" t="s">
        <v>534</v>
      </c>
      <c r="C15" s="78" t="s">
        <v>539</v>
      </c>
    </row>
    <row r="16" spans="1:4" ht="17.25" customHeight="1" x14ac:dyDescent="0.2">
      <c r="A16" s="180" t="s">
        <v>232</v>
      </c>
      <c r="B16" s="180"/>
      <c r="C16" s="180"/>
    </row>
    <row r="17" spans="1:3" ht="34.5" customHeight="1" x14ac:dyDescent="0.2">
      <c r="A17" s="43">
        <v>1</v>
      </c>
      <c r="B17" s="19" t="s">
        <v>535</v>
      </c>
      <c r="C17" s="78" t="s">
        <v>538</v>
      </c>
    </row>
    <row r="18" spans="1:3" ht="17.25" customHeight="1" x14ac:dyDescent="0.2">
      <c r="A18" s="180" t="s">
        <v>240</v>
      </c>
      <c r="B18" s="180"/>
      <c r="C18" s="180"/>
    </row>
    <row r="19" spans="1:3" ht="64.5" customHeight="1" x14ac:dyDescent="0.2">
      <c r="A19" s="43">
        <v>1</v>
      </c>
      <c r="B19" s="131" t="s">
        <v>536</v>
      </c>
      <c r="C19" s="47" t="s">
        <v>537</v>
      </c>
    </row>
  </sheetData>
  <mergeCells count="5">
    <mergeCell ref="A16:C16"/>
    <mergeCell ref="A18:C18"/>
    <mergeCell ref="A5:B5"/>
    <mergeCell ref="A7:C7"/>
    <mergeCell ref="A11:C11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Footer>&amp;CStrona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B8DA-9013-4A56-A02F-8AE864FADA56}">
  <sheetPr>
    <pageSetUpPr fitToPage="1"/>
  </sheetPr>
  <dimension ref="A5:W25"/>
  <sheetViews>
    <sheetView view="pageBreakPreview" zoomScaleNormal="100" zoomScaleSheetLayoutView="100" workbookViewId="0">
      <selection activeCell="G20" sqref="G20"/>
    </sheetView>
  </sheetViews>
  <sheetFormatPr defaultRowHeight="12.75" x14ac:dyDescent="0.2"/>
  <cols>
    <col min="1" max="1" width="4.5703125" style="95" customWidth="1"/>
    <col min="2" max="2" width="19.28515625" style="95" customWidth="1"/>
    <col min="3" max="3" width="16.85546875" style="95" customWidth="1"/>
    <col min="4" max="4" width="23" style="98" customWidth="1"/>
    <col min="5" max="5" width="13.28515625" style="95" customWidth="1"/>
    <col min="6" max="6" width="18.140625" style="95" customWidth="1"/>
    <col min="7" max="7" width="31.140625" style="95" customWidth="1"/>
    <col min="8" max="8" width="18.140625" style="95" customWidth="1"/>
    <col min="9" max="9" width="12" style="95" customWidth="1"/>
    <col min="10" max="10" width="13.140625" style="95" customWidth="1"/>
    <col min="11" max="11" width="10.85546875" style="94" customWidth="1"/>
    <col min="12" max="12" width="15.140625" style="95" customWidth="1"/>
    <col min="13" max="13" width="14" style="95" customWidth="1"/>
    <col min="14" max="14" width="10.5703125" style="95" customWidth="1"/>
    <col min="15" max="15" width="18" style="95" customWidth="1"/>
    <col min="16" max="19" width="15" style="95" customWidth="1"/>
    <col min="20" max="22" width="8" style="95" customWidth="1"/>
    <col min="23" max="256" width="9.140625" style="95"/>
    <col min="257" max="257" width="4.5703125" style="95" customWidth="1"/>
    <col min="258" max="258" width="19.28515625" style="95" customWidth="1"/>
    <col min="259" max="259" width="16.85546875" style="95" customWidth="1"/>
    <col min="260" max="260" width="23" style="95" customWidth="1"/>
    <col min="261" max="261" width="13.28515625" style="95" customWidth="1"/>
    <col min="262" max="262" width="18.140625" style="95" customWidth="1"/>
    <col min="263" max="263" width="31.140625" style="95" customWidth="1"/>
    <col min="264" max="264" width="18.140625" style="95" customWidth="1"/>
    <col min="265" max="265" width="12" style="95" customWidth="1"/>
    <col min="266" max="266" width="13.140625" style="95" customWidth="1"/>
    <col min="267" max="267" width="10.85546875" style="95" customWidth="1"/>
    <col min="268" max="268" width="15.140625" style="95" customWidth="1"/>
    <col min="269" max="269" width="14" style="95" customWidth="1"/>
    <col min="270" max="270" width="10.5703125" style="95" customWidth="1"/>
    <col min="271" max="271" width="14.7109375" style="95" customWidth="1"/>
    <col min="272" max="275" width="15" style="95" customWidth="1"/>
    <col min="276" max="278" width="8" style="95" customWidth="1"/>
    <col min="279" max="512" width="9.140625" style="95"/>
    <col min="513" max="513" width="4.5703125" style="95" customWidth="1"/>
    <col min="514" max="514" width="19.28515625" style="95" customWidth="1"/>
    <col min="515" max="515" width="16.85546875" style="95" customWidth="1"/>
    <col min="516" max="516" width="23" style="95" customWidth="1"/>
    <col min="517" max="517" width="13.28515625" style="95" customWidth="1"/>
    <col min="518" max="518" width="18.140625" style="95" customWidth="1"/>
    <col min="519" max="519" width="31.140625" style="95" customWidth="1"/>
    <col min="520" max="520" width="18.140625" style="95" customWidth="1"/>
    <col min="521" max="521" width="12" style="95" customWidth="1"/>
    <col min="522" max="522" width="13.140625" style="95" customWidth="1"/>
    <col min="523" max="523" width="10.85546875" style="95" customWidth="1"/>
    <col min="524" max="524" width="15.140625" style="95" customWidth="1"/>
    <col min="525" max="525" width="14" style="95" customWidth="1"/>
    <col min="526" max="526" width="10.5703125" style="95" customWidth="1"/>
    <col min="527" max="527" width="14.7109375" style="95" customWidth="1"/>
    <col min="528" max="531" width="15" style="95" customWidth="1"/>
    <col min="532" max="534" width="8" style="95" customWidth="1"/>
    <col min="535" max="768" width="9.140625" style="95"/>
    <col min="769" max="769" width="4.5703125" style="95" customWidth="1"/>
    <col min="770" max="770" width="19.28515625" style="95" customWidth="1"/>
    <col min="771" max="771" width="16.85546875" style="95" customWidth="1"/>
    <col min="772" max="772" width="23" style="95" customWidth="1"/>
    <col min="773" max="773" width="13.28515625" style="95" customWidth="1"/>
    <col min="774" max="774" width="18.140625" style="95" customWidth="1"/>
    <col min="775" max="775" width="31.140625" style="95" customWidth="1"/>
    <col min="776" max="776" width="18.140625" style="95" customWidth="1"/>
    <col min="777" max="777" width="12" style="95" customWidth="1"/>
    <col min="778" max="778" width="13.140625" style="95" customWidth="1"/>
    <col min="779" max="779" width="10.85546875" style="95" customWidth="1"/>
    <col min="780" max="780" width="15.140625" style="95" customWidth="1"/>
    <col min="781" max="781" width="14" style="95" customWidth="1"/>
    <col min="782" max="782" width="10.5703125" style="95" customWidth="1"/>
    <col min="783" max="783" width="14.7109375" style="95" customWidth="1"/>
    <col min="784" max="787" width="15" style="95" customWidth="1"/>
    <col min="788" max="790" width="8" style="95" customWidth="1"/>
    <col min="791" max="1024" width="9.140625" style="95"/>
    <col min="1025" max="1025" width="4.5703125" style="95" customWidth="1"/>
    <col min="1026" max="1026" width="19.28515625" style="95" customWidth="1"/>
    <col min="1027" max="1027" width="16.85546875" style="95" customWidth="1"/>
    <col min="1028" max="1028" width="23" style="95" customWidth="1"/>
    <col min="1029" max="1029" width="13.28515625" style="95" customWidth="1"/>
    <col min="1030" max="1030" width="18.140625" style="95" customWidth="1"/>
    <col min="1031" max="1031" width="31.140625" style="95" customWidth="1"/>
    <col min="1032" max="1032" width="18.140625" style="95" customWidth="1"/>
    <col min="1033" max="1033" width="12" style="95" customWidth="1"/>
    <col min="1034" max="1034" width="13.140625" style="95" customWidth="1"/>
    <col min="1035" max="1035" width="10.85546875" style="95" customWidth="1"/>
    <col min="1036" max="1036" width="15.140625" style="95" customWidth="1"/>
    <col min="1037" max="1037" width="14" style="95" customWidth="1"/>
    <col min="1038" max="1038" width="10.5703125" style="95" customWidth="1"/>
    <col min="1039" max="1039" width="14.7109375" style="95" customWidth="1"/>
    <col min="1040" max="1043" width="15" style="95" customWidth="1"/>
    <col min="1044" max="1046" width="8" style="95" customWidth="1"/>
    <col min="1047" max="1280" width="9.140625" style="95"/>
    <col min="1281" max="1281" width="4.5703125" style="95" customWidth="1"/>
    <col min="1282" max="1282" width="19.28515625" style="95" customWidth="1"/>
    <col min="1283" max="1283" width="16.85546875" style="95" customWidth="1"/>
    <col min="1284" max="1284" width="23" style="95" customWidth="1"/>
    <col min="1285" max="1285" width="13.28515625" style="95" customWidth="1"/>
    <col min="1286" max="1286" width="18.140625" style="95" customWidth="1"/>
    <col min="1287" max="1287" width="31.140625" style="95" customWidth="1"/>
    <col min="1288" max="1288" width="18.140625" style="95" customWidth="1"/>
    <col min="1289" max="1289" width="12" style="95" customWidth="1"/>
    <col min="1290" max="1290" width="13.140625" style="95" customWidth="1"/>
    <col min="1291" max="1291" width="10.85546875" style="95" customWidth="1"/>
    <col min="1292" max="1292" width="15.140625" style="95" customWidth="1"/>
    <col min="1293" max="1293" width="14" style="95" customWidth="1"/>
    <col min="1294" max="1294" width="10.5703125" style="95" customWidth="1"/>
    <col min="1295" max="1295" width="14.7109375" style="95" customWidth="1"/>
    <col min="1296" max="1299" width="15" style="95" customWidth="1"/>
    <col min="1300" max="1302" width="8" style="95" customWidth="1"/>
    <col min="1303" max="1536" width="9.140625" style="95"/>
    <col min="1537" max="1537" width="4.5703125" style="95" customWidth="1"/>
    <col min="1538" max="1538" width="19.28515625" style="95" customWidth="1"/>
    <col min="1539" max="1539" width="16.85546875" style="95" customWidth="1"/>
    <col min="1540" max="1540" width="23" style="95" customWidth="1"/>
    <col min="1541" max="1541" width="13.28515625" style="95" customWidth="1"/>
    <col min="1542" max="1542" width="18.140625" style="95" customWidth="1"/>
    <col min="1543" max="1543" width="31.140625" style="95" customWidth="1"/>
    <col min="1544" max="1544" width="18.140625" style="95" customWidth="1"/>
    <col min="1545" max="1545" width="12" style="95" customWidth="1"/>
    <col min="1546" max="1546" width="13.140625" style="95" customWidth="1"/>
    <col min="1547" max="1547" width="10.85546875" style="95" customWidth="1"/>
    <col min="1548" max="1548" width="15.140625" style="95" customWidth="1"/>
    <col min="1549" max="1549" width="14" style="95" customWidth="1"/>
    <col min="1550" max="1550" width="10.5703125" style="95" customWidth="1"/>
    <col min="1551" max="1551" width="14.7109375" style="95" customWidth="1"/>
    <col min="1552" max="1555" width="15" style="95" customWidth="1"/>
    <col min="1556" max="1558" width="8" style="95" customWidth="1"/>
    <col min="1559" max="1792" width="9.140625" style="95"/>
    <col min="1793" max="1793" width="4.5703125" style="95" customWidth="1"/>
    <col min="1794" max="1794" width="19.28515625" style="95" customWidth="1"/>
    <col min="1795" max="1795" width="16.85546875" style="95" customWidth="1"/>
    <col min="1796" max="1796" width="23" style="95" customWidth="1"/>
    <col min="1797" max="1797" width="13.28515625" style="95" customWidth="1"/>
    <col min="1798" max="1798" width="18.140625" style="95" customWidth="1"/>
    <col min="1799" max="1799" width="31.140625" style="95" customWidth="1"/>
    <col min="1800" max="1800" width="18.140625" style="95" customWidth="1"/>
    <col min="1801" max="1801" width="12" style="95" customWidth="1"/>
    <col min="1802" max="1802" width="13.140625" style="95" customWidth="1"/>
    <col min="1803" max="1803" width="10.85546875" style="95" customWidth="1"/>
    <col min="1804" max="1804" width="15.140625" style="95" customWidth="1"/>
    <col min="1805" max="1805" width="14" style="95" customWidth="1"/>
    <col min="1806" max="1806" width="10.5703125" style="95" customWidth="1"/>
    <col min="1807" max="1807" width="14.7109375" style="95" customWidth="1"/>
    <col min="1808" max="1811" width="15" style="95" customWidth="1"/>
    <col min="1812" max="1814" width="8" style="95" customWidth="1"/>
    <col min="1815" max="2048" width="9.140625" style="95"/>
    <col min="2049" max="2049" width="4.5703125" style="95" customWidth="1"/>
    <col min="2050" max="2050" width="19.28515625" style="95" customWidth="1"/>
    <col min="2051" max="2051" width="16.85546875" style="95" customWidth="1"/>
    <col min="2052" max="2052" width="23" style="95" customWidth="1"/>
    <col min="2053" max="2053" width="13.28515625" style="95" customWidth="1"/>
    <col min="2054" max="2054" width="18.140625" style="95" customWidth="1"/>
    <col min="2055" max="2055" width="31.140625" style="95" customWidth="1"/>
    <col min="2056" max="2056" width="18.140625" style="95" customWidth="1"/>
    <col min="2057" max="2057" width="12" style="95" customWidth="1"/>
    <col min="2058" max="2058" width="13.140625" style="95" customWidth="1"/>
    <col min="2059" max="2059" width="10.85546875" style="95" customWidth="1"/>
    <col min="2060" max="2060" width="15.140625" style="95" customWidth="1"/>
    <col min="2061" max="2061" width="14" style="95" customWidth="1"/>
    <col min="2062" max="2062" width="10.5703125" style="95" customWidth="1"/>
    <col min="2063" max="2063" width="14.7109375" style="95" customWidth="1"/>
    <col min="2064" max="2067" width="15" style="95" customWidth="1"/>
    <col min="2068" max="2070" width="8" style="95" customWidth="1"/>
    <col min="2071" max="2304" width="9.140625" style="95"/>
    <col min="2305" max="2305" width="4.5703125" style="95" customWidth="1"/>
    <col min="2306" max="2306" width="19.28515625" style="95" customWidth="1"/>
    <col min="2307" max="2307" width="16.85546875" style="95" customWidth="1"/>
    <col min="2308" max="2308" width="23" style="95" customWidth="1"/>
    <col min="2309" max="2309" width="13.28515625" style="95" customWidth="1"/>
    <col min="2310" max="2310" width="18.140625" style="95" customWidth="1"/>
    <col min="2311" max="2311" width="31.140625" style="95" customWidth="1"/>
    <col min="2312" max="2312" width="18.140625" style="95" customWidth="1"/>
    <col min="2313" max="2313" width="12" style="95" customWidth="1"/>
    <col min="2314" max="2314" width="13.140625" style="95" customWidth="1"/>
    <col min="2315" max="2315" width="10.85546875" style="95" customWidth="1"/>
    <col min="2316" max="2316" width="15.140625" style="95" customWidth="1"/>
    <col min="2317" max="2317" width="14" style="95" customWidth="1"/>
    <col min="2318" max="2318" width="10.5703125" style="95" customWidth="1"/>
    <col min="2319" max="2319" width="14.7109375" style="95" customWidth="1"/>
    <col min="2320" max="2323" width="15" style="95" customWidth="1"/>
    <col min="2324" max="2326" width="8" style="95" customWidth="1"/>
    <col min="2327" max="2560" width="9.140625" style="95"/>
    <col min="2561" max="2561" width="4.5703125" style="95" customWidth="1"/>
    <col min="2562" max="2562" width="19.28515625" style="95" customWidth="1"/>
    <col min="2563" max="2563" width="16.85546875" style="95" customWidth="1"/>
    <col min="2564" max="2564" width="23" style="95" customWidth="1"/>
    <col min="2565" max="2565" width="13.28515625" style="95" customWidth="1"/>
    <col min="2566" max="2566" width="18.140625" style="95" customWidth="1"/>
    <col min="2567" max="2567" width="31.140625" style="95" customWidth="1"/>
    <col min="2568" max="2568" width="18.140625" style="95" customWidth="1"/>
    <col min="2569" max="2569" width="12" style="95" customWidth="1"/>
    <col min="2570" max="2570" width="13.140625" style="95" customWidth="1"/>
    <col min="2571" max="2571" width="10.85546875" style="95" customWidth="1"/>
    <col min="2572" max="2572" width="15.140625" style="95" customWidth="1"/>
    <col min="2573" max="2573" width="14" style="95" customWidth="1"/>
    <col min="2574" max="2574" width="10.5703125" style="95" customWidth="1"/>
    <col min="2575" max="2575" width="14.7109375" style="95" customWidth="1"/>
    <col min="2576" max="2579" width="15" style="95" customWidth="1"/>
    <col min="2580" max="2582" width="8" style="95" customWidth="1"/>
    <col min="2583" max="2816" width="9.140625" style="95"/>
    <col min="2817" max="2817" width="4.5703125" style="95" customWidth="1"/>
    <col min="2818" max="2818" width="19.28515625" style="95" customWidth="1"/>
    <col min="2819" max="2819" width="16.85546875" style="95" customWidth="1"/>
    <col min="2820" max="2820" width="23" style="95" customWidth="1"/>
    <col min="2821" max="2821" width="13.28515625" style="95" customWidth="1"/>
    <col min="2822" max="2822" width="18.140625" style="95" customWidth="1"/>
    <col min="2823" max="2823" width="31.140625" style="95" customWidth="1"/>
    <col min="2824" max="2824" width="18.140625" style="95" customWidth="1"/>
    <col min="2825" max="2825" width="12" style="95" customWidth="1"/>
    <col min="2826" max="2826" width="13.140625" style="95" customWidth="1"/>
    <col min="2827" max="2827" width="10.85546875" style="95" customWidth="1"/>
    <col min="2828" max="2828" width="15.140625" style="95" customWidth="1"/>
    <col min="2829" max="2829" width="14" style="95" customWidth="1"/>
    <col min="2830" max="2830" width="10.5703125" style="95" customWidth="1"/>
    <col min="2831" max="2831" width="14.7109375" style="95" customWidth="1"/>
    <col min="2832" max="2835" width="15" style="95" customWidth="1"/>
    <col min="2836" max="2838" width="8" style="95" customWidth="1"/>
    <col min="2839" max="3072" width="9.140625" style="95"/>
    <col min="3073" max="3073" width="4.5703125" style="95" customWidth="1"/>
    <col min="3074" max="3074" width="19.28515625" style="95" customWidth="1"/>
    <col min="3075" max="3075" width="16.85546875" style="95" customWidth="1"/>
    <col min="3076" max="3076" width="23" style="95" customWidth="1"/>
    <col min="3077" max="3077" width="13.28515625" style="95" customWidth="1"/>
    <col min="3078" max="3078" width="18.140625" style="95" customWidth="1"/>
    <col min="3079" max="3079" width="31.140625" style="95" customWidth="1"/>
    <col min="3080" max="3080" width="18.140625" style="95" customWidth="1"/>
    <col min="3081" max="3081" width="12" style="95" customWidth="1"/>
    <col min="3082" max="3082" width="13.140625" style="95" customWidth="1"/>
    <col min="3083" max="3083" width="10.85546875" style="95" customWidth="1"/>
    <col min="3084" max="3084" width="15.140625" style="95" customWidth="1"/>
    <col min="3085" max="3085" width="14" style="95" customWidth="1"/>
    <col min="3086" max="3086" width="10.5703125" style="95" customWidth="1"/>
    <col min="3087" max="3087" width="14.7109375" style="95" customWidth="1"/>
    <col min="3088" max="3091" width="15" style="95" customWidth="1"/>
    <col min="3092" max="3094" width="8" style="95" customWidth="1"/>
    <col min="3095" max="3328" width="9.140625" style="95"/>
    <col min="3329" max="3329" width="4.5703125" style="95" customWidth="1"/>
    <col min="3330" max="3330" width="19.28515625" style="95" customWidth="1"/>
    <col min="3331" max="3331" width="16.85546875" style="95" customWidth="1"/>
    <col min="3332" max="3332" width="23" style="95" customWidth="1"/>
    <col min="3333" max="3333" width="13.28515625" style="95" customWidth="1"/>
    <col min="3334" max="3334" width="18.140625" style="95" customWidth="1"/>
    <col min="3335" max="3335" width="31.140625" style="95" customWidth="1"/>
    <col min="3336" max="3336" width="18.140625" style="95" customWidth="1"/>
    <col min="3337" max="3337" width="12" style="95" customWidth="1"/>
    <col min="3338" max="3338" width="13.140625" style="95" customWidth="1"/>
    <col min="3339" max="3339" width="10.85546875" style="95" customWidth="1"/>
    <col min="3340" max="3340" width="15.140625" style="95" customWidth="1"/>
    <col min="3341" max="3341" width="14" style="95" customWidth="1"/>
    <col min="3342" max="3342" width="10.5703125" style="95" customWidth="1"/>
    <col min="3343" max="3343" width="14.7109375" style="95" customWidth="1"/>
    <col min="3344" max="3347" width="15" style="95" customWidth="1"/>
    <col min="3348" max="3350" width="8" style="95" customWidth="1"/>
    <col min="3351" max="3584" width="9.140625" style="95"/>
    <col min="3585" max="3585" width="4.5703125" style="95" customWidth="1"/>
    <col min="3586" max="3586" width="19.28515625" style="95" customWidth="1"/>
    <col min="3587" max="3587" width="16.85546875" style="95" customWidth="1"/>
    <col min="3588" max="3588" width="23" style="95" customWidth="1"/>
    <col min="3589" max="3589" width="13.28515625" style="95" customWidth="1"/>
    <col min="3590" max="3590" width="18.140625" style="95" customWidth="1"/>
    <col min="3591" max="3591" width="31.140625" style="95" customWidth="1"/>
    <col min="3592" max="3592" width="18.140625" style="95" customWidth="1"/>
    <col min="3593" max="3593" width="12" style="95" customWidth="1"/>
    <col min="3594" max="3594" width="13.140625" style="95" customWidth="1"/>
    <col min="3595" max="3595" width="10.85546875" style="95" customWidth="1"/>
    <col min="3596" max="3596" width="15.140625" style="95" customWidth="1"/>
    <col min="3597" max="3597" width="14" style="95" customWidth="1"/>
    <col min="3598" max="3598" width="10.5703125" style="95" customWidth="1"/>
    <col min="3599" max="3599" width="14.7109375" style="95" customWidth="1"/>
    <col min="3600" max="3603" width="15" style="95" customWidth="1"/>
    <col min="3604" max="3606" width="8" style="95" customWidth="1"/>
    <col min="3607" max="3840" width="9.140625" style="95"/>
    <col min="3841" max="3841" width="4.5703125" style="95" customWidth="1"/>
    <col min="3842" max="3842" width="19.28515625" style="95" customWidth="1"/>
    <col min="3843" max="3843" width="16.85546875" style="95" customWidth="1"/>
    <col min="3844" max="3844" width="23" style="95" customWidth="1"/>
    <col min="3845" max="3845" width="13.28515625" style="95" customWidth="1"/>
    <col min="3846" max="3846" width="18.140625" style="95" customWidth="1"/>
    <col min="3847" max="3847" width="31.140625" style="95" customWidth="1"/>
    <col min="3848" max="3848" width="18.140625" style="95" customWidth="1"/>
    <col min="3849" max="3849" width="12" style="95" customWidth="1"/>
    <col min="3850" max="3850" width="13.140625" style="95" customWidth="1"/>
    <col min="3851" max="3851" width="10.85546875" style="95" customWidth="1"/>
    <col min="3852" max="3852" width="15.140625" style="95" customWidth="1"/>
    <col min="3853" max="3853" width="14" style="95" customWidth="1"/>
    <col min="3854" max="3854" width="10.5703125" style="95" customWidth="1"/>
    <col min="3855" max="3855" width="14.7109375" style="95" customWidth="1"/>
    <col min="3856" max="3859" width="15" style="95" customWidth="1"/>
    <col min="3860" max="3862" width="8" style="95" customWidth="1"/>
    <col min="3863" max="4096" width="9.140625" style="95"/>
    <col min="4097" max="4097" width="4.5703125" style="95" customWidth="1"/>
    <col min="4098" max="4098" width="19.28515625" style="95" customWidth="1"/>
    <col min="4099" max="4099" width="16.85546875" style="95" customWidth="1"/>
    <col min="4100" max="4100" width="23" style="95" customWidth="1"/>
    <col min="4101" max="4101" width="13.28515625" style="95" customWidth="1"/>
    <col min="4102" max="4102" width="18.140625" style="95" customWidth="1"/>
    <col min="4103" max="4103" width="31.140625" style="95" customWidth="1"/>
    <col min="4104" max="4104" width="18.140625" style="95" customWidth="1"/>
    <col min="4105" max="4105" width="12" style="95" customWidth="1"/>
    <col min="4106" max="4106" width="13.140625" style="95" customWidth="1"/>
    <col min="4107" max="4107" width="10.85546875" style="95" customWidth="1"/>
    <col min="4108" max="4108" width="15.140625" style="95" customWidth="1"/>
    <col min="4109" max="4109" width="14" style="95" customWidth="1"/>
    <col min="4110" max="4110" width="10.5703125" style="95" customWidth="1"/>
    <col min="4111" max="4111" width="14.7109375" style="95" customWidth="1"/>
    <col min="4112" max="4115" width="15" style="95" customWidth="1"/>
    <col min="4116" max="4118" width="8" style="95" customWidth="1"/>
    <col min="4119" max="4352" width="9.140625" style="95"/>
    <col min="4353" max="4353" width="4.5703125" style="95" customWidth="1"/>
    <col min="4354" max="4354" width="19.28515625" style="95" customWidth="1"/>
    <col min="4355" max="4355" width="16.85546875" style="95" customWidth="1"/>
    <col min="4356" max="4356" width="23" style="95" customWidth="1"/>
    <col min="4357" max="4357" width="13.28515625" style="95" customWidth="1"/>
    <col min="4358" max="4358" width="18.140625" style="95" customWidth="1"/>
    <col min="4359" max="4359" width="31.140625" style="95" customWidth="1"/>
    <col min="4360" max="4360" width="18.140625" style="95" customWidth="1"/>
    <col min="4361" max="4361" width="12" style="95" customWidth="1"/>
    <col min="4362" max="4362" width="13.140625" style="95" customWidth="1"/>
    <col min="4363" max="4363" width="10.85546875" style="95" customWidth="1"/>
    <col min="4364" max="4364" width="15.140625" style="95" customWidth="1"/>
    <col min="4365" max="4365" width="14" style="95" customWidth="1"/>
    <col min="4366" max="4366" width="10.5703125" style="95" customWidth="1"/>
    <col min="4367" max="4367" width="14.7109375" style="95" customWidth="1"/>
    <col min="4368" max="4371" width="15" style="95" customWidth="1"/>
    <col min="4372" max="4374" width="8" style="95" customWidth="1"/>
    <col min="4375" max="4608" width="9.140625" style="95"/>
    <col min="4609" max="4609" width="4.5703125" style="95" customWidth="1"/>
    <col min="4610" max="4610" width="19.28515625" style="95" customWidth="1"/>
    <col min="4611" max="4611" width="16.85546875" style="95" customWidth="1"/>
    <col min="4612" max="4612" width="23" style="95" customWidth="1"/>
    <col min="4613" max="4613" width="13.28515625" style="95" customWidth="1"/>
    <col min="4614" max="4614" width="18.140625" style="95" customWidth="1"/>
    <col min="4615" max="4615" width="31.140625" style="95" customWidth="1"/>
    <col min="4616" max="4616" width="18.140625" style="95" customWidth="1"/>
    <col min="4617" max="4617" width="12" style="95" customWidth="1"/>
    <col min="4618" max="4618" width="13.140625" style="95" customWidth="1"/>
    <col min="4619" max="4619" width="10.85546875" style="95" customWidth="1"/>
    <col min="4620" max="4620" width="15.140625" style="95" customWidth="1"/>
    <col min="4621" max="4621" width="14" style="95" customWidth="1"/>
    <col min="4622" max="4622" width="10.5703125" style="95" customWidth="1"/>
    <col min="4623" max="4623" width="14.7109375" style="95" customWidth="1"/>
    <col min="4624" max="4627" width="15" style="95" customWidth="1"/>
    <col min="4628" max="4630" width="8" style="95" customWidth="1"/>
    <col min="4631" max="4864" width="9.140625" style="95"/>
    <col min="4865" max="4865" width="4.5703125" style="95" customWidth="1"/>
    <col min="4866" max="4866" width="19.28515625" style="95" customWidth="1"/>
    <col min="4867" max="4867" width="16.85546875" style="95" customWidth="1"/>
    <col min="4868" max="4868" width="23" style="95" customWidth="1"/>
    <col min="4869" max="4869" width="13.28515625" style="95" customWidth="1"/>
    <col min="4870" max="4870" width="18.140625" style="95" customWidth="1"/>
    <col min="4871" max="4871" width="31.140625" style="95" customWidth="1"/>
    <col min="4872" max="4872" width="18.140625" style="95" customWidth="1"/>
    <col min="4873" max="4873" width="12" style="95" customWidth="1"/>
    <col min="4874" max="4874" width="13.140625" style="95" customWidth="1"/>
    <col min="4875" max="4875" width="10.85546875" style="95" customWidth="1"/>
    <col min="4876" max="4876" width="15.140625" style="95" customWidth="1"/>
    <col min="4877" max="4877" width="14" style="95" customWidth="1"/>
    <col min="4878" max="4878" width="10.5703125" style="95" customWidth="1"/>
    <col min="4879" max="4879" width="14.7109375" style="95" customWidth="1"/>
    <col min="4880" max="4883" width="15" style="95" customWidth="1"/>
    <col min="4884" max="4886" width="8" style="95" customWidth="1"/>
    <col min="4887" max="5120" width="9.140625" style="95"/>
    <col min="5121" max="5121" width="4.5703125" style="95" customWidth="1"/>
    <col min="5122" max="5122" width="19.28515625" style="95" customWidth="1"/>
    <col min="5123" max="5123" width="16.85546875" style="95" customWidth="1"/>
    <col min="5124" max="5124" width="23" style="95" customWidth="1"/>
    <col min="5125" max="5125" width="13.28515625" style="95" customWidth="1"/>
    <col min="5126" max="5126" width="18.140625" style="95" customWidth="1"/>
    <col min="5127" max="5127" width="31.140625" style="95" customWidth="1"/>
    <col min="5128" max="5128" width="18.140625" style="95" customWidth="1"/>
    <col min="5129" max="5129" width="12" style="95" customWidth="1"/>
    <col min="5130" max="5130" width="13.140625" style="95" customWidth="1"/>
    <col min="5131" max="5131" width="10.85546875" style="95" customWidth="1"/>
    <col min="5132" max="5132" width="15.140625" style="95" customWidth="1"/>
    <col min="5133" max="5133" width="14" style="95" customWidth="1"/>
    <col min="5134" max="5134" width="10.5703125" style="95" customWidth="1"/>
    <col min="5135" max="5135" width="14.7109375" style="95" customWidth="1"/>
    <col min="5136" max="5139" width="15" style="95" customWidth="1"/>
    <col min="5140" max="5142" width="8" style="95" customWidth="1"/>
    <col min="5143" max="5376" width="9.140625" style="95"/>
    <col min="5377" max="5377" width="4.5703125" style="95" customWidth="1"/>
    <col min="5378" max="5378" width="19.28515625" style="95" customWidth="1"/>
    <col min="5379" max="5379" width="16.85546875" style="95" customWidth="1"/>
    <col min="5380" max="5380" width="23" style="95" customWidth="1"/>
    <col min="5381" max="5381" width="13.28515625" style="95" customWidth="1"/>
    <col min="5382" max="5382" width="18.140625" style="95" customWidth="1"/>
    <col min="5383" max="5383" width="31.140625" style="95" customWidth="1"/>
    <col min="5384" max="5384" width="18.140625" style="95" customWidth="1"/>
    <col min="5385" max="5385" width="12" style="95" customWidth="1"/>
    <col min="5386" max="5386" width="13.140625" style="95" customWidth="1"/>
    <col min="5387" max="5387" width="10.85546875" style="95" customWidth="1"/>
    <col min="5388" max="5388" width="15.140625" style="95" customWidth="1"/>
    <col min="5389" max="5389" width="14" style="95" customWidth="1"/>
    <col min="5390" max="5390" width="10.5703125" style="95" customWidth="1"/>
    <col min="5391" max="5391" width="14.7109375" style="95" customWidth="1"/>
    <col min="5392" max="5395" width="15" style="95" customWidth="1"/>
    <col min="5396" max="5398" width="8" style="95" customWidth="1"/>
    <col min="5399" max="5632" width="9.140625" style="95"/>
    <col min="5633" max="5633" width="4.5703125" style="95" customWidth="1"/>
    <col min="5634" max="5634" width="19.28515625" style="95" customWidth="1"/>
    <col min="5635" max="5635" width="16.85546875" style="95" customWidth="1"/>
    <col min="5636" max="5636" width="23" style="95" customWidth="1"/>
    <col min="5637" max="5637" width="13.28515625" style="95" customWidth="1"/>
    <col min="5638" max="5638" width="18.140625" style="95" customWidth="1"/>
    <col min="5639" max="5639" width="31.140625" style="95" customWidth="1"/>
    <col min="5640" max="5640" width="18.140625" style="95" customWidth="1"/>
    <col min="5641" max="5641" width="12" style="95" customWidth="1"/>
    <col min="5642" max="5642" width="13.140625" style="95" customWidth="1"/>
    <col min="5643" max="5643" width="10.85546875" style="95" customWidth="1"/>
    <col min="5644" max="5644" width="15.140625" style="95" customWidth="1"/>
    <col min="5645" max="5645" width="14" style="95" customWidth="1"/>
    <col min="5646" max="5646" width="10.5703125" style="95" customWidth="1"/>
    <col min="5647" max="5647" width="14.7109375" style="95" customWidth="1"/>
    <col min="5648" max="5651" width="15" style="95" customWidth="1"/>
    <col min="5652" max="5654" width="8" style="95" customWidth="1"/>
    <col min="5655" max="5888" width="9.140625" style="95"/>
    <col min="5889" max="5889" width="4.5703125" style="95" customWidth="1"/>
    <col min="5890" max="5890" width="19.28515625" style="95" customWidth="1"/>
    <col min="5891" max="5891" width="16.85546875" style="95" customWidth="1"/>
    <col min="5892" max="5892" width="23" style="95" customWidth="1"/>
    <col min="5893" max="5893" width="13.28515625" style="95" customWidth="1"/>
    <col min="5894" max="5894" width="18.140625" style="95" customWidth="1"/>
    <col min="5895" max="5895" width="31.140625" style="95" customWidth="1"/>
    <col min="5896" max="5896" width="18.140625" style="95" customWidth="1"/>
    <col min="5897" max="5897" width="12" style="95" customWidth="1"/>
    <col min="5898" max="5898" width="13.140625" style="95" customWidth="1"/>
    <col min="5899" max="5899" width="10.85546875" style="95" customWidth="1"/>
    <col min="5900" max="5900" width="15.140625" style="95" customWidth="1"/>
    <col min="5901" max="5901" width="14" style="95" customWidth="1"/>
    <col min="5902" max="5902" width="10.5703125" style="95" customWidth="1"/>
    <col min="5903" max="5903" width="14.7109375" style="95" customWidth="1"/>
    <col min="5904" max="5907" width="15" style="95" customWidth="1"/>
    <col min="5908" max="5910" width="8" style="95" customWidth="1"/>
    <col min="5911" max="6144" width="9.140625" style="95"/>
    <col min="6145" max="6145" width="4.5703125" style="95" customWidth="1"/>
    <col min="6146" max="6146" width="19.28515625" style="95" customWidth="1"/>
    <col min="6147" max="6147" width="16.85546875" style="95" customWidth="1"/>
    <col min="6148" max="6148" width="23" style="95" customWidth="1"/>
    <col min="6149" max="6149" width="13.28515625" style="95" customWidth="1"/>
    <col min="6150" max="6150" width="18.140625" style="95" customWidth="1"/>
    <col min="6151" max="6151" width="31.140625" style="95" customWidth="1"/>
    <col min="6152" max="6152" width="18.140625" style="95" customWidth="1"/>
    <col min="6153" max="6153" width="12" style="95" customWidth="1"/>
    <col min="6154" max="6154" width="13.140625" style="95" customWidth="1"/>
    <col min="6155" max="6155" width="10.85546875" style="95" customWidth="1"/>
    <col min="6156" max="6156" width="15.140625" style="95" customWidth="1"/>
    <col min="6157" max="6157" width="14" style="95" customWidth="1"/>
    <col min="6158" max="6158" width="10.5703125" style="95" customWidth="1"/>
    <col min="6159" max="6159" width="14.7109375" style="95" customWidth="1"/>
    <col min="6160" max="6163" width="15" style="95" customWidth="1"/>
    <col min="6164" max="6166" width="8" style="95" customWidth="1"/>
    <col min="6167" max="6400" width="9.140625" style="95"/>
    <col min="6401" max="6401" width="4.5703125" style="95" customWidth="1"/>
    <col min="6402" max="6402" width="19.28515625" style="95" customWidth="1"/>
    <col min="6403" max="6403" width="16.85546875" style="95" customWidth="1"/>
    <col min="6404" max="6404" width="23" style="95" customWidth="1"/>
    <col min="6405" max="6405" width="13.28515625" style="95" customWidth="1"/>
    <col min="6406" max="6406" width="18.140625" style="95" customWidth="1"/>
    <col min="6407" max="6407" width="31.140625" style="95" customWidth="1"/>
    <col min="6408" max="6408" width="18.140625" style="95" customWidth="1"/>
    <col min="6409" max="6409" width="12" style="95" customWidth="1"/>
    <col min="6410" max="6410" width="13.140625" style="95" customWidth="1"/>
    <col min="6411" max="6411" width="10.85546875" style="95" customWidth="1"/>
    <col min="6412" max="6412" width="15.140625" style="95" customWidth="1"/>
    <col min="6413" max="6413" width="14" style="95" customWidth="1"/>
    <col min="6414" max="6414" width="10.5703125" style="95" customWidth="1"/>
    <col min="6415" max="6415" width="14.7109375" style="95" customWidth="1"/>
    <col min="6416" max="6419" width="15" style="95" customWidth="1"/>
    <col min="6420" max="6422" width="8" style="95" customWidth="1"/>
    <col min="6423" max="6656" width="9.140625" style="95"/>
    <col min="6657" max="6657" width="4.5703125" style="95" customWidth="1"/>
    <col min="6658" max="6658" width="19.28515625" style="95" customWidth="1"/>
    <col min="6659" max="6659" width="16.85546875" style="95" customWidth="1"/>
    <col min="6660" max="6660" width="23" style="95" customWidth="1"/>
    <col min="6661" max="6661" width="13.28515625" style="95" customWidth="1"/>
    <col min="6662" max="6662" width="18.140625" style="95" customWidth="1"/>
    <col min="6663" max="6663" width="31.140625" style="95" customWidth="1"/>
    <col min="6664" max="6664" width="18.140625" style="95" customWidth="1"/>
    <col min="6665" max="6665" width="12" style="95" customWidth="1"/>
    <col min="6666" max="6666" width="13.140625" style="95" customWidth="1"/>
    <col min="6667" max="6667" width="10.85546875" style="95" customWidth="1"/>
    <col min="6668" max="6668" width="15.140625" style="95" customWidth="1"/>
    <col min="6669" max="6669" width="14" style="95" customWidth="1"/>
    <col min="6670" max="6670" width="10.5703125" style="95" customWidth="1"/>
    <col min="6671" max="6671" width="14.7109375" style="95" customWidth="1"/>
    <col min="6672" max="6675" width="15" style="95" customWidth="1"/>
    <col min="6676" max="6678" width="8" style="95" customWidth="1"/>
    <col min="6679" max="6912" width="9.140625" style="95"/>
    <col min="6913" max="6913" width="4.5703125" style="95" customWidth="1"/>
    <col min="6914" max="6914" width="19.28515625" style="95" customWidth="1"/>
    <col min="6915" max="6915" width="16.85546875" style="95" customWidth="1"/>
    <col min="6916" max="6916" width="23" style="95" customWidth="1"/>
    <col min="6917" max="6917" width="13.28515625" style="95" customWidth="1"/>
    <col min="6918" max="6918" width="18.140625" style="95" customWidth="1"/>
    <col min="6919" max="6919" width="31.140625" style="95" customWidth="1"/>
    <col min="6920" max="6920" width="18.140625" style="95" customWidth="1"/>
    <col min="6921" max="6921" width="12" style="95" customWidth="1"/>
    <col min="6922" max="6922" width="13.140625" style="95" customWidth="1"/>
    <col min="6923" max="6923" width="10.85546875" style="95" customWidth="1"/>
    <col min="6924" max="6924" width="15.140625" style="95" customWidth="1"/>
    <col min="6925" max="6925" width="14" style="95" customWidth="1"/>
    <col min="6926" max="6926" width="10.5703125" style="95" customWidth="1"/>
    <col min="6927" max="6927" width="14.7109375" style="95" customWidth="1"/>
    <col min="6928" max="6931" width="15" style="95" customWidth="1"/>
    <col min="6932" max="6934" width="8" style="95" customWidth="1"/>
    <col min="6935" max="7168" width="9.140625" style="95"/>
    <col min="7169" max="7169" width="4.5703125" style="95" customWidth="1"/>
    <col min="7170" max="7170" width="19.28515625" style="95" customWidth="1"/>
    <col min="7171" max="7171" width="16.85546875" style="95" customWidth="1"/>
    <col min="7172" max="7172" width="23" style="95" customWidth="1"/>
    <col min="7173" max="7173" width="13.28515625" style="95" customWidth="1"/>
    <col min="7174" max="7174" width="18.140625" style="95" customWidth="1"/>
    <col min="7175" max="7175" width="31.140625" style="95" customWidth="1"/>
    <col min="7176" max="7176" width="18.140625" style="95" customWidth="1"/>
    <col min="7177" max="7177" width="12" style="95" customWidth="1"/>
    <col min="7178" max="7178" width="13.140625" style="95" customWidth="1"/>
    <col min="7179" max="7179" width="10.85546875" style="95" customWidth="1"/>
    <col min="7180" max="7180" width="15.140625" style="95" customWidth="1"/>
    <col min="7181" max="7181" width="14" style="95" customWidth="1"/>
    <col min="7182" max="7182" width="10.5703125" style="95" customWidth="1"/>
    <col min="7183" max="7183" width="14.7109375" style="95" customWidth="1"/>
    <col min="7184" max="7187" width="15" style="95" customWidth="1"/>
    <col min="7188" max="7190" width="8" style="95" customWidth="1"/>
    <col min="7191" max="7424" width="9.140625" style="95"/>
    <col min="7425" max="7425" width="4.5703125" style="95" customWidth="1"/>
    <col min="7426" max="7426" width="19.28515625" style="95" customWidth="1"/>
    <col min="7427" max="7427" width="16.85546875" style="95" customWidth="1"/>
    <col min="7428" max="7428" width="23" style="95" customWidth="1"/>
    <col min="7429" max="7429" width="13.28515625" style="95" customWidth="1"/>
    <col min="7430" max="7430" width="18.140625" style="95" customWidth="1"/>
    <col min="7431" max="7431" width="31.140625" style="95" customWidth="1"/>
    <col min="7432" max="7432" width="18.140625" style="95" customWidth="1"/>
    <col min="7433" max="7433" width="12" style="95" customWidth="1"/>
    <col min="7434" max="7434" width="13.140625" style="95" customWidth="1"/>
    <col min="7435" max="7435" width="10.85546875" style="95" customWidth="1"/>
    <col min="7436" max="7436" width="15.140625" style="95" customWidth="1"/>
    <col min="7437" max="7437" width="14" style="95" customWidth="1"/>
    <col min="7438" max="7438" width="10.5703125" style="95" customWidth="1"/>
    <col min="7439" max="7439" width="14.7109375" style="95" customWidth="1"/>
    <col min="7440" max="7443" width="15" style="95" customWidth="1"/>
    <col min="7444" max="7446" width="8" style="95" customWidth="1"/>
    <col min="7447" max="7680" width="9.140625" style="95"/>
    <col min="7681" max="7681" width="4.5703125" style="95" customWidth="1"/>
    <col min="7682" max="7682" width="19.28515625" style="95" customWidth="1"/>
    <col min="7683" max="7683" width="16.85546875" style="95" customWidth="1"/>
    <col min="7684" max="7684" width="23" style="95" customWidth="1"/>
    <col min="7685" max="7685" width="13.28515625" style="95" customWidth="1"/>
    <col min="7686" max="7686" width="18.140625" style="95" customWidth="1"/>
    <col min="7687" max="7687" width="31.140625" style="95" customWidth="1"/>
    <col min="7688" max="7688" width="18.140625" style="95" customWidth="1"/>
    <col min="7689" max="7689" width="12" style="95" customWidth="1"/>
    <col min="7690" max="7690" width="13.140625" style="95" customWidth="1"/>
    <col min="7691" max="7691" width="10.85546875" style="95" customWidth="1"/>
    <col min="7692" max="7692" width="15.140625" style="95" customWidth="1"/>
    <col min="7693" max="7693" width="14" style="95" customWidth="1"/>
    <col min="7694" max="7694" width="10.5703125" style="95" customWidth="1"/>
    <col min="7695" max="7695" width="14.7109375" style="95" customWidth="1"/>
    <col min="7696" max="7699" width="15" style="95" customWidth="1"/>
    <col min="7700" max="7702" width="8" style="95" customWidth="1"/>
    <col min="7703" max="7936" width="9.140625" style="95"/>
    <col min="7937" max="7937" width="4.5703125" style="95" customWidth="1"/>
    <col min="7938" max="7938" width="19.28515625" style="95" customWidth="1"/>
    <col min="7939" max="7939" width="16.85546875" style="95" customWidth="1"/>
    <col min="7940" max="7940" width="23" style="95" customWidth="1"/>
    <col min="7941" max="7941" width="13.28515625" style="95" customWidth="1"/>
    <col min="7942" max="7942" width="18.140625" style="95" customWidth="1"/>
    <col min="7943" max="7943" width="31.140625" style="95" customWidth="1"/>
    <col min="7944" max="7944" width="18.140625" style="95" customWidth="1"/>
    <col min="7945" max="7945" width="12" style="95" customWidth="1"/>
    <col min="7946" max="7946" width="13.140625" style="95" customWidth="1"/>
    <col min="7947" max="7947" width="10.85546875" style="95" customWidth="1"/>
    <col min="7948" max="7948" width="15.140625" style="95" customWidth="1"/>
    <col min="7949" max="7949" width="14" style="95" customWidth="1"/>
    <col min="7950" max="7950" width="10.5703125" style="95" customWidth="1"/>
    <col min="7951" max="7951" width="14.7109375" style="95" customWidth="1"/>
    <col min="7952" max="7955" width="15" style="95" customWidth="1"/>
    <col min="7956" max="7958" width="8" style="95" customWidth="1"/>
    <col min="7959" max="8192" width="9.140625" style="95"/>
    <col min="8193" max="8193" width="4.5703125" style="95" customWidth="1"/>
    <col min="8194" max="8194" width="19.28515625" style="95" customWidth="1"/>
    <col min="8195" max="8195" width="16.85546875" style="95" customWidth="1"/>
    <col min="8196" max="8196" width="23" style="95" customWidth="1"/>
    <col min="8197" max="8197" width="13.28515625" style="95" customWidth="1"/>
    <col min="8198" max="8198" width="18.140625" style="95" customWidth="1"/>
    <col min="8199" max="8199" width="31.140625" style="95" customWidth="1"/>
    <col min="8200" max="8200" width="18.140625" style="95" customWidth="1"/>
    <col min="8201" max="8201" width="12" style="95" customWidth="1"/>
    <col min="8202" max="8202" width="13.140625" style="95" customWidth="1"/>
    <col min="8203" max="8203" width="10.85546875" style="95" customWidth="1"/>
    <col min="8204" max="8204" width="15.140625" style="95" customWidth="1"/>
    <col min="8205" max="8205" width="14" style="95" customWidth="1"/>
    <col min="8206" max="8206" width="10.5703125" style="95" customWidth="1"/>
    <col min="8207" max="8207" width="14.7109375" style="95" customWidth="1"/>
    <col min="8208" max="8211" width="15" style="95" customWidth="1"/>
    <col min="8212" max="8214" width="8" style="95" customWidth="1"/>
    <col min="8215" max="8448" width="9.140625" style="95"/>
    <col min="8449" max="8449" width="4.5703125" style="95" customWidth="1"/>
    <col min="8450" max="8450" width="19.28515625" style="95" customWidth="1"/>
    <col min="8451" max="8451" width="16.85546875" style="95" customWidth="1"/>
    <col min="8452" max="8452" width="23" style="95" customWidth="1"/>
    <col min="8453" max="8453" width="13.28515625" style="95" customWidth="1"/>
    <col min="8454" max="8454" width="18.140625" style="95" customWidth="1"/>
    <col min="8455" max="8455" width="31.140625" style="95" customWidth="1"/>
    <col min="8456" max="8456" width="18.140625" style="95" customWidth="1"/>
    <col min="8457" max="8457" width="12" style="95" customWidth="1"/>
    <col min="8458" max="8458" width="13.140625" style="95" customWidth="1"/>
    <col min="8459" max="8459" width="10.85546875" style="95" customWidth="1"/>
    <col min="8460" max="8460" width="15.140625" style="95" customWidth="1"/>
    <col min="8461" max="8461" width="14" style="95" customWidth="1"/>
    <col min="8462" max="8462" width="10.5703125" style="95" customWidth="1"/>
    <col min="8463" max="8463" width="14.7109375" style="95" customWidth="1"/>
    <col min="8464" max="8467" width="15" style="95" customWidth="1"/>
    <col min="8468" max="8470" width="8" style="95" customWidth="1"/>
    <col min="8471" max="8704" width="9.140625" style="95"/>
    <col min="8705" max="8705" width="4.5703125" style="95" customWidth="1"/>
    <col min="8706" max="8706" width="19.28515625" style="95" customWidth="1"/>
    <col min="8707" max="8707" width="16.85546875" style="95" customWidth="1"/>
    <col min="8708" max="8708" width="23" style="95" customWidth="1"/>
    <col min="8709" max="8709" width="13.28515625" style="95" customWidth="1"/>
    <col min="8710" max="8710" width="18.140625" style="95" customWidth="1"/>
    <col min="8711" max="8711" width="31.140625" style="95" customWidth="1"/>
    <col min="8712" max="8712" width="18.140625" style="95" customWidth="1"/>
    <col min="8713" max="8713" width="12" style="95" customWidth="1"/>
    <col min="8714" max="8714" width="13.140625" style="95" customWidth="1"/>
    <col min="8715" max="8715" width="10.85546875" style="95" customWidth="1"/>
    <col min="8716" max="8716" width="15.140625" style="95" customWidth="1"/>
    <col min="8717" max="8717" width="14" style="95" customWidth="1"/>
    <col min="8718" max="8718" width="10.5703125" style="95" customWidth="1"/>
    <col min="8719" max="8719" width="14.7109375" style="95" customWidth="1"/>
    <col min="8720" max="8723" width="15" style="95" customWidth="1"/>
    <col min="8724" max="8726" width="8" style="95" customWidth="1"/>
    <col min="8727" max="8960" width="9.140625" style="95"/>
    <col min="8961" max="8961" width="4.5703125" style="95" customWidth="1"/>
    <col min="8962" max="8962" width="19.28515625" style="95" customWidth="1"/>
    <col min="8963" max="8963" width="16.85546875" style="95" customWidth="1"/>
    <col min="8964" max="8964" width="23" style="95" customWidth="1"/>
    <col min="8965" max="8965" width="13.28515625" style="95" customWidth="1"/>
    <col min="8966" max="8966" width="18.140625" style="95" customWidth="1"/>
    <col min="8967" max="8967" width="31.140625" style="95" customWidth="1"/>
    <col min="8968" max="8968" width="18.140625" style="95" customWidth="1"/>
    <col min="8969" max="8969" width="12" style="95" customWidth="1"/>
    <col min="8970" max="8970" width="13.140625" style="95" customWidth="1"/>
    <col min="8971" max="8971" width="10.85546875" style="95" customWidth="1"/>
    <col min="8972" max="8972" width="15.140625" style="95" customWidth="1"/>
    <col min="8973" max="8973" width="14" style="95" customWidth="1"/>
    <col min="8974" max="8974" width="10.5703125" style="95" customWidth="1"/>
    <col min="8975" max="8975" width="14.7109375" style="95" customWidth="1"/>
    <col min="8976" max="8979" width="15" style="95" customWidth="1"/>
    <col min="8980" max="8982" width="8" style="95" customWidth="1"/>
    <col min="8983" max="9216" width="9.140625" style="95"/>
    <col min="9217" max="9217" width="4.5703125" style="95" customWidth="1"/>
    <col min="9218" max="9218" width="19.28515625" style="95" customWidth="1"/>
    <col min="9219" max="9219" width="16.85546875" style="95" customWidth="1"/>
    <col min="9220" max="9220" width="23" style="95" customWidth="1"/>
    <col min="9221" max="9221" width="13.28515625" style="95" customWidth="1"/>
    <col min="9222" max="9222" width="18.140625" style="95" customWidth="1"/>
    <col min="9223" max="9223" width="31.140625" style="95" customWidth="1"/>
    <col min="9224" max="9224" width="18.140625" style="95" customWidth="1"/>
    <col min="9225" max="9225" width="12" style="95" customWidth="1"/>
    <col min="9226" max="9226" width="13.140625" style="95" customWidth="1"/>
    <col min="9227" max="9227" width="10.85546875" style="95" customWidth="1"/>
    <col min="9228" max="9228" width="15.140625" style="95" customWidth="1"/>
    <col min="9229" max="9229" width="14" style="95" customWidth="1"/>
    <col min="9230" max="9230" width="10.5703125" style="95" customWidth="1"/>
    <col min="9231" max="9231" width="14.7109375" style="95" customWidth="1"/>
    <col min="9232" max="9235" width="15" style="95" customWidth="1"/>
    <col min="9236" max="9238" width="8" style="95" customWidth="1"/>
    <col min="9239" max="9472" width="9.140625" style="95"/>
    <col min="9473" max="9473" width="4.5703125" style="95" customWidth="1"/>
    <col min="9474" max="9474" width="19.28515625" style="95" customWidth="1"/>
    <col min="9475" max="9475" width="16.85546875" style="95" customWidth="1"/>
    <col min="9476" max="9476" width="23" style="95" customWidth="1"/>
    <col min="9477" max="9477" width="13.28515625" style="95" customWidth="1"/>
    <col min="9478" max="9478" width="18.140625" style="95" customWidth="1"/>
    <col min="9479" max="9479" width="31.140625" style="95" customWidth="1"/>
    <col min="9480" max="9480" width="18.140625" style="95" customWidth="1"/>
    <col min="9481" max="9481" width="12" style="95" customWidth="1"/>
    <col min="9482" max="9482" width="13.140625" style="95" customWidth="1"/>
    <col min="9483" max="9483" width="10.85546875" style="95" customWidth="1"/>
    <col min="9484" max="9484" width="15.140625" style="95" customWidth="1"/>
    <col min="9485" max="9485" width="14" style="95" customWidth="1"/>
    <col min="9486" max="9486" width="10.5703125" style="95" customWidth="1"/>
    <col min="9487" max="9487" width="14.7109375" style="95" customWidth="1"/>
    <col min="9488" max="9491" width="15" style="95" customWidth="1"/>
    <col min="9492" max="9494" width="8" style="95" customWidth="1"/>
    <col min="9495" max="9728" width="9.140625" style="95"/>
    <col min="9729" max="9729" width="4.5703125" style="95" customWidth="1"/>
    <col min="9730" max="9730" width="19.28515625" style="95" customWidth="1"/>
    <col min="9731" max="9731" width="16.85546875" style="95" customWidth="1"/>
    <col min="9732" max="9732" width="23" style="95" customWidth="1"/>
    <col min="9733" max="9733" width="13.28515625" style="95" customWidth="1"/>
    <col min="9734" max="9734" width="18.140625" style="95" customWidth="1"/>
    <col min="9735" max="9735" width="31.140625" style="95" customWidth="1"/>
    <col min="9736" max="9736" width="18.140625" style="95" customWidth="1"/>
    <col min="9737" max="9737" width="12" style="95" customWidth="1"/>
    <col min="9738" max="9738" width="13.140625" style="95" customWidth="1"/>
    <col min="9739" max="9739" width="10.85546875" style="95" customWidth="1"/>
    <col min="9740" max="9740" width="15.140625" style="95" customWidth="1"/>
    <col min="9741" max="9741" width="14" style="95" customWidth="1"/>
    <col min="9742" max="9742" width="10.5703125" style="95" customWidth="1"/>
    <col min="9743" max="9743" width="14.7109375" style="95" customWidth="1"/>
    <col min="9744" max="9747" width="15" style="95" customWidth="1"/>
    <col min="9748" max="9750" width="8" style="95" customWidth="1"/>
    <col min="9751" max="9984" width="9.140625" style="95"/>
    <col min="9985" max="9985" width="4.5703125" style="95" customWidth="1"/>
    <col min="9986" max="9986" width="19.28515625" style="95" customWidth="1"/>
    <col min="9987" max="9987" width="16.85546875" style="95" customWidth="1"/>
    <col min="9988" max="9988" width="23" style="95" customWidth="1"/>
    <col min="9989" max="9989" width="13.28515625" style="95" customWidth="1"/>
    <col min="9990" max="9990" width="18.140625" style="95" customWidth="1"/>
    <col min="9991" max="9991" width="31.140625" style="95" customWidth="1"/>
    <col min="9992" max="9992" width="18.140625" style="95" customWidth="1"/>
    <col min="9993" max="9993" width="12" style="95" customWidth="1"/>
    <col min="9994" max="9994" width="13.140625" style="95" customWidth="1"/>
    <col min="9995" max="9995" width="10.85546875" style="95" customWidth="1"/>
    <col min="9996" max="9996" width="15.140625" style="95" customWidth="1"/>
    <col min="9997" max="9997" width="14" style="95" customWidth="1"/>
    <col min="9998" max="9998" width="10.5703125" style="95" customWidth="1"/>
    <col min="9999" max="9999" width="14.7109375" style="95" customWidth="1"/>
    <col min="10000" max="10003" width="15" style="95" customWidth="1"/>
    <col min="10004" max="10006" width="8" style="95" customWidth="1"/>
    <col min="10007" max="10240" width="9.140625" style="95"/>
    <col min="10241" max="10241" width="4.5703125" style="95" customWidth="1"/>
    <col min="10242" max="10242" width="19.28515625" style="95" customWidth="1"/>
    <col min="10243" max="10243" width="16.85546875" style="95" customWidth="1"/>
    <col min="10244" max="10244" width="23" style="95" customWidth="1"/>
    <col min="10245" max="10245" width="13.28515625" style="95" customWidth="1"/>
    <col min="10246" max="10246" width="18.140625" style="95" customWidth="1"/>
    <col min="10247" max="10247" width="31.140625" style="95" customWidth="1"/>
    <col min="10248" max="10248" width="18.140625" style="95" customWidth="1"/>
    <col min="10249" max="10249" width="12" style="95" customWidth="1"/>
    <col min="10250" max="10250" width="13.140625" style="95" customWidth="1"/>
    <col min="10251" max="10251" width="10.85546875" style="95" customWidth="1"/>
    <col min="10252" max="10252" width="15.140625" style="95" customWidth="1"/>
    <col min="10253" max="10253" width="14" style="95" customWidth="1"/>
    <col min="10254" max="10254" width="10.5703125" style="95" customWidth="1"/>
    <col min="10255" max="10255" width="14.7109375" style="95" customWidth="1"/>
    <col min="10256" max="10259" width="15" style="95" customWidth="1"/>
    <col min="10260" max="10262" width="8" style="95" customWidth="1"/>
    <col min="10263" max="10496" width="9.140625" style="95"/>
    <col min="10497" max="10497" width="4.5703125" style="95" customWidth="1"/>
    <col min="10498" max="10498" width="19.28515625" style="95" customWidth="1"/>
    <col min="10499" max="10499" width="16.85546875" style="95" customWidth="1"/>
    <col min="10500" max="10500" width="23" style="95" customWidth="1"/>
    <col min="10501" max="10501" width="13.28515625" style="95" customWidth="1"/>
    <col min="10502" max="10502" width="18.140625" style="95" customWidth="1"/>
    <col min="10503" max="10503" width="31.140625" style="95" customWidth="1"/>
    <col min="10504" max="10504" width="18.140625" style="95" customWidth="1"/>
    <col min="10505" max="10505" width="12" style="95" customWidth="1"/>
    <col min="10506" max="10506" width="13.140625" style="95" customWidth="1"/>
    <col min="10507" max="10507" width="10.85546875" style="95" customWidth="1"/>
    <col min="10508" max="10508" width="15.140625" style="95" customWidth="1"/>
    <col min="10509" max="10509" width="14" style="95" customWidth="1"/>
    <col min="10510" max="10510" width="10.5703125" style="95" customWidth="1"/>
    <col min="10511" max="10511" width="14.7109375" style="95" customWidth="1"/>
    <col min="10512" max="10515" width="15" style="95" customWidth="1"/>
    <col min="10516" max="10518" width="8" style="95" customWidth="1"/>
    <col min="10519" max="10752" width="9.140625" style="95"/>
    <col min="10753" max="10753" width="4.5703125" style="95" customWidth="1"/>
    <col min="10754" max="10754" width="19.28515625" style="95" customWidth="1"/>
    <col min="10755" max="10755" width="16.85546875" style="95" customWidth="1"/>
    <col min="10756" max="10756" width="23" style="95" customWidth="1"/>
    <col min="10757" max="10757" width="13.28515625" style="95" customWidth="1"/>
    <col min="10758" max="10758" width="18.140625" style="95" customWidth="1"/>
    <col min="10759" max="10759" width="31.140625" style="95" customWidth="1"/>
    <col min="10760" max="10760" width="18.140625" style="95" customWidth="1"/>
    <col min="10761" max="10761" width="12" style="95" customWidth="1"/>
    <col min="10762" max="10762" width="13.140625" style="95" customWidth="1"/>
    <col min="10763" max="10763" width="10.85546875" style="95" customWidth="1"/>
    <col min="10764" max="10764" width="15.140625" style="95" customWidth="1"/>
    <col min="10765" max="10765" width="14" style="95" customWidth="1"/>
    <col min="10766" max="10766" width="10.5703125" style="95" customWidth="1"/>
    <col min="10767" max="10767" width="14.7109375" style="95" customWidth="1"/>
    <col min="10768" max="10771" width="15" style="95" customWidth="1"/>
    <col min="10772" max="10774" width="8" style="95" customWidth="1"/>
    <col min="10775" max="11008" width="9.140625" style="95"/>
    <col min="11009" max="11009" width="4.5703125" style="95" customWidth="1"/>
    <col min="11010" max="11010" width="19.28515625" style="95" customWidth="1"/>
    <col min="11011" max="11011" width="16.85546875" style="95" customWidth="1"/>
    <col min="11012" max="11012" width="23" style="95" customWidth="1"/>
    <col min="11013" max="11013" width="13.28515625" style="95" customWidth="1"/>
    <col min="11014" max="11014" width="18.140625" style="95" customWidth="1"/>
    <col min="11015" max="11015" width="31.140625" style="95" customWidth="1"/>
    <col min="11016" max="11016" width="18.140625" style="95" customWidth="1"/>
    <col min="11017" max="11017" width="12" style="95" customWidth="1"/>
    <col min="11018" max="11018" width="13.140625" style="95" customWidth="1"/>
    <col min="11019" max="11019" width="10.85546875" style="95" customWidth="1"/>
    <col min="11020" max="11020" width="15.140625" style="95" customWidth="1"/>
    <col min="11021" max="11021" width="14" style="95" customWidth="1"/>
    <col min="11022" max="11022" width="10.5703125" style="95" customWidth="1"/>
    <col min="11023" max="11023" width="14.7109375" style="95" customWidth="1"/>
    <col min="11024" max="11027" width="15" style="95" customWidth="1"/>
    <col min="11028" max="11030" width="8" style="95" customWidth="1"/>
    <col min="11031" max="11264" width="9.140625" style="95"/>
    <col min="11265" max="11265" width="4.5703125" style="95" customWidth="1"/>
    <col min="11266" max="11266" width="19.28515625" style="95" customWidth="1"/>
    <col min="11267" max="11267" width="16.85546875" style="95" customWidth="1"/>
    <col min="11268" max="11268" width="23" style="95" customWidth="1"/>
    <col min="11269" max="11269" width="13.28515625" style="95" customWidth="1"/>
    <col min="11270" max="11270" width="18.140625" style="95" customWidth="1"/>
    <col min="11271" max="11271" width="31.140625" style="95" customWidth="1"/>
    <col min="11272" max="11272" width="18.140625" style="95" customWidth="1"/>
    <col min="11273" max="11273" width="12" style="95" customWidth="1"/>
    <col min="11274" max="11274" width="13.140625" style="95" customWidth="1"/>
    <col min="11275" max="11275" width="10.85546875" style="95" customWidth="1"/>
    <col min="11276" max="11276" width="15.140625" style="95" customWidth="1"/>
    <col min="11277" max="11277" width="14" style="95" customWidth="1"/>
    <col min="11278" max="11278" width="10.5703125" style="95" customWidth="1"/>
    <col min="11279" max="11279" width="14.7109375" style="95" customWidth="1"/>
    <col min="11280" max="11283" width="15" style="95" customWidth="1"/>
    <col min="11284" max="11286" width="8" style="95" customWidth="1"/>
    <col min="11287" max="11520" width="9.140625" style="95"/>
    <col min="11521" max="11521" width="4.5703125" style="95" customWidth="1"/>
    <col min="11522" max="11522" width="19.28515625" style="95" customWidth="1"/>
    <col min="11523" max="11523" width="16.85546875" style="95" customWidth="1"/>
    <col min="11524" max="11524" width="23" style="95" customWidth="1"/>
    <col min="11525" max="11525" width="13.28515625" style="95" customWidth="1"/>
    <col min="11526" max="11526" width="18.140625" style="95" customWidth="1"/>
    <col min="11527" max="11527" width="31.140625" style="95" customWidth="1"/>
    <col min="11528" max="11528" width="18.140625" style="95" customWidth="1"/>
    <col min="11529" max="11529" width="12" style="95" customWidth="1"/>
    <col min="11530" max="11530" width="13.140625" style="95" customWidth="1"/>
    <col min="11531" max="11531" width="10.85546875" style="95" customWidth="1"/>
    <col min="11532" max="11532" width="15.140625" style="95" customWidth="1"/>
    <col min="11533" max="11533" width="14" style="95" customWidth="1"/>
    <col min="11534" max="11534" width="10.5703125" style="95" customWidth="1"/>
    <col min="11535" max="11535" width="14.7109375" style="95" customWidth="1"/>
    <col min="11536" max="11539" width="15" style="95" customWidth="1"/>
    <col min="11540" max="11542" width="8" style="95" customWidth="1"/>
    <col min="11543" max="11776" width="9.140625" style="95"/>
    <col min="11777" max="11777" width="4.5703125" style="95" customWidth="1"/>
    <col min="11778" max="11778" width="19.28515625" style="95" customWidth="1"/>
    <col min="11779" max="11779" width="16.85546875" style="95" customWidth="1"/>
    <col min="11780" max="11780" width="23" style="95" customWidth="1"/>
    <col min="11781" max="11781" width="13.28515625" style="95" customWidth="1"/>
    <col min="11782" max="11782" width="18.140625" style="95" customWidth="1"/>
    <col min="11783" max="11783" width="31.140625" style="95" customWidth="1"/>
    <col min="11784" max="11784" width="18.140625" style="95" customWidth="1"/>
    <col min="11785" max="11785" width="12" style="95" customWidth="1"/>
    <col min="11786" max="11786" width="13.140625" style="95" customWidth="1"/>
    <col min="11787" max="11787" width="10.85546875" style="95" customWidth="1"/>
    <col min="11788" max="11788" width="15.140625" style="95" customWidth="1"/>
    <col min="11789" max="11789" width="14" style="95" customWidth="1"/>
    <col min="11790" max="11790" width="10.5703125" style="95" customWidth="1"/>
    <col min="11791" max="11791" width="14.7109375" style="95" customWidth="1"/>
    <col min="11792" max="11795" width="15" style="95" customWidth="1"/>
    <col min="11796" max="11798" width="8" style="95" customWidth="1"/>
    <col min="11799" max="12032" width="9.140625" style="95"/>
    <col min="12033" max="12033" width="4.5703125" style="95" customWidth="1"/>
    <col min="12034" max="12034" width="19.28515625" style="95" customWidth="1"/>
    <col min="12035" max="12035" width="16.85546875" style="95" customWidth="1"/>
    <col min="12036" max="12036" width="23" style="95" customWidth="1"/>
    <col min="12037" max="12037" width="13.28515625" style="95" customWidth="1"/>
    <col min="12038" max="12038" width="18.140625" style="95" customWidth="1"/>
    <col min="12039" max="12039" width="31.140625" style="95" customWidth="1"/>
    <col min="12040" max="12040" width="18.140625" style="95" customWidth="1"/>
    <col min="12041" max="12041" width="12" style="95" customWidth="1"/>
    <col min="12042" max="12042" width="13.140625" style="95" customWidth="1"/>
    <col min="12043" max="12043" width="10.85546875" style="95" customWidth="1"/>
    <col min="12044" max="12044" width="15.140625" style="95" customWidth="1"/>
    <col min="12045" max="12045" width="14" style="95" customWidth="1"/>
    <col min="12046" max="12046" width="10.5703125" style="95" customWidth="1"/>
    <col min="12047" max="12047" width="14.7109375" style="95" customWidth="1"/>
    <col min="12048" max="12051" width="15" style="95" customWidth="1"/>
    <col min="12052" max="12054" width="8" style="95" customWidth="1"/>
    <col min="12055" max="12288" width="9.140625" style="95"/>
    <col min="12289" max="12289" width="4.5703125" style="95" customWidth="1"/>
    <col min="12290" max="12290" width="19.28515625" style="95" customWidth="1"/>
    <col min="12291" max="12291" width="16.85546875" style="95" customWidth="1"/>
    <col min="12292" max="12292" width="23" style="95" customWidth="1"/>
    <col min="12293" max="12293" width="13.28515625" style="95" customWidth="1"/>
    <col min="12294" max="12294" width="18.140625" style="95" customWidth="1"/>
    <col min="12295" max="12295" width="31.140625" style="95" customWidth="1"/>
    <col min="12296" max="12296" width="18.140625" style="95" customWidth="1"/>
    <col min="12297" max="12297" width="12" style="95" customWidth="1"/>
    <col min="12298" max="12298" width="13.140625" style="95" customWidth="1"/>
    <col min="12299" max="12299" width="10.85546875" style="95" customWidth="1"/>
    <col min="12300" max="12300" width="15.140625" style="95" customWidth="1"/>
    <col min="12301" max="12301" width="14" style="95" customWidth="1"/>
    <col min="12302" max="12302" width="10.5703125" style="95" customWidth="1"/>
    <col min="12303" max="12303" width="14.7109375" style="95" customWidth="1"/>
    <col min="12304" max="12307" width="15" style="95" customWidth="1"/>
    <col min="12308" max="12310" width="8" style="95" customWidth="1"/>
    <col min="12311" max="12544" width="9.140625" style="95"/>
    <col min="12545" max="12545" width="4.5703125" style="95" customWidth="1"/>
    <col min="12546" max="12546" width="19.28515625" style="95" customWidth="1"/>
    <col min="12547" max="12547" width="16.85546875" style="95" customWidth="1"/>
    <col min="12548" max="12548" width="23" style="95" customWidth="1"/>
    <col min="12549" max="12549" width="13.28515625" style="95" customWidth="1"/>
    <col min="12550" max="12550" width="18.140625" style="95" customWidth="1"/>
    <col min="12551" max="12551" width="31.140625" style="95" customWidth="1"/>
    <col min="12552" max="12552" width="18.140625" style="95" customWidth="1"/>
    <col min="12553" max="12553" width="12" style="95" customWidth="1"/>
    <col min="12554" max="12554" width="13.140625" style="95" customWidth="1"/>
    <col min="12555" max="12555" width="10.85546875" style="95" customWidth="1"/>
    <col min="12556" max="12556" width="15.140625" style="95" customWidth="1"/>
    <col min="12557" max="12557" width="14" style="95" customWidth="1"/>
    <col min="12558" max="12558" width="10.5703125" style="95" customWidth="1"/>
    <col min="12559" max="12559" width="14.7109375" style="95" customWidth="1"/>
    <col min="12560" max="12563" width="15" style="95" customWidth="1"/>
    <col min="12564" max="12566" width="8" style="95" customWidth="1"/>
    <col min="12567" max="12800" width="9.140625" style="95"/>
    <col min="12801" max="12801" width="4.5703125" style="95" customWidth="1"/>
    <col min="12802" max="12802" width="19.28515625" style="95" customWidth="1"/>
    <col min="12803" max="12803" width="16.85546875" style="95" customWidth="1"/>
    <col min="12804" max="12804" width="23" style="95" customWidth="1"/>
    <col min="12805" max="12805" width="13.28515625" style="95" customWidth="1"/>
    <col min="12806" max="12806" width="18.140625" style="95" customWidth="1"/>
    <col min="12807" max="12807" width="31.140625" style="95" customWidth="1"/>
    <col min="12808" max="12808" width="18.140625" style="95" customWidth="1"/>
    <col min="12809" max="12809" width="12" style="95" customWidth="1"/>
    <col min="12810" max="12810" width="13.140625" style="95" customWidth="1"/>
    <col min="12811" max="12811" width="10.85546875" style="95" customWidth="1"/>
    <col min="12812" max="12812" width="15.140625" style="95" customWidth="1"/>
    <col min="12813" max="12813" width="14" style="95" customWidth="1"/>
    <col min="12814" max="12814" width="10.5703125" style="95" customWidth="1"/>
    <col min="12815" max="12815" width="14.7109375" style="95" customWidth="1"/>
    <col min="12816" max="12819" width="15" style="95" customWidth="1"/>
    <col min="12820" max="12822" width="8" style="95" customWidth="1"/>
    <col min="12823" max="13056" width="9.140625" style="95"/>
    <col min="13057" max="13057" width="4.5703125" style="95" customWidth="1"/>
    <col min="13058" max="13058" width="19.28515625" style="95" customWidth="1"/>
    <col min="13059" max="13059" width="16.85546875" style="95" customWidth="1"/>
    <col min="13060" max="13060" width="23" style="95" customWidth="1"/>
    <col min="13061" max="13061" width="13.28515625" style="95" customWidth="1"/>
    <col min="13062" max="13062" width="18.140625" style="95" customWidth="1"/>
    <col min="13063" max="13063" width="31.140625" style="95" customWidth="1"/>
    <col min="13064" max="13064" width="18.140625" style="95" customWidth="1"/>
    <col min="13065" max="13065" width="12" style="95" customWidth="1"/>
    <col min="13066" max="13066" width="13.140625" style="95" customWidth="1"/>
    <col min="13067" max="13067" width="10.85546875" style="95" customWidth="1"/>
    <col min="13068" max="13068" width="15.140625" style="95" customWidth="1"/>
    <col min="13069" max="13069" width="14" style="95" customWidth="1"/>
    <col min="13070" max="13070" width="10.5703125" style="95" customWidth="1"/>
    <col min="13071" max="13071" width="14.7109375" style="95" customWidth="1"/>
    <col min="13072" max="13075" width="15" style="95" customWidth="1"/>
    <col min="13076" max="13078" width="8" style="95" customWidth="1"/>
    <col min="13079" max="13312" width="9.140625" style="95"/>
    <col min="13313" max="13313" width="4.5703125" style="95" customWidth="1"/>
    <col min="13314" max="13314" width="19.28515625" style="95" customWidth="1"/>
    <col min="13315" max="13315" width="16.85546875" style="95" customWidth="1"/>
    <col min="13316" max="13316" width="23" style="95" customWidth="1"/>
    <col min="13317" max="13317" width="13.28515625" style="95" customWidth="1"/>
    <col min="13318" max="13318" width="18.140625" style="95" customWidth="1"/>
    <col min="13319" max="13319" width="31.140625" style="95" customWidth="1"/>
    <col min="13320" max="13320" width="18.140625" style="95" customWidth="1"/>
    <col min="13321" max="13321" width="12" style="95" customWidth="1"/>
    <col min="13322" max="13322" width="13.140625" style="95" customWidth="1"/>
    <col min="13323" max="13323" width="10.85546875" style="95" customWidth="1"/>
    <col min="13324" max="13324" width="15.140625" style="95" customWidth="1"/>
    <col min="13325" max="13325" width="14" style="95" customWidth="1"/>
    <col min="13326" max="13326" width="10.5703125" style="95" customWidth="1"/>
    <col min="13327" max="13327" width="14.7109375" style="95" customWidth="1"/>
    <col min="13328" max="13331" width="15" style="95" customWidth="1"/>
    <col min="13332" max="13334" width="8" style="95" customWidth="1"/>
    <col min="13335" max="13568" width="9.140625" style="95"/>
    <col min="13569" max="13569" width="4.5703125" style="95" customWidth="1"/>
    <col min="13570" max="13570" width="19.28515625" style="95" customWidth="1"/>
    <col min="13571" max="13571" width="16.85546875" style="95" customWidth="1"/>
    <col min="13572" max="13572" width="23" style="95" customWidth="1"/>
    <col min="13573" max="13573" width="13.28515625" style="95" customWidth="1"/>
    <col min="13574" max="13574" width="18.140625" style="95" customWidth="1"/>
    <col min="13575" max="13575" width="31.140625" style="95" customWidth="1"/>
    <col min="13576" max="13576" width="18.140625" style="95" customWidth="1"/>
    <col min="13577" max="13577" width="12" style="95" customWidth="1"/>
    <col min="13578" max="13578" width="13.140625" style="95" customWidth="1"/>
    <col min="13579" max="13579" width="10.85546875" style="95" customWidth="1"/>
    <col min="13580" max="13580" width="15.140625" style="95" customWidth="1"/>
    <col min="13581" max="13581" width="14" style="95" customWidth="1"/>
    <col min="13582" max="13582" width="10.5703125" style="95" customWidth="1"/>
    <col min="13583" max="13583" width="14.7109375" style="95" customWidth="1"/>
    <col min="13584" max="13587" width="15" style="95" customWidth="1"/>
    <col min="13588" max="13590" width="8" style="95" customWidth="1"/>
    <col min="13591" max="13824" width="9.140625" style="95"/>
    <col min="13825" max="13825" width="4.5703125" style="95" customWidth="1"/>
    <col min="13826" max="13826" width="19.28515625" style="95" customWidth="1"/>
    <col min="13827" max="13827" width="16.85546875" style="95" customWidth="1"/>
    <col min="13828" max="13828" width="23" style="95" customWidth="1"/>
    <col min="13829" max="13829" width="13.28515625" style="95" customWidth="1"/>
    <col min="13830" max="13830" width="18.140625" style="95" customWidth="1"/>
    <col min="13831" max="13831" width="31.140625" style="95" customWidth="1"/>
    <col min="13832" max="13832" width="18.140625" style="95" customWidth="1"/>
    <col min="13833" max="13833" width="12" style="95" customWidth="1"/>
    <col min="13834" max="13834" width="13.140625" style="95" customWidth="1"/>
    <col min="13835" max="13835" width="10.85546875" style="95" customWidth="1"/>
    <col min="13836" max="13836" width="15.140625" style="95" customWidth="1"/>
    <col min="13837" max="13837" width="14" style="95" customWidth="1"/>
    <col min="13838" max="13838" width="10.5703125" style="95" customWidth="1"/>
    <col min="13839" max="13839" width="14.7109375" style="95" customWidth="1"/>
    <col min="13840" max="13843" width="15" style="95" customWidth="1"/>
    <col min="13844" max="13846" width="8" style="95" customWidth="1"/>
    <col min="13847" max="14080" width="9.140625" style="95"/>
    <col min="14081" max="14081" width="4.5703125" style="95" customWidth="1"/>
    <col min="14082" max="14082" width="19.28515625" style="95" customWidth="1"/>
    <col min="14083" max="14083" width="16.85546875" style="95" customWidth="1"/>
    <col min="14084" max="14084" width="23" style="95" customWidth="1"/>
    <col min="14085" max="14085" width="13.28515625" style="95" customWidth="1"/>
    <col min="14086" max="14086" width="18.140625" style="95" customWidth="1"/>
    <col min="14087" max="14087" width="31.140625" style="95" customWidth="1"/>
    <col min="14088" max="14088" width="18.140625" style="95" customWidth="1"/>
    <col min="14089" max="14089" width="12" style="95" customWidth="1"/>
    <col min="14090" max="14090" width="13.140625" style="95" customWidth="1"/>
    <col min="14091" max="14091" width="10.85546875" style="95" customWidth="1"/>
    <col min="14092" max="14092" width="15.140625" style="95" customWidth="1"/>
    <col min="14093" max="14093" width="14" style="95" customWidth="1"/>
    <col min="14094" max="14094" width="10.5703125" style="95" customWidth="1"/>
    <col min="14095" max="14095" width="14.7109375" style="95" customWidth="1"/>
    <col min="14096" max="14099" width="15" style="95" customWidth="1"/>
    <col min="14100" max="14102" width="8" style="95" customWidth="1"/>
    <col min="14103" max="14336" width="9.140625" style="95"/>
    <col min="14337" max="14337" width="4.5703125" style="95" customWidth="1"/>
    <col min="14338" max="14338" width="19.28515625" style="95" customWidth="1"/>
    <col min="14339" max="14339" width="16.85546875" style="95" customWidth="1"/>
    <col min="14340" max="14340" width="23" style="95" customWidth="1"/>
    <col min="14341" max="14341" width="13.28515625" style="95" customWidth="1"/>
    <col min="14342" max="14342" width="18.140625" style="95" customWidth="1"/>
    <col min="14343" max="14343" width="31.140625" style="95" customWidth="1"/>
    <col min="14344" max="14344" width="18.140625" style="95" customWidth="1"/>
    <col min="14345" max="14345" width="12" style="95" customWidth="1"/>
    <col min="14346" max="14346" width="13.140625" style="95" customWidth="1"/>
    <col min="14347" max="14347" width="10.85546875" style="95" customWidth="1"/>
    <col min="14348" max="14348" width="15.140625" style="95" customWidth="1"/>
    <col min="14349" max="14349" width="14" style="95" customWidth="1"/>
    <col min="14350" max="14350" width="10.5703125" style="95" customWidth="1"/>
    <col min="14351" max="14351" width="14.7109375" style="95" customWidth="1"/>
    <col min="14352" max="14355" width="15" style="95" customWidth="1"/>
    <col min="14356" max="14358" width="8" style="95" customWidth="1"/>
    <col min="14359" max="14592" width="9.140625" style="95"/>
    <col min="14593" max="14593" width="4.5703125" style="95" customWidth="1"/>
    <col min="14594" max="14594" width="19.28515625" style="95" customWidth="1"/>
    <col min="14595" max="14595" width="16.85546875" style="95" customWidth="1"/>
    <col min="14596" max="14596" width="23" style="95" customWidth="1"/>
    <col min="14597" max="14597" width="13.28515625" style="95" customWidth="1"/>
    <col min="14598" max="14598" width="18.140625" style="95" customWidth="1"/>
    <col min="14599" max="14599" width="31.140625" style="95" customWidth="1"/>
    <col min="14600" max="14600" width="18.140625" style="95" customWidth="1"/>
    <col min="14601" max="14601" width="12" style="95" customWidth="1"/>
    <col min="14602" max="14602" width="13.140625" style="95" customWidth="1"/>
    <col min="14603" max="14603" width="10.85546875" style="95" customWidth="1"/>
    <col min="14604" max="14604" width="15.140625" style="95" customWidth="1"/>
    <col min="14605" max="14605" width="14" style="95" customWidth="1"/>
    <col min="14606" max="14606" width="10.5703125" style="95" customWidth="1"/>
    <col min="14607" max="14607" width="14.7109375" style="95" customWidth="1"/>
    <col min="14608" max="14611" width="15" style="95" customWidth="1"/>
    <col min="14612" max="14614" width="8" style="95" customWidth="1"/>
    <col min="14615" max="14848" width="9.140625" style="95"/>
    <col min="14849" max="14849" width="4.5703125" style="95" customWidth="1"/>
    <col min="14850" max="14850" width="19.28515625" style="95" customWidth="1"/>
    <col min="14851" max="14851" width="16.85546875" style="95" customWidth="1"/>
    <col min="14852" max="14852" width="23" style="95" customWidth="1"/>
    <col min="14853" max="14853" width="13.28515625" style="95" customWidth="1"/>
    <col min="14854" max="14854" width="18.140625" style="95" customWidth="1"/>
    <col min="14855" max="14855" width="31.140625" style="95" customWidth="1"/>
    <col min="14856" max="14856" width="18.140625" style="95" customWidth="1"/>
    <col min="14857" max="14857" width="12" style="95" customWidth="1"/>
    <col min="14858" max="14858" width="13.140625" style="95" customWidth="1"/>
    <col min="14859" max="14859" width="10.85546875" style="95" customWidth="1"/>
    <col min="14860" max="14860" width="15.140625" style="95" customWidth="1"/>
    <col min="14861" max="14861" width="14" style="95" customWidth="1"/>
    <col min="14862" max="14862" width="10.5703125" style="95" customWidth="1"/>
    <col min="14863" max="14863" width="14.7109375" style="95" customWidth="1"/>
    <col min="14864" max="14867" width="15" style="95" customWidth="1"/>
    <col min="14868" max="14870" width="8" style="95" customWidth="1"/>
    <col min="14871" max="15104" width="9.140625" style="95"/>
    <col min="15105" max="15105" width="4.5703125" style="95" customWidth="1"/>
    <col min="15106" max="15106" width="19.28515625" style="95" customWidth="1"/>
    <col min="15107" max="15107" width="16.85546875" style="95" customWidth="1"/>
    <col min="15108" max="15108" width="23" style="95" customWidth="1"/>
    <col min="15109" max="15109" width="13.28515625" style="95" customWidth="1"/>
    <col min="15110" max="15110" width="18.140625" style="95" customWidth="1"/>
    <col min="15111" max="15111" width="31.140625" style="95" customWidth="1"/>
    <col min="15112" max="15112" width="18.140625" style="95" customWidth="1"/>
    <col min="15113" max="15113" width="12" style="95" customWidth="1"/>
    <col min="15114" max="15114" width="13.140625" style="95" customWidth="1"/>
    <col min="15115" max="15115" width="10.85546875" style="95" customWidth="1"/>
    <col min="15116" max="15116" width="15.140625" style="95" customWidth="1"/>
    <col min="15117" max="15117" width="14" style="95" customWidth="1"/>
    <col min="15118" max="15118" width="10.5703125" style="95" customWidth="1"/>
    <col min="15119" max="15119" width="14.7109375" style="95" customWidth="1"/>
    <col min="15120" max="15123" width="15" style="95" customWidth="1"/>
    <col min="15124" max="15126" width="8" style="95" customWidth="1"/>
    <col min="15127" max="15360" width="9.140625" style="95"/>
    <col min="15361" max="15361" width="4.5703125" style="95" customWidth="1"/>
    <col min="15362" max="15362" width="19.28515625" style="95" customWidth="1"/>
    <col min="15363" max="15363" width="16.85546875" style="95" customWidth="1"/>
    <col min="15364" max="15364" width="23" style="95" customWidth="1"/>
    <col min="15365" max="15365" width="13.28515625" style="95" customWidth="1"/>
    <col min="15366" max="15366" width="18.140625" style="95" customWidth="1"/>
    <col min="15367" max="15367" width="31.140625" style="95" customWidth="1"/>
    <col min="15368" max="15368" width="18.140625" style="95" customWidth="1"/>
    <col min="15369" max="15369" width="12" style="95" customWidth="1"/>
    <col min="15370" max="15370" width="13.140625" style="95" customWidth="1"/>
    <col min="15371" max="15371" width="10.85546875" style="95" customWidth="1"/>
    <col min="15372" max="15372" width="15.140625" style="95" customWidth="1"/>
    <col min="15373" max="15373" width="14" style="95" customWidth="1"/>
    <col min="15374" max="15374" width="10.5703125" style="95" customWidth="1"/>
    <col min="15375" max="15375" width="14.7109375" style="95" customWidth="1"/>
    <col min="15376" max="15379" width="15" style="95" customWidth="1"/>
    <col min="15380" max="15382" width="8" style="95" customWidth="1"/>
    <col min="15383" max="15616" width="9.140625" style="95"/>
    <col min="15617" max="15617" width="4.5703125" style="95" customWidth="1"/>
    <col min="15618" max="15618" width="19.28515625" style="95" customWidth="1"/>
    <col min="15619" max="15619" width="16.85546875" style="95" customWidth="1"/>
    <col min="15620" max="15620" width="23" style="95" customWidth="1"/>
    <col min="15621" max="15621" width="13.28515625" style="95" customWidth="1"/>
    <col min="15622" max="15622" width="18.140625" style="95" customWidth="1"/>
    <col min="15623" max="15623" width="31.140625" style="95" customWidth="1"/>
    <col min="15624" max="15624" width="18.140625" style="95" customWidth="1"/>
    <col min="15625" max="15625" width="12" style="95" customWidth="1"/>
    <col min="15626" max="15626" width="13.140625" style="95" customWidth="1"/>
    <col min="15627" max="15627" width="10.85546875" style="95" customWidth="1"/>
    <col min="15628" max="15628" width="15.140625" style="95" customWidth="1"/>
    <col min="15629" max="15629" width="14" style="95" customWidth="1"/>
    <col min="15630" max="15630" width="10.5703125" style="95" customWidth="1"/>
    <col min="15631" max="15631" width="14.7109375" style="95" customWidth="1"/>
    <col min="15632" max="15635" width="15" style="95" customWidth="1"/>
    <col min="15636" max="15638" width="8" style="95" customWidth="1"/>
    <col min="15639" max="15872" width="9.140625" style="95"/>
    <col min="15873" max="15873" width="4.5703125" style="95" customWidth="1"/>
    <col min="15874" max="15874" width="19.28515625" style="95" customWidth="1"/>
    <col min="15875" max="15875" width="16.85546875" style="95" customWidth="1"/>
    <col min="15876" max="15876" width="23" style="95" customWidth="1"/>
    <col min="15877" max="15877" width="13.28515625" style="95" customWidth="1"/>
    <col min="15878" max="15878" width="18.140625" style="95" customWidth="1"/>
    <col min="15879" max="15879" width="31.140625" style="95" customWidth="1"/>
    <col min="15880" max="15880" width="18.140625" style="95" customWidth="1"/>
    <col min="15881" max="15881" width="12" style="95" customWidth="1"/>
    <col min="15882" max="15882" width="13.140625" style="95" customWidth="1"/>
    <col min="15883" max="15883" width="10.85546875" style="95" customWidth="1"/>
    <col min="15884" max="15884" width="15.140625" style="95" customWidth="1"/>
    <col min="15885" max="15885" width="14" style="95" customWidth="1"/>
    <col min="15886" max="15886" width="10.5703125" style="95" customWidth="1"/>
    <col min="15887" max="15887" width="14.7109375" style="95" customWidth="1"/>
    <col min="15888" max="15891" width="15" style="95" customWidth="1"/>
    <col min="15892" max="15894" width="8" style="95" customWidth="1"/>
    <col min="15895" max="16128" width="9.140625" style="95"/>
    <col min="16129" max="16129" width="4.5703125" style="95" customWidth="1"/>
    <col min="16130" max="16130" width="19.28515625" style="95" customWidth="1"/>
    <col min="16131" max="16131" width="16.85546875" style="95" customWidth="1"/>
    <col min="16132" max="16132" width="23" style="95" customWidth="1"/>
    <col min="16133" max="16133" width="13.28515625" style="95" customWidth="1"/>
    <col min="16134" max="16134" width="18.140625" style="95" customWidth="1"/>
    <col min="16135" max="16135" width="31.140625" style="95" customWidth="1"/>
    <col min="16136" max="16136" width="18.140625" style="95" customWidth="1"/>
    <col min="16137" max="16137" width="12" style="95" customWidth="1"/>
    <col min="16138" max="16138" width="13.140625" style="95" customWidth="1"/>
    <col min="16139" max="16139" width="10.85546875" style="95" customWidth="1"/>
    <col min="16140" max="16140" width="15.140625" style="95" customWidth="1"/>
    <col min="16141" max="16141" width="14" style="95" customWidth="1"/>
    <col min="16142" max="16142" width="10.5703125" style="95" customWidth="1"/>
    <col min="16143" max="16143" width="14.7109375" style="95" customWidth="1"/>
    <col min="16144" max="16147" width="15" style="95" customWidth="1"/>
    <col min="16148" max="16150" width="8" style="95" customWidth="1"/>
    <col min="16151" max="16384" width="9.140625" style="95"/>
  </cols>
  <sheetData>
    <row r="5" spans="1:23" x14ac:dyDescent="0.2">
      <c r="A5" s="137" t="s">
        <v>541</v>
      </c>
    </row>
    <row r="6" spans="1:23" ht="23.25" customHeight="1" x14ac:dyDescent="0.2">
      <c r="A6" s="182" t="s">
        <v>16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23" ht="18" customHeight="1" x14ac:dyDescent="0.2">
      <c r="A7" s="183" t="s">
        <v>17</v>
      </c>
      <c r="B7" s="161" t="s">
        <v>18</v>
      </c>
      <c r="C7" s="161" t="s">
        <v>19</v>
      </c>
      <c r="D7" s="161" t="s">
        <v>20</v>
      </c>
      <c r="E7" s="161" t="s">
        <v>21</v>
      </c>
      <c r="F7" s="161" t="s">
        <v>8</v>
      </c>
      <c r="G7" s="184" t="s">
        <v>325</v>
      </c>
      <c r="H7" s="184"/>
      <c r="I7" s="161" t="s">
        <v>49</v>
      </c>
      <c r="J7" s="161" t="s">
        <v>22</v>
      </c>
      <c r="K7" s="161" t="s">
        <v>9</v>
      </c>
      <c r="L7" s="161" t="s">
        <v>10</v>
      </c>
      <c r="M7" s="161" t="s">
        <v>50</v>
      </c>
      <c r="N7" s="161" t="s">
        <v>51</v>
      </c>
      <c r="O7" s="161" t="s">
        <v>558</v>
      </c>
      <c r="P7" s="161" t="s">
        <v>52</v>
      </c>
      <c r="Q7" s="161"/>
      <c r="R7" s="161" t="s">
        <v>53</v>
      </c>
      <c r="S7" s="161"/>
      <c r="T7" s="161" t="s">
        <v>326</v>
      </c>
      <c r="U7" s="161"/>
      <c r="V7" s="161"/>
      <c r="W7" s="161" t="s">
        <v>54</v>
      </c>
    </row>
    <row r="8" spans="1:23" ht="36.75" customHeight="1" x14ac:dyDescent="0.2">
      <c r="A8" s="183"/>
      <c r="B8" s="161"/>
      <c r="C8" s="161"/>
      <c r="D8" s="161"/>
      <c r="E8" s="161"/>
      <c r="F8" s="161"/>
      <c r="G8" s="184"/>
      <c r="H8" s="184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</row>
    <row r="9" spans="1:23" ht="42" customHeight="1" x14ac:dyDescent="0.2">
      <c r="A9" s="183"/>
      <c r="B9" s="161"/>
      <c r="C9" s="161"/>
      <c r="D9" s="161"/>
      <c r="E9" s="161"/>
      <c r="F9" s="161"/>
      <c r="G9" s="97" t="s">
        <v>11</v>
      </c>
      <c r="H9" s="97" t="s">
        <v>12</v>
      </c>
      <c r="I9" s="161"/>
      <c r="J9" s="161"/>
      <c r="K9" s="161"/>
      <c r="L9" s="161"/>
      <c r="M9" s="161"/>
      <c r="N9" s="161"/>
      <c r="O9" s="161"/>
      <c r="P9" s="96" t="s">
        <v>23</v>
      </c>
      <c r="Q9" s="96" t="s">
        <v>24</v>
      </c>
      <c r="R9" s="96" t="s">
        <v>23</v>
      </c>
      <c r="S9" s="96" t="s">
        <v>24</v>
      </c>
      <c r="T9" s="96" t="s">
        <v>55</v>
      </c>
      <c r="U9" s="96" t="s">
        <v>327</v>
      </c>
      <c r="V9" s="96" t="s">
        <v>56</v>
      </c>
      <c r="W9" s="161"/>
    </row>
    <row r="10" spans="1:23" ht="22.5" customHeight="1" x14ac:dyDescent="0.2">
      <c r="A10" s="154" t="s">
        <v>328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</row>
    <row r="11" spans="1:23" ht="30" customHeight="1" x14ac:dyDescent="0.2">
      <c r="A11" s="57">
        <v>1</v>
      </c>
      <c r="B11" s="57" t="s">
        <v>329</v>
      </c>
      <c r="C11" s="57" t="s">
        <v>330</v>
      </c>
      <c r="D11" s="57" t="s">
        <v>331</v>
      </c>
      <c r="E11" s="57" t="s">
        <v>332</v>
      </c>
      <c r="F11" s="57" t="s">
        <v>333</v>
      </c>
      <c r="G11" s="57"/>
      <c r="H11" s="57"/>
      <c r="I11" s="57">
        <v>2.8</v>
      </c>
      <c r="J11" s="57">
        <v>2005</v>
      </c>
      <c r="K11" s="57">
        <v>20</v>
      </c>
      <c r="L11" s="57"/>
      <c r="M11" s="57"/>
      <c r="N11" s="57" t="s">
        <v>334</v>
      </c>
      <c r="O11" s="132"/>
      <c r="P11" s="132" t="s">
        <v>544</v>
      </c>
      <c r="Q11" s="132" t="s">
        <v>572</v>
      </c>
      <c r="R11" s="57"/>
      <c r="S11" s="57"/>
      <c r="T11" s="50" t="s">
        <v>336</v>
      </c>
      <c r="U11" s="50" t="s">
        <v>336</v>
      </c>
      <c r="V11" s="51"/>
      <c r="W11" s="50" t="s">
        <v>334</v>
      </c>
    </row>
    <row r="12" spans="1:23" ht="30" customHeight="1" x14ac:dyDescent="0.2">
      <c r="A12" s="57">
        <v>2</v>
      </c>
      <c r="B12" s="57" t="s">
        <v>337</v>
      </c>
      <c r="C12" s="57" t="s">
        <v>338</v>
      </c>
      <c r="D12" s="57">
        <v>382773</v>
      </c>
      <c r="E12" s="57" t="s">
        <v>339</v>
      </c>
      <c r="F12" s="50" t="s">
        <v>340</v>
      </c>
      <c r="G12" s="50"/>
      <c r="H12" s="50"/>
      <c r="I12" s="57">
        <v>2120</v>
      </c>
      <c r="J12" s="57">
        <v>1983</v>
      </c>
      <c r="K12" s="57">
        <v>5</v>
      </c>
      <c r="L12" s="57">
        <v>1500</v>
      </c>
      <c r="M12" s="57"/>
      <c r="N12" s="57" t="s">
        <v>334</v>
      </c>
      <c r="O12" s="132"/>
      <c r="P12" s="132" t="s">
        <v>545</v>
      </c>
      <c r="Q12" s="132" t="s">
        <v>573</v>
      </c>
      <c r="R12" s="57"/>
      <c r="S12" s="57"/>
      <c r="T12" s="50" t="s">
        <v>336</v>
      </c>
      <c r="U12" s="50" t="s">
        <v>336</v>
      </c>
      <c r="V12" s="51"/>
      <c r="W12" s="50" t="s">
        <v>334</v>
      </c>
    </row>
    <row r="13" spans="1:23" ht="30" customHeight="1" x14ac:dyDescent="0.2">
      <c r="A13" s="57">
        <v>3</v>
      </c>
      <c r="B13" s="57" t="s">
        <v>337</v>
      </c>
      <c r="C13" s="57" t="s">
        <v>341</v>
      </c>
      <c r="D13" s="57">
        <v>100085</v>
      </c>
      <c r="E13" s="57" t="s">
        <v>342</v>
      </c>
      <c r="F13" s="50" t="s">
        <v>340</v>
      </c>
      <c r="G13" s="50"/>
      <c r="H13" s="50"/>
      <c r="I13" s="57">
        <v>2120</v>
      </c>
      <c r="J13" s="57">
        <v>1970</v>
      </c>
      <c r="K13" s="57">
        <v>5</v>
      </c>
      <c r="L13" s="57">
        <v>1500</v>
      </c>
      <c r="M13" s="57"/>
      <c r="N13" s="57" t="s">
        <v>334</v>
      </c>
      <c r="O13" s="132"/>
      <c r="P13" s="132" t="s">
        <v>545</v>
      </c>
      <c r="Q13" s="132" t="s">
        <v>573</v>
      </c>
      <c r="R13" s="57"/>
      <c r="S13" s="57"/>
      <c r="T13" s="50" t="s">
        <v>336</v>
      </c>
      <c r="U13" s="50" t="s">
        <v>336</v>
      </c>
      <c r="V13" s="51"/>
      <c r="W13" s="50" t="s">
        <v>334</v>
      </c>
    </row>
    <row r="14" spans="1:23" ht="45" customHeight="1" x14ac:dyDescent="0.2">
      <c r="A14" s="57">
        <v>4</v>
      </c>
      <c r="B14" s="50" t="s">
        <v>343</v>
      </c>
      <c r="C14" s="50" t="s">
        <v>344</v>
      </c>
      <c r="D14" s="50" t="s">
        <v>345</v>
      </c>
      <c r="E14" s="50" t="s">
        <v>346</v>
      </c>
      <c r="F14" s="50" t="s">
        <v>340</v>
      </c>
      <c r="G14" s="138" t="s">
        <v>587</v>
      </c>
      <c r="H14" s="133">
        <v>40000</v>
      </c>
      <c r="I14" s="50">
        <v>2402</v>
      </c>
      <c r="J14" s="50">
        <v>2011</v>
      </c>
      <c r="K14" s="50">
        <v>5</v>
      </c>
      <c r="L14" s="57">
        <v>1477</v>
      </c>
      <c r="M14" s="57"/>
      <c r="N14" s="57" t="s">
        <v>334</v>
      </c>
      <c r="O14" s="108">
        <v>67800</v>
      </c>
      <c r="P14" s="134" t="s">
        <v>546</v>
      </c>
      <c r="Q14" s="134" t="s">
        <v>574</v>
      </c>
      <c r="R14" s="134" t="s">
        <v>546</v>
      </c>
      <c r="S14" s="134" t="s">
        <v>574</v>
      </c>
      <c r="T14" s="50" t="s">
        <v>336</v>
      </c>
      <c r="U14" s="50" t="s">
        <v>336</v>
      </c>
      <c r="V14" s="50" t="s">
        <v>336</v>
      </c>
      <c r="W14" s="50" t="s">
        <v>334</v>
      </c>
    </row>
    <row r="15" spans="1:23" ht="30" customHeight="1" x14ac:dyDescent="0.2">
      <c r="A15" s="57">
        <v>5</v>
      </c>
      <c r="B15" s="50" t="s">
        <v>329</v>
      </c>
      <c r="C15" s="57" t="s">
        <v>347</v>
      </c>
      <c r="D15" s="50" t="s">
        <v>348</v>
      </c>
      <c r="E15" s="50" t="s">
        <v>349</v>
      </c>
      <c r="F15" s="50" t="s">
        <v>340</v>
      </c>
      <c r="G15" s="50"/>
      <c r="H15" s="50"/>
      <c r="I15" s="50">
        <v>1896</v>
      </c>
      <c r="J15" s="50">
        <v>1995</v>
      </c>
      <c r="K15" s="50">
        <v>6</v>
      </c>
      <c r="L15" s="57">
        <v>1477</v>
      </c>
      <c r="M15" s="57"/>
      <c r="N15" s="57" t="s">
        <v>334</v>
      </c>
      <c r="O15" s="132"/>
      <c r="P15" s="134" t="s">
        <v>547</v>
      </c>
      <c r="Q15" s="134" t="s">
        <v>575</v>
      </c>
      <c r="R15" s="57"/>
      <c r="S15" s="57"/>
      <c r="T15" s="50" t="s">
        <v>336</v>
      </c>
      <c r="U15" s="50" t="s">
        <v>336</v>
      </c>
      <c r="V15" s="51"/>
      <c r="W15" s="50" t="s">
        <v>334</v>
      </c>
    </row>
    <row r="16" spans="1:23" ht="28.5" customHeight="1" x14ac:dyDescent="0.2">
      <c r="A16" s="57">
        <v>6</v>
      </c>
      <c r="B16" s="50" t="s">
        <v>350</v>
      </c>
      <c r="C16" s="50" t="s">
        <v>351</v>
      </c>
      <c r="D16" s="50" t="s">
        <v>352</v>
      </c>
      <c r="E16" s="50" t="s">
        <v>353</v>
      </c>
      <c r="F16" s="50" t="s">
        <v>354</v>
      </c>
      <c r="G16" s="50"/>
      <c r="H16" s="50"/>
      <c r="I16" s="50">
        <v>2800</v>
      </c>
      <c r="J16" s="50">
        <v>2002</v>
      </c>
      <c r="K16" s="50">
        <v>7</v>
      </c>
      <c r="L16" s="57">
        <v>1230</v>
      </c>
      <c r="M16" s="57">
        <v>3300</v>
      </c>
      <c r="N16" s="57" t="s">
        <v>334</v>
      </c>
      <c r="O16" s="132"/>
      <c r="P16" s="134" t="s">
        <v>548</v>
      </c>
      <c r="Q16" s="134" t="s">
        <v>576</v>
      </c>
      <c r="R16" s="96"/>
      <c r="S16" s="96"/>
      <c r="T16" s="50" t="s">
        <v>336</v>
      </c>
      <c r="U16" s="50" t="s">
        <v>336</v>
      </c>
      <c r="V16" s="51"/>
      <c r="W16" s="50" t="s">
        <v>334</v>
      </c>
    </row>
    <row r="17" spans="1:23" ht="30" customHeight="1" x14ac:dyDescent="0.2">
      <c r="A17" s="57">
        <v>7</v>
      </c>
      <c r="B17" s="57" t="s">
        <v>343</v>
      </c>
      <c r="C17" s="57" t="s">
        <v>344</v>
      </c>
      <c r="D17" s="57" t="s">
        <v>355</v>
      </c>
      <c r="E17" s="57" t="s">
        <v>356</v>
      </c>
      <c r="F17" s="50" t="s">
        <v>340</v>
      </c>
      <c r="G17" s="50"/>
      <c r="H17" s="50"/>
      <c r="I17" s="50">
        <v>2000</v>
      </c>
      <c r="J17" s="50">
        <v>2004</v>
      </c>
      <c r="K17" s="50">
        <v>6</v>
      </c>
      <c r="L17" s="57"/>
      <c r="M17" s="57"/>
      <c r="N17" s="57" t="s">
        <v>334</v>
      </c>
      <c r="O17" s="132"/>
      <c r="P17" s="134" t="s">
        <v>549</v>
      </c>
      <c r="Q17" s="134" t="s">
        <v>577</v>
      </c>
      <c r="R17" s="96"/>
      <c r="S17" s="96"/>
      <c r="T17" s="50" t="s">
        <v>336</v>
      </c>
      <c r="U17" s="50" t="s">
        <v>336</v>
      </c>
      <c r="V17" s="51"/>
      <c r="W17" s="50" t="s">
        <v>334</v>
      </c>
    </row>
    <row r="18" spans="1:23" ht="30" customHeight="1" x14ac:dyDescent="0.2">
      <c r="A18" s="57">
        <v>8</v>
      </c>
      <c r="B18" s="57" t="s">
        <v>357</v>
      </c>
      <c r="C18" s="57" t="s">
        <v>358</v>
      </c>
      <c r="D18" s="57" t="s">
        <v>359</v>
      </c>
      <c r="E18" s="57" t="s">
        <v>360</v>
      </c>
      <c r="F18" s="50" t="s">
        <v>361</v>
      </c>
      <c r="G18" s="50"/>
      <c r="H18" s="50"/>
      <c r="I18" s="50">
        <v>1870</v>
      </c>
      <c r="J18" s="50">
        <v>2005</v>
      </c>
      <c r="K18" s="50">
        <v>9</v>
      </c>
      <c r="L18" s="57">
        <v>840</v>
      </c>
      <c r="M18" s="57">
        <v>2760</v>
      </c>
      <c r="N18" s="57" t="s">
        <v>334</v>
      </c>
      <c r="O18" s="96"/>
      <c r="P18" s="134" t="s">
        <v>550</v>
      </c>
      <c r="Q18" s="134" t="s">
        <v>578</v>
      </c>
      <c r="R18" s="96"/>
      <c r="S18" s="96"/>
      <c r="T18" s="50" t="s">
        <v>336</v>
      </c>
      <c r="U18" s="50" t="s">
        <v>336</v>
      </c>
      <c r="V18" s="51"/>
      <c r="W18" s="50" t="s">
        <v>334</v>
      </c>
    </row>
    <row r="19" spans="1:23" ht="72" customHeight="1" x14ac:dyDescent="0.2">
      <c r="A19" s="57">
        <v>9</v>
      </c>
      <c r="B19" s="57" t="s">
        <v>362</v>
      </c>
      <c r="C19" s="57" t="s">
        <v>363</v>
      </c>
      <c r="D19" s="57" t="s">
        <v>364</v>
      </c>
      <c r="E19" s="57" t="s">
        <v>365</v>
      </c>
      <c r="F19" s="50" t="s">
        <v>340</v>
      </c>
      <c r="G19" s="138" t="s">
        <v>366</v>
      </c>
      <c r="H19" s="133">
        <v>41500</v>
      </c>
      <c r="I19" s="50">
        <v>7698</v>
      </c>
      <c r="J19" s="50">
        <v>2016</v>
      </c>
      <c r="K19" s="57">
        <v>6</v>
      </c>
      <c r="L19" s="57">
        <v>14500</v>
      </c>
      <c r="M19" s="57">
        <v>16500</v>
      </c>
      <c r="N19" s="57" t="s">
        <v>334</v>
      </c>
      <c r="O19" s="108">
        <v>385000</v>
      </c>
      <c r="P19" s="134" t="s">
        <v>551</v>
      </c>
      <c r="Q19" s="134" t="s">
        <v>579</v>
      </c>
      <c r="R19" s="134" t="s">
        <v>551</v>
      </c>
      <c r="S19" s="134" t="s">
        <v>579</v>
      </c>
      <c r="T19" s="50" t="s">
        <v>336</v>
      </c>
      <c r="U19" s="50" t="s">
        <v>336</v>
      </c>
      <c r="V19" s="50" t="s">
        <v>336</v>
      </c>
      <c r="W19" s="50" t="s">
        <v>334</v>
      </c>
    </row>
    <row r="20" spans="1:23" ht="30" customHeight="1" x14ac:dyDescent="0.2">
      <c r="A20" s="57">
        <v>10</v>
      </c>
      <c r="B20" s="57" t="s">
        <v>329</v>
      </c>
      <c r="C20" s="57" t="s">
        <v>367</v>
      </c>
      <c r="D20" s="57" t="s">
        <v>368</v>
      </c>
      <c r="E20" s="57" t="s">
        <v>369</v>
      </c>
      <c r="F20" s="50" t="s">
        <v>340</v>
      </c>
      <c r="G20" s="50"/>
      <c r="H20" s="50"/>
      <c r="I20" s="50">
        <v>2461</v>
      </c>
      <c r="J20" s="50">
        <v>2003</v>
      </c>
      <c r="K20" s="57">
        <v>6</v>
      </c>
      <c r="L20" s="57"/>
      <c r="M20" s="57">
        <v>2705</v>
      </c>
      <c r="N20" s="57" t="s">
        <v>334</v>
      </c>
      <c r="O20" s="96"/>
      <c r="P20" s="134" t="s">
        <v>552</v>
      </c>
      <c r="Q20" s="134" t="s">
        <v>580</v>
      </c>
      <c r="R20" s="96"/>
      <c r="S20" s="96"/>
      <c r="T20" s="50" t="s">
        <v>336</v>
      </c>
      <c r="U20" s="50" t="s">
        <v>336</v>
      </c>
      <c r="V20" s="51"/>
      <c r="W20" s="50" t="s">
        <v>334</v>
      </c>
    </row>
    <row r="21" spans="1:23" ht="30" customHeight="1" x14ac:dyDescent="0.2">
      <c r="A21" s="57">
        <v>11</v>
      </c>
      <c r="B21" s="50" t="s">
        <v>370</v>
      </c>
      <c r="C21" s="50" t="s">
        <v>371</v>
      </c>
      <c r="D21" s="135" t="s">
        <v>372</v>
      </c>
      <c r="E21" s="50" t="s">
        <v>373</v>
      </c>
      <c r="F21" s="50" t="s">
        <v>340</v>
      </c>
      <c r="G21" s="50"/>
      <c r="H21" s="50"/>
      <c r="I21" s="50">
        <v>7698</v>
      </c>
      <c r="J21" s="50">
        <v>1998</v>
      </c>
      <c r="K21" s="50">
        <v>6</v>
      </c>
      <c r="L21" s="57"/>
      <c r="M21" s="57">
        <v>7500</v>
      </c>
      <c r="N21" s="57" t="s">
        <v>334</v>
      </c>
      <c r="O21" s="57"/>
      <c r="P21" s="134" t="s">
        <v>553</v>
      </c>
      <c r="Q21" s="134" t="s">
        <v>581</v>
      </c>
      <c r="R21" s="96"/>
      <c r="S21" s="96"/>
      <c r="T21" s="50" t="s">
        <v>336</v>
      </c>
      <c r="U21" s="50" t="s">
        <v>336</v>
      </c>
      <c r="V21" s="51"/>
      <c r="W21" s="50" t="s">
        <v>334</v>
      </c>
    </row>
    <row r="22" spans="1:23" ht="30" customHeight="1" x14ac:dyDescent="0.2">
      <c r="A22" s="57">
        <v>12</v>
      </c>
      <c r="B22" s="50" t="s">
        <v>370</v>
      </c>
      <c r="C22" s="50" t="s">
        <v>374</v>
      </c>
      <c r="D22" s="135" t="s">
        <v>375</v>
      </c>
      <c r="E22" s="50" t="s">
        <v>376</v>
      </c>
      <c r="F22" s="50" t="s">
        <v>340</v>
      </c>
      <c r="G22" s="50"/>
      <c r="H22" s="50"/>
      <c r="I22" s="50">
        <v>6184</v>
      </c>
      <c r="J22" s="50">
        <v>1991</v>
      </c>
      <c r="K22" s="50">
        <v>8</v>
      </c>
      <c r="L22" s="57"/>
      <c r="M22" s="57">
        <v>13000</v>
      </c>
      <c r="N22" s="57" t="s">
        <v>334</v>
      </c>
      <c r="O22" s="57"/>
      <c r="P22" s="134" t="s">
        <v>554</v>
      </c>
      <c r="Q22" s="134" t="s">
        <v>582</v>
      </c>
      <c r="R22" s="96"/>
      <c r="S22" s="96"/>
      <c r="T22" s="50" t="s">
        <v>336</v>
      </c>
      <c r="U22" s="50" t="s">
        <v>336</v>
      </c>
      <c r="V22" s="50"/>
      <c r="W22" s="50" t="s">
        <v>334</v>
      </c>
    </row>
    <row r="23" spans="1:23" ht="30" customHeight="1" x14ac:dyDescent="0.2">
      <c r="A23" s="57">
        <v>13</v>
      </c>
      <c r="B23" s="50" t="s">
        <v>329</v>
      </c>
      <c r="C23" s="57" t="s">
        <v>367</v>
      </c>
      <c r="D23" s="135" t="s">
        <v>377</v>
      </c>
      <c r="E23" s="50" t="s">
        <v>378</v>
      </c>
      <c r="F23" s="50" t="s">
        <v>340</v>
      </c>
      <c r="G23" s="50" t="s">
        <v>586</v>
      </c>
      <c r="H23" s="50"/>
      <c r="I23" s="50">
        <v>1896</v>
      </c>
      <c r="J23" s="50">
        <v>2004</v>
      </c>
      <c r="K23" s="50">
        <v>9</v>
      </c>
      <c r="L23" s="50"/>
      <c r="M23" s="57">
        <v>2800</v>
      </c>
      <c r="N23" s="57" t="s">
        <v>334</v>
      </c>
      <c r="O23" s="57"/>
      <c r="P23" s="134" t="s">
        <v>555</v>
      </c>
      <c r="Q23" s="134" t="s">
        <v>583</v>
      </c>
      <c r="R23" s="96"/>
      <c r="S23" s="96"/>
      <c r="T23" s="50" t="s">
        <v>336</v>
      </c>
      <c r="U23" s="50" t="s">
        <v>336</v>
      </c>
      <c r="V23" s="50"/>
      <c r="W23" s="50" t="s">
        <v>334</v>
      </c>
    </row>
    <row r="24" spans="1:23" s="94" customFormat="1" ht="29.25" customHeight="1" x14ac:dyDescent="0.2">
      <c r="A24" s="57">
        <v>14</v>
      </c>
      <c r="B24" s="50" t="s">
        <v>379</v>
      </c>
      <c r="C24" s="57" t="s">
        <v>380</v>
      </c>
      <c r="D24" s="135" t="s">
        <v>381</v>
      </c>
      <c r="E24" s="50" t="s">
        <v>382</v>
      </c>
      <c r="F24" s="50" t="s">
        <v>340</v>
      </c>
      <c r="G24" s="50" t="s">
        <v>588</v>
      </c>
      <c r="H24" s="50"/>
      <c r="I24" s="50">
        <v>6728</v>
      </c>
      <c r="J24" s="50">
        <v>2021</v>
      </c>
      <c r="K24" s="50">
        <v>6</v>
      </c>
      <c r="L24" s="50"/>
      <c r="M24" s="50">
        <v>15000</v>
      </c>
      <c r="N24" s="50" t="s">
        <v>334</v>
      </c>
      <c r="O24" s="136">
        <v>605000</v>
      </c>
      <c r="P24" s="134" t="s">
        <v>556</v>
      </c>
      <c r="Q24" s="134" t="s">
        <v>584</v>
      </c>
      <c r="R24" s="134" t="s">
        <v>556</v>
      </c>
      <c r="S24" s="134" t="s">
        <v>584</v>
      </c>
      <c r="T24" s="50" t="s">
        <v>336</v>
      </c>
      <c r="U24" s="50" t="s">
        <v>336</v>
      </c>
      <c r="V24" s="50" t="s">
        <v>336</v>
      </c>
      <c r="W24" s="50" t="s">
        <v>334</v>
      </c>
    </row>
    <row r="25" spans="1:23" s="94" customFormat="1" ht="33.75" customHeight="1" x14ac:dyDescent="0.2">
      <c r="A25" s="57">
        <v>15</v>
      </c>
      <c r="B25" s="50" t="s">
        <v>383</v>
      </c>
      <c r="C25" s="57" t="s">
        <v>344</v>
      </c>
      <c r="D25" s="135" t="s">
        <v>384</v>
      </c>
      <c r="E25" s="50" t="s">
        <v>385</v>
      </c>
      <c r="F25" s="50" t="s">
        <v>340</v>
      </c>
      <c r="G25" s="57" t="s">
        <v>543</v>
      </c>
      <c r="H25" s="139">
        <v>39000</v>
      </c>
      <c r="I25" s="50">
        <v>2198</v>
      </c>
      <c r="J25" s="50">
        <v>2013</v>
      </c>
      <c r="K25" s="50">
        <v>7</v>
      </c>
      <c r="L25" s="50"/>
      <c r="M25" s="50">
        <v>3025</v>
      </c>
      <c r="N25" s="50" t="s">
        <v>334</v>
      </c>
      <c r="O25" s="136">
        <v>80900</v>
      </c>
      <c r="P25" s="134" t="s">
        <v>557</v>
      </c>
      <c r="Q25" s="134" t="s">
        <v>585</v>
      </c>
      <c r="R25" s="134" t="s">
        <v>557</v>
      </c>
      <c r="S25" s="134" t="s">
        <v>585</v>
      </c>
      <c r="T25" s="50" t="s">
        <v>336</v>
      </c>
      <c r="U25" s="50" t="s">
        <v>336</v>
      </c>
      <c r="V25" s="50" t="s">
        <v>336</v>
      </c>
      <c r="W25" s="50" t="s">
        <v>334</v>
      </c>
    </row>
  </sheetData>
  <mergeCells count="20">
    <mergeCell ref="A6:J6"/>
    <mergeCell ref="A7:A9"/>
    <mergeCell ref="B7:B9"/>
    <mergeCell ref="C7:C9"/>
    <mergeCell ref="D7:D9"/>
    <mergeCell ref="E7:E9"/>
    <mergeCell ref="F7:F9"/>
    <mergeCell ref="G7:H8"/>
    <mergeCell ref="I7:I9"/>
    <mergeCell ref="J7:J9"/>
    <mergeCell ref="R7:S8"/>
    <mergeCell ref="T7:V8"/>
    <mergeCell ref="W7:W9"/>
    <mergeCell ref="A10:W10"/>
    <mergeCell ref="K7:K9"/>
    <mergeCell ref="L7:L9"/>
    <mergeCell ref="M7:M9"/>
    <mergeCell ref="N7:N9"/>
    <mergeCell ref="O7:O9"/>
    <mergeCell ref="P7:Q8"/>
  </mergeCells>
  <printOptions horizontalCentered="1"/>
  <pageMargins left="0.25" right="0.25" top="0.75" bottom="0.75" header="0.3" footer="0.3"/>
  <pageSetup paperSize="9" scale="43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5792-1F3E-4FC1-808A-EFD66E8BD151}">
  <dimension ref="A6:E16"/>
  <sheetViews>
    <sheetView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11" style="90" customWidth="1"/>
    <col min="2" max="2" width="23.85546875" style="90" customWidth="1"/>
    <col min="3" max="3" width="15" style="90" customWidth="1"/>
    <col min="4" max="4" width="22.5703125" style="90" customWidth="1"/>
    <col min="5" max="5" width="43.7109375" style="90" customWidth="1"/>
    <col min="6" max="256" width="9.140625" style="90"/>
    <col min="257" max="257" width="11" style="90" customWidth="1"/>
    <col min="258" max="258" width="19.5703125" style="90" customWidth="1"/>
    <col min="259" max="259" width="15" style="90" customWidth="1"/>
    <col min="260" max="260" width="22.5703125" style="90" customWidth="1"/>
    <col min="261" max="261" width="84.28515625" style="90" customWidth="1"/>
    <col min="262" max="512" width="9.140625" style="90"/>
    <col min="513" max="513" width="11" style="90" customWidth="1"/>
    <col min="514" max="514" width="19.5703125" style="90" customWidth="1"/>
    <col min="515" max="515" width="15" style="90" customWidth="1"/>
    <col min="516" max="516" width="22.5703125" style="90" customWidth="1"/>
    <col min="517" max="517" width="84.28515625" style="90" customWidth="1"/>
    <col min="518" max="768" width="9.140625" style="90"/>
    <col min="769" max="769" width="11" style="90" customWidth="1"/>
    <col min="770" max="770" width="19.5703125" style="90" customWidth="1"/>
    <col min="771" max="771" width="15" style="90" customWidth="1"/>
    <col min="772" max="772" width="22.5703125" style="90" customWidth="1"/>
    <col min="773" max="773" width="84.28515625" style="90" customWidth="1"/>
    <col min="774" max="1024" width="9.140625" style="90"/>
    <col min="1025" max="1025" width="11" style="90" customWidth="1"/>
    <col min="1026" max="1026" width="19.5703125" style="90" customWidth="1"/>
    <col min="1027" max="1027" width="15" style="90" customWidth="1"/>
    <col min="1028" max="1028" width="22.5703125" style="90" customWidth="1"/>
    <col min="1029" max="1029" width="84.28515625" style="90" customWidth="1"/>
    <col min="1030" max="1280" width="9.140625" style="90"/>
    <col min="1281" max="1281" width="11" style="90" customWidth="1"/>
    <col min="1282" max="1282" width="19.5703125" style="90" customWidth="1"/>
    <col min="1283" max="1283" width="15" style="90" customWidth="1"/>
    <col min="1284" max="1284" width="22.5703125" style="90" customWidth="1"/>
    <col min="1285" max="1285" width="84.28515625" style="90" customWidth="1"/>
    <col min="1286" max="1536" width="9.140625" style="90"/>
    <col min="1537" max="1537" width="11" style="90" customWidth="1"/>
    <col min="1538" max="1538" width="19.5703125" style="90" customWidth="1"/>
    <col min="1539" max="1539" width="15" style="90" customWidth="1"/>
    <col min="1540" max="1540" width="22.5703125" style="90" customWidth="1"/>
    <col min="1541" max="1541" width="84.28515625" style="90" customWidth="1"/>
    <col min="1542" max="1792" width="9.140625" style="90"/>
    <col min="1793" max="1793" width="11" style="90" customWidth="1"/>
    <col min="1794" max="1794" width="19.5703125" style="90" customWidth="1"/>
    <col min="1795" max="1795" width="15" style="90" customWidth="1"/>
    <col min="1796" max="1796" width="22.5703125" style="90" customWidth="1"/>
    <col min="1797" max="1797" width="84.28515625" style="90" customWidth="1"/>
    <col min="1798" max="2048" width="9.140625" style="90"/>
    <col min="2049" max="2049" width="11" style="90" customWidth="1"/>
    <col min="2050" max="2050" width="19.5703125" style="90" customWidth="1"/>
    <col min="2051" max="2051" width="15" style="90" customWidth="1"/>
    <col min="2052" max="2052" width="22.5703125" style="90" customWidth="1"/>
    <col min="2053" max="2053" width="84.28515625" style="90" customWidth="1"/>
    <col min="2054" max="2304" width="9.140625" style="90"/>
    <col min="2305" max="2305" width="11" style="90" customWidth="1"/>
    <col min="2306" max="2306" width="19.5703125" style="90" customWidth="1"/>
    <col min="2307" max="2307" width="15" style="90" customWidth="1"/>
    <col min="2308" max="2308" width="22.5703125" style="90" customWidth="1"/>
    <col min="2309" max="2309" width="84.28515625" style="90" customWidth="1"/>
    <col min="2310" max="2560" width="9.140625" style="90"/>
    <col min="2561" max="2561" width="11" style="90" customWidth="1"/>
    <col min="2562" max="2562" width="19.5703125" style="90" customWidth="1"/>
    <col min="2563" max="2563" width="15" style="90" customWidth="1"/>
    <col min="2564" max="2564" width="22.5703125" style="90" customWidth="1"/>
    <col min="2565" max="2565" width="84.28515625" style="90" customWidth="1"/>
    <col min="2566" max="2816" width="9.140625" style="90"/>
    <col min="2817" max="2817" width="11" style="90" customWidth="1"/>
    <col min="2818" max="2818" width="19.5703125" style="90" customWidth="1"/>
    <col min="2819" max="2819" width="15" style="90" customWidth="1"/>
    <col min="2820" max="2820" width="22.5703125" style="90" customWidth="1"/>
    <col min="2821" max="2821" width="84.28515625" style="90" customWidth="1"/>
    <col min="2822" max="3072" width="9.140625" style="90"/>
    <col min="3073" max="3073" width="11" style="90" customWidth="1"/>
    <col min="3074" max="3074" width="19.5703125" style="90" customWidth="1"/>
    <col min="3075" max="3075" width="15" style="90" customWidth="1"/>
    <col min="3076" max="3076" width="22.5703125" style="90" customWidth="1"/>
    <col min="3077" max="3077" width="84.28515625" style="90" customWidth="1"/>
    <col min="3078" max="3328" width="9.140625" style="90"/>
    <col min="3329" max="3329" width="11" style="90" customWidth="1"/>
    <col min="3330" max="3330" width="19.5703125" style="90" customWidth="1"/>
    <col min="3331" max="3331" width="15" style="90" customWidth="1"/>
    <col min="3332" max="3332" width="22.5703125" style="90" customWidth="1"/>
    <col min="3333" max="3333" width="84.28515625" style="90" customWidth="1"/>
    <col min="3334" max="3584" width="9.140625" style="90"/>
    <col min="3585" max="3585" width="11" style="90" customWidth="1"/>
    <col min="3586" max="3586" width="19.5703125" style="90" customWidth="1"/>
    <col min="3587" max="3587" width="15" style="90" customWidth="1"/>
    <col min="3588" max="3588" width="22.5703125" style="90" customWidth="1"/>
    <col min="3589" max="3589" width="84.28515625" style="90" customWidth="1"/>
    <col min="3590" max="3840" width="9.140625" style="90"/>
    <col min="3841" max="3841" width="11" style="90" customWidth="1"/>
    <col min="3842" max="3842" width="19.5703125" style="90" customWidth="1"/>
    <col min="3843" max="3843" width="15" style="90" customWidth="1"/>
    <col min="3844" max="3844" width="22.5703125" style="90" customWidth="1"/>
    <col min="3845" max="3845" width="84.28515625" style="90" customWidth="1"/>
    <col min="3846" max="4096" width="9.140625" style="90"/>
    <col min="4097" max="4097" width="11" style="90" customWidth="1"/>
    <col min="4098" max="4098" width="19.5703125" style="90" customWidth="1"/>
    <col min="4099" max="4099" width="15" style="90" customWidth="1"/>
    <col min="4100" max="4100" width="22.5703125" style="90" customWidth="1"/>
    <col min="4101" max="4101" width="84.28515625" style="90" customWidth="1"/>
    <col min="4102" max="4352" width="9.140625" style="90"/>
    <col min="4353" max="4353" width="11" style="90" customWidth="1"/>
    <col min="4354" max="4354" width="19.5703125" style="90" customWidth="1"/>
    <col min="4355" max="4355" width="15" style="90" customWidth="1"/>
    <col min="4356" max="4356" width="22.5703125" style="90" customWidth="1"/>
    <col min="4357" max="4357" width="84.28515625" style="90" customWidth="1"/>
    <col min="4358" max="4608" width="9.140625" style="90"/>
    <col min="4609" max="4609" width="11" style="90" customWidth="1"/>
    <col min="4610" max="4610" width="19.5703125" style="90" customWidth="1"/>
    <col min="4611" max="4611" width="15" style="90" customWidth="1"/>
    <col min="4612" max="4612" width="22.5703125" style="90" customWidth="1"/>
    <col min="4613" max="4613" width="84.28515625" style="90" customWidth="1"/>
    <col min="4614" max="4864" width="9.140625" style="90"/>
    <col min="4865" max="4865" width="11" style="90" customWidth="1"/>
    <col min="4866" max="4866" width="19.5703125" style="90" customWidth="1"/>
    <col min="4867" max="4867" width="15" style="90" customWidth="1"/>
    <col min="4868" max="4868" width="22.5703125" style="90" customWidth="1"/>
    <col min="4869" max="4869" width="84.28515625" style="90" customWidth="1"/>
    <col min="4870" max="5120" width="9.140625" style="90"/>
    <col min="5121" max="5121" width="11" style="90" customWidth="1"/>
    <col min="5122" max="5122" width="19.5703125" style="90" customWidth="1"/>
    <col min="5123" max="5123" width="15" style="90" customWidth="1"/>
    <col min="5124" max="5124" width="22.5703125" style="90" customWidth="1"/>
    <col min="5125" max="5125" width="84.28515625" style="90" customWidth="1"/>
    <col min="5126" max="5376" width="9.140625" style="90"/>
    <col min="5377" max="5377" width="11" style="90" customWidth="1"/>
    <col min="5378" max="5378" width="19.5703125" style="90" customWidth="1"/>
    <col min="5379" max="5379" width="15" style="90" customWidth="1"/>
    <col min="5380" max="5380" width="22.5703125" style="90" customWidth="1"/>
    <col min="5381" max="5381" width="84.28515625" style="90" customWidth="1"/>
    <col min="5382" max="5632" width="9.140625" style="90"/>
    <col min="5633" max="5633" width="11" style="90" customWidth="1"/>
    <col min="5634" max="5634" width="19.5703125" style="90" customWidth="1"/>
    <col min="5635" max="5635" width="15" style="90" customWidth="1"/>
    <col min="5636" max="5636" width="22.5703125" style="90" customWidth="1"/>
    <col min="5637" max="5637" width="84.28515625" style="90" customWidth="1"/>
    <col min="5638" max="5888" width="9.140625" style="90"/>
    <col min="5889" max="5889" width="11" style="90" customWidth="1"/>
    <col min="5890" max="5890" width="19.5703125" style="90" customWidth="1"/>
    <col min="5891" max="5891" width="15" style="90" customWidth="1"/>
    <col min="5892" max="5892" width="22.5703125" style="90" customWidth="1"/>
    <col min="5893" max="5893" width="84.28515625" style="90" customWidth="1"/>
    <col min="5894" max="6144" width="9.140625" style="90"/>
    <col min="6145" max="6145" width="11" style="90" customWidth="1"/>
    <col min="6146" max="6146" width="19.5703125" style="90" customWidth="1"/>
    <col min="6147" max="6147" width="15" style="90" customWidth="1"/>
    <col min="6148" max="6148" width="22.5703125" style="90" customWidth="1"/>
    <col min="6149" max="6149" width="84.28515625" style="90" customWidth="1"/>
    <col min="6150" max="6400" width="9.140625" style="90"/>
    <col min="6401" max="6401" width="11" style="90" customWidth="1"/>
    <col min="6402" max="6402" width="19.5703125" style="90" customWidth="1"/>
    <col min="6403" max="6403" width="15" style="90" customWidth="1"/>
    <col min="6404" max="6404" width="22.5703125" style="90" customWidth="1"/>
    <col min="6405" max="6405" width="84.28515625" style="90" customWidth="1"/>
    <col min="6406" max="6656" width="9.140625" style="90"/>
    <col min="6657" max="6657" width="11" style="90" customWidth="1"/>
    <col min="6658" max="6658" width="19.5703125" style="90" customWidth="1"/>
    <col min="6659" max="6659" width="15" style="90" customWidth="1"/>
    <col min="6660" max="6660" width="22.5703125" style="90" customWidth="1"/>
    <col min="6661" max="6661" width="84.28515625" style="90" customWidth="1"/>
    <col min="6662" max="6912" width="9.140625" style="90"/>
    <col min="6913" max="6913" width="11" style="90" customWidth="1"/>
    <col min="6914" max="6914" width="19.5703125" style="90" customWidth="1"/>
    <col min="6915" max="6915" width="15" style="90" customWidth="1"/>
    <col min="6916" max="6916" width="22.5703125" style="90" customWidth="1"/>
    <col min="6917" max="6917" width="84.28515625" style="90" customWidth="1"/>
    <col min="6918" max="7168" width="9.140625" style="90"/>
    <col min="7169" max="7169" width="11" style="90" customWidth="1"/>
    <col min="7170" max="7170" width="19.5703125" style="90" customWidth="1"/>
    <col min="7171" max="7171" width="15" style="90" customWidth="1"/>
    <col min="7172" max="7172" width="22.5703125" style="90" customWidth="1"/>
    <col min="7173" max="7173" width="84.28515625" style="90" customWidth="1"/>
    <col min="7174" max="7424" width="9.140625" style="90"/>
    <col min="7425" max="7425" width="11" style="90" customWidth="1"/>
    <col min="7426" max="7426" width="19.5703125" style="90" customWidth="1"/>
    <col min="7427" max="7427" width="15" style="90" customWidth="1"/>
    <col min="7428" max="7428" width="22.5703125" style="90" customWidth="1"/>
    <col min="7429" max="7429" width="84.28515625" style="90" customWidth="1"/>
    <col min="7430" max="7680" width="9.140625" style="90"/>
    <col min="7681" max="7681" width="11" style="90" customWidth="1"/>
    <col min="7682" max="7682" width="19.5703125" style="90" customWidth="1"/>
    <col min="7683" max="7683" width="15" style="90" customWidth="1"/>
    <col min="7684" max="7684" width="22.5703125" style="90" customWidth="1"/>
    <col min="7685" max="7685" width="84.28515625" style="90" customWidth="1"/>
    <col min="7686" max="7936" width="9.140625" style="90"/>
    <col min="7937" max="7937" width="11" style="90" customWidth="1"/>
    <col min="7938" max="7938" width="19.5703125" style="90" customWidth="1"/>
    <col min="7939" max="7939" width="15" style="90" customWidth="1"/>
    <col min="7940" max="7940" width="22.5703125" style="90" customWidth="1"/>
    <col min="7941" max="7941" width="84.28515625" style="90" customWidth="1"/>
    <col min="7942" max="8192" width="9.140625" style="90"/>
    <col min="8193" max="8193" width="11" style="90" customWidth="1"/>
    <col min="8194" max="8194" width="19.5703125" style="90" customWidth="1"/>
    <col min="8195" max="8195" width="15" style="90" customWidth="1"/>
    <col min="8196" max="8196" width="22.5703125" style="90" customWidth="1"/>
    <col min="8197" max="8197" width="84.28515625" style="90" customWidth="1"/>
    <col min="8198" max="8448" width="9.140625" style="90"/>
    <col min="8449" max="8449" width="11" style="90" customWidth="1"/>
    <col min="8450" max="8450" width="19.5703125" style="90" customWidth="1"/>
    <col min="8451" max="8451" width="15" style="90" customWidth="1"/>
    <col min="8452" max="8452" width="22.5703125" style="90" customWidth="1"/>
    <col min="8453" max="8453" width="84.28515625" style="90" customWidth="1"/>
    <col min="8454" max="8704" width="9.140625" style="90"/>
    <col min="8705" max="8705" width="11" style="90" customWidth="1"/>
    <col min="8706" max="8706" width="19.5703125" style="90" customWidth="1"/>
    <col min="8707" max="8707" width="15" style="90" customWidth="1"/>
    <col min="8708" max="8708" width="22.5703125" style="90" customWidth="1"/>
    <col min="8709" max="8709" width="84.28515625" style="90" customWidth="1"/>
    <col min="8710" max="8960" width="9.140625" style="90"/>
    <col min="8961" max="8961" width="11" style="90" customWidth="1"/>
    <col min="8962" max="8962" width="19.5703125" style="90" customWidth="1"/>
    <col min="8963" max="8963" width="15" style="90" customWidth="1"/>
    <col min="8964" max="8964" width="22.5703125" style="90" customWidth="1"/>
    <col min="8965" max="8965" width="84.28515625" style="90" customWidth="1"/>
    <col min="8966" max="9216" width="9.140625" style="90"/>
    <col min="9217" max="9217" width="11" style="90" customWidth="1"/>
    <col min="9218" max="9218" width="19.5703125" style="90" customWidth="1"/>
    <col min="9219" max="9219" width="15" style="90" customWidth="1"/>
    <col min="9220" max="9220" width="22.5703125" style="90" customWidth="1"/>
    <col min="9221" max="9221" width="84.28515625" style="90" customWidth="1"/>
    <col min="9222" max="9472" width="9.140625" style="90"/>
    <col min="9473" max="9473" width="11" style="90" customWidth="1"/>
    <col min="9474" max="9474" width="19.5703125" style="90" customWidth="1"/>
    <col min="9475" max="9475" width="15" style="90" customWidth="1"/>
    <col min="9476" max="9476" width="22.5703125" style="90" customWidth="1"/>
    <col min="9477" max="9477" width="84.28515625" style="90" customWidth="1"/>
    <col min="9478" max="9728" width="9.140625" style="90"/>
    <col min="9729" max="9729" width="11" style="90" customWidth="1"/>
    <col min="9730" max="9730" width="19.5703125" style="90" customWidth="1"/>
    <col min="9731" max="9731" width="15" style="90" customWidth="1"/>
    <col min="9732" max="9732" width="22.5703125" style="90" customWidth="1"/>
    <col min="9733" max="9733" width="84.28515625" style="90" customWidth="1"/>
    <col min="9734" max="9984" width="9.140625" style="90"/>
    <col min="9985" max="9985" width="11" style="90" customWidth="1"/>
    <col min="9986" max="9986" width="19.5703125" style="90" customWidth="1"/>
    <col min="9987" max="9987" width="15" style="90" customWidth="1"/>
    <col min="9988" max="9988" width="22.5703125" style="90" customWidth="1"/>
    <col min="9989" max="9989" width="84.28515625" style="90" customWidth="1"/>
    <col min="9990" max="10240" width="9.140625" style="90"/>
    <col min="10241" max="10241" width="11" style="90" customWidth="1"/>
    <col min="10242" max="10242" width="19.5703125" style="90" customWidth="1"/>
    <col min="10243" max="10243" width="15" style="90" customWidth="1"/>
    <col min="10244" max="10244" width="22.5703125" style="90" customWidth="1"/>
    <col min="10245" max="10245" width="84.28515625" style="90" customWidth="1"/>
    <col min="10246" max="10496" width="9.140625" style="90"/>
    <col min="10497" max="10497" width="11" style="90" customWidth="1"/>
    <col min="10498" max="10498" width="19.5703125" style="90" customWidth="1"/>
    <col min="10499" max="10499" width="15" style="90" customWidth="1"/>
    <col min="10500" max="10500" width="22.5703125" style="90" customWidth="1"/>
    <col min="10501" max="10501" width="84.28515625" style="90" customWidth="1"/>
    <col min="10502" max="10752" width="9.140625" style="90"/>
    <col min="10753" max="10753" width="11" style="90" customWidth="1"/>
    <col min="10754" max="10754" width="19.5703125" style="90" customWidth="1"/>
    <col min="10755" max="10755" width="15" style="90" customWidth="1"/>
    <col min="10756" max="10756" width="22.5703125" style="90" customWidth="1"/>
    <col min="10757" max="10757" width="84.28515625" style="90" customWidth="1"/>
    <col min="10758" max="11008" width="9.140625" style="90"/>
    <col min="11009" max="11009" width="11" style="90" customWidth="1"/>
    <col min="11010" max="11010" width="19.5703125" style="90" customWidth="1"/>
    <col min="11011" max="11011" width="15" style="90" customWidth="1"/>
    <col min="11012" max="11012" width="22.5703125" style="90" customWidth="1"/>
    <col min="11013" max="11013" width="84.28515625" style="90" customWidth="1"/>
    <col min="11014" max="11264" width="9.140625" style="90"/>
    <col min="11265" max="11265" width="11" style="90" customWidth="1"/>
    <col min="11266" max="11266" width="19.5703125" style="90" customWidth="1"/>
    <col min="11267" max="11267" width="15" style="90" customWidth="1"/>
    <col min="11268" max="11268" width="22.5703125" style="90" customWidth="1"/>
    <col min="11269" max="11269" width="84.28515625" style="90" customWidth="1"/>
    <col min="11270" max="11520" width="9.140625" style="90"/>
    <col min="11521" max="11521" width="11" style="90" customWidth="1"/>
    <col min="11522" max="11522" width="19.5703125" style="90" customWidth="1"/>
    <col min="11523" max="11523" width="15" style="90" customWidth="1"/>
    <col min="11524" max="11524" width="22.5703125" style="90" customWidth="1"/>
    <col min="11525" max="11525" width="84.28515625" style="90" customWidth="1"/>
    <col min="11526" max="11776" width="9.140625" style="90"/>
    <col min="11777" max="11777" width="11" style="90" customWidth="1"/>
    <col min="11778" max="11778" width="19.5703125" style="90" customWidth="1"/>
    <col min="11779" max="11779" width="15" style="90" customWidth="1"/>
    <col min="11780" max="11780" width="22.5703125" style="90" customWidth="1"/>
    <col min="11781" max="11781" width="84.28515625" style="90" customWidth="1"/>
    <col min="11782" max="12032" width="9.140625" style="90"/>
    <col min="12033" max="12033" width="11" style="90" customWidth="1"/>
    <col min="12034" max="12034" width="19.5703125" style="90" customWidth="1"/>
    <col min="12035" max="12035" width="15" style="90" customWidth="1"/>
    <col min="12036" max="12036" width="22.5703125" style="90" customWidth="1"/>
    <col min="12037" max="12037" width="84.28515625" style="90" customWidth="1"/>
    <col min="12038" max="12288" width="9.140625" style="90"/>
    <col min="12289" max="12289" width="11" style="90" customWidth="1"/>
    <col min="12290" max="12290" width="19.5703125" style="90" customWidth="1"/>
    <col min="12291" max="12291" width="15" style="90" customWidth="1"/>
    <col min="12292" max="12292" width="22.5703125" style="90" customWidth="1"/>
    <col min="12293" max="12293" width="84.28515625" style="90" customWidth="1"/>
    <col min="12294" max="12544" width="9.140625" style="90"/>
    <col min="12545" max="12545" width="11" style="90" customWidth="1"/>
    <col min="12546" max="12546" width="19.5703125" style="90" customWidth="1"/>
    <col min="12547" max="12547" width="15" style="90" customWidth="1"/>
    <col min="12548" max="12548" width="22.5703125" style="90" customWidth="1"/>
    <col min="12549" max="12549" width="84.28515625" style="90" customWidth="1"/>
    <col min="12550" max="12800" width="9.140625" style="90"/>
    <col min="12801" max="12801" width="11" style="90" customWidth="1"/>
    <col min="12802" max="12802" width="19.5703125" style="90" customWidth="1"/>
    <col min="12803" max="12803" width="15" style="90" customWidth="1"/>
    <col min="12804" max="12804" width="22.5703125" style="90" customWidth="1"/>
    <col min="12805" max="12805" width="84.28515625" style="90" customWidth="1"/>
    <col min="12806" max="13056" width="9.140625" style="90"/>
    <col min="13057" max="13057" width="11" style="90" customWidth="1"/>
    <col min="13058" max="13058" width="19.5703125" style="90" customWidth="1"/>
    <col min="13059" max="13059" width="15" style="90" customWidth="1"/>
    <col min="13060" max="13060" width="22.5703125" style="90" customWidth="1"/>
    <col min="13061" max="13061" width="84.28515625" style="90" customWidth="1"/>
    <col min="13062" max="13312" width="9.140625" style="90"/>
    <col min="13313" max="13313" width="11" style="90" customWidth="1"/>
    <col min="13314" max="13314" width="19.5703125" style="90" customWidth="1"/>
    <col min="13315" max="13315" width="15" style="90" customWidth="1"/>
    <col min="13316" max="13316" width="22.5703125" style="90" customWidth="1"/>
    <col min="13317" max="13317" width="84.28515625" style="90" customWidth="1"/>
    <col min="13318" max="13568" width="9.140625" style="90"/>
    <col min="13569" max="13569" width="11" style="90" customWidth="1"/>
    <col min="13570" max="13570" width="19.5703125" style="90" customWidth="1"/>
    <col min="13571" max="13571" width="15" style="90" customWidth="1"/>
    <col min="13572" max="13572" width="22.5703125" style="90" customWidth="1"/>
    <col min="13573" max="13573" width="84.28515625" style="90" customWidth="1"/>
    <col min="13574" max="13824" width="9.140625" style="90"/>
    <col min="13825" max="13825" width="11" style="90" customWidth="1"/>
    <col min="13826" max="13826" width="19.5703125" style="90" customWidth="1"/>
    <col min="13827" max="13827" width="15" style="90" customWidth="1"/>
    <col min="13828" max="13828" width="22.5703125" style="90" customWidth="1"/>
    <col min="13829" max="13829" width="84.28515625" style="90" customWidth="1"/>
    <col min="13830" max="14080" width="9.140625" style="90"/>
    <col min="14081" max="14081" width="11" style="90" customWidth="1"/>
    <col min="14082" max="14082" width="19.5703125" style="90" customWidth="1"/>
    <col min="14083" max="14083" width="15" style="90" customWidth="1"/>
    <col min="14084" max="14084" width="22.5703125" style="90" customWidth="1"/>
    <col min="14085" max="14085" width="84.28515625" style="90" customWidth="1"/>
    <col min="14086" max="14336" width="9.140625" style="90"/>
    <col min="14337" max="14337" width="11" style="90" customWidth="1"/>
    <col min="14338" max="14338" width="19.5703125" style="90" customWidth="1"/>
    <col min="14339" max="14339" width="15" style="90" customWidth="1"/>
    <col min="14340" max="14340" width="22.5703125" style="90" customWidth="1"/>
    <col min="14341" max="14341" width="84.28515625" style="90" customWidth="1"/>
    <col min="14342" max="14592" width="9.140625" style="90"/>
    <col min="14593" max="14593" width="11" style="90" customWidth="1"/>
    <col min="14594" max="14594" width="19.5703125" style="90" customWidth="1"/>
    <col min="14595" max="14595" width="15" style="90" customWidth="1"/>
    <col min="14596" max="14596" width="22.5703125" style="90" customWidth="1"/>
    <col min="14597" max="14597" width="84.28515625" style="90" customWidth="1"/>
    <col min="14598" max="14848" width="9.140625" style="90"/>
    <col min="14849" max="14849" width="11" style="90" customWidth="1"/>
    <col min="14850" max="14850" width="19.5703125" style="90" customWidth="1"/>
    <col min="14851" max="14851" width="15" style="90" customWidth="1"/>
    <col min="14852" max="14852" width="22.5703125" style="90" customWidth="1"/>
    <col min="14853" max="14853" width="84.28515625" style="90" customWidth="1"/>
    <col min="14854" max="15104" width="9.140625" style="90"/>
    <col min="15105" max="15105" width="11" style="90" customWidth="1"/>
    <col min="15106" max="15106" width="19.5703125" style="90" customWidth="1"/>
    <col min="15107" max="15107" width="15" style="90" customWidth="1"/>
    <col min="15108" max="15108" width="22.5703125" style="90" customWidth="1"/>
    <col min="15109" max="15109" width="84.28515625" style="90" customWidth="1"/>
    <col min="15110" max="15360" width="9.140625" style="90"/>
    <col min="15361" max="15361" width="11" style="90" customWidth="1"/>
    <col min="15362" max="15362" width="19.5703125" style="90" customWidth="1"/>
    <col min="15363" max="15363" width="15" style="90" customWidth="1"/>
    <col min="15364" max="15364" width="22.5703125" style="90" customWidth="1"/>
    <col min="15365" max="15365" width="84.28515625" style="90" customWidth="1"/>
    <col min="15366" max="15616" width="9.140625" style="90"/>
    <col min="15617" max="15617" width="11" style="90" customWidth="1"/>
    <col min="15618" max="15618" width="19.5703125" style="90" customWidth="1"/>
    <col min="15619" max="15619" width="15" style="90" customWidth="1"/>
    <col min="15620" max="15620" width="22.5703125" style="90" customWidth="1"/>
    <col min="15621" max="15621" width="84.28515625" style="90" customWidth="1"/>
    <col min="15622" max="15872" width="9.140625" style="90"/>
    <col min="15873" max="15873" width="11" style="90" customWidth="1"/>
    <col min="15874" max="15874" width="19.5703125" style="90" customWidth="1"/>
    <col min="15875" max="15875" width="15" style="90" customWidth="1"/>
    <col min="15876" max="15876" width="22.5703125" style="90" customWidth="1"/>
    <col min="15877" max="15877" width="84.28515625" style="90" customWidth="1"/>
    <col min="15878" max="16128" width="9.140625" style="90"/>
    <col min="16129" max="16129" width="11" style="90" customWidth="1"/>
    <col min="16130" max="16130" width="19.5703125" style="90" customWidth="1"/>
    <col min="16131" max="16131" width="15" style="90" customWidth="1"/>
    <col min="16132" max="16132" width="22.5703125" style="90" customWidth="1"/>
    <col min="16133" max="16133" width="84.28515625" style="90" customWidth="1"/>
    <col min="16134" max="16384" width="9.140625" style="90"/>
  </cols>
  <sheetData>
    <row r="6" spans="1:5" x14ac:dyDescent="0.2">
      <c r="A6" s="89" t="s">
        <v>542</v>
      </c>
      <c r="B6" s="89"/>
      <c r="E6" s="89"/>
    </row>
    <row r="7" spans="1:5" ht="28.5" customHeight="1" x14ac:dyDescent="0.2">
      <c r="A7" s="185" t="s">
        <v>322</v>
      </c>
      <c r="B7" s="185"/>
      <c r="C7" s="185"/>
      <c r="D7" s="185"/>
      <c r="E7" s="185"/>
    </row>
    <row r="8" spans="1:5" ht="78" customHeight="1" x14ac:dyDescent="0.2">
      <c r="A8" s="91" t="s">
        <v>0</v>
      </c>
      <c r="B8" s="91" t="s">
        <v>323</v>
      </c>
      <c r="C8" s="91" t="s">
        <v>1</v>
      </c>
      <c r="D8" s="91" t="s">
        <v>324</v>
      </c>
      <c r="E8" s="91" t="s">
        <v>2</v>
      </c>
    </row>
    <row r="9" spans="1:5" ht="39.950000000000003" customHeight="1" x14ac:dyDescent="0.2">
      <c r="A9" s="189">
        <v>2020</v>
      </c>
      <c r="B9" s="57" t="s">
        <v>561</v>
      </c>
      <c r="C9" s="57">
        <v>1</v>
      </c>
      <c r="D9" s="148">
        <v>1495.36</v>
      </c>
      <c r="E9" s="57" t="s">
        <v>563</v>
      </c>
    </row>
    <row r="10" spans="1:5" ht="39.950000000000003" customHeight="1" x14ac:dyDescent="0.2">
      <c r="A10" s="190"/>
      <c r="B10" s="57" t="s">
        <v>562</v>
      </c>
      <c r="C10" s="57">
        <v>1</v>
      </c>
      <c r="D10" s="148">
        <v>377.51</v>
      </c>
      <c r="E10" s="57" t="s">
        <v>564</v>
      </c>
    </row>
    <row r="11" spans="1:5" ht="39.950000000000003" customHeight="1" x14ac:dyDescent="0.2">
      <c r="A11" s="189">
        <v>2021</v>
      </c>
      <c r="B11" s="57" t="s">
        <v>561</v>
      </c>
      <c r="C11" s="57">
        <v>6</v>
      </c>
      <c r="D11" s="147">
        <v>7296.85</v>
      </c>
      <c r="E11" s="57" t="s">
        <v>566</v>
      </c>
    </row>
    <row r="12" spans="1:5" ht="39.950000000000003" customHeight="1" x14ac:dyDescent="0.2">
      <c r="A12" s="191"/>
      <c r="B12" s="57" t="s">
        <v>562</v>
      </c>
      <c r="C12" s="57">
        <v>5</v>
      </c>
      <c r="D12" s="147">
        <v>10401.629999999999</v>
      </c>
      <c r="E12" s="146" t="s">
        <v>567</v>
      </c>
    </row>
    <row r="13" spans="1:5" ht="39.950000000000003" customHeight="1" x14ac:dyDescent="0.2">
      <c r="A13" s="190"/>
      <c r="B13" s="57" t="s">
        <v>568</v>
      </c>
      <c r="C13" s="57">
        <v>4</v>
      </c>
      <c r="D13" s="147">
        <v>5342</v>
      </c>
      <c r="E13" s="57" t="s">
        <v>569</v>
      </c>
    </row>
    <row r="14" spans="1:5" s="194" customFormat="1" ht="39.950000000000003" customHeight="1" x14ac:dyDescent="0.2">
      <c r="A14" s="192">
        <v>2022</v>
      </c>
      <c r="B14" s="193" t="s">
        <v>562</v>
      </c>
      <c r="C14" s="193">
        <v>2</v>
      </c>
      <c r="D14" s="147">
        <v>55262.87</v>
      </c>
      <c r="E14" s="193" t="s">
        <v>589</v>
      </c>
    </row>
    <row r="15" spans="1:5" ht="48" customHeight="1" x14ac:dyDescent="0.2">
      <c r="A15" s="96">
        <v>2023</v>
      </c>
      <c r="B15" s="146" t="s">
        <v>560</v>
      </c>
      <c r="C15" s="57">
        <v>1</v>
      </c>
      <c r="D15" s="147">
        <v>2000</v>
      </c>
      <c r="E15" s="146" t="s">
        <v>565</v>
      </c>
    </row>
    <row r="16" spans="1:5" ht="23.25" customHeight="1" x14ac:dyDescent="0.2">
      <c r="A16" s="186" t="s">
        <v>15</v>
      </c>
      <c r="B16" s="187"/>
      <c r="C16" s="188"/>
      <c r="D16" s="92">
        <f>SUM(D9:D15)</f>
        <v>82176.22</v>
      </c>
      <c r="E16" s="93"/>
    </row>
  </sheetData>
  <mergeCells count="4">
    <mergeCell ref="A7:E7"/>
    <mergeCell ref="A16:C16"/>
    <mergeCell ref="A9:A10"/>
    <mergeCell ref="A11:A13"/>
  </mergeCells>
  <pageMargins left="0.75" right="0.75" top="1" bottom="1" header="0.5" footer="0.5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4</vt:i4>
      </vt:variant>
    </vt:vector>
  </HeadingPairs>
  <TitlesOfParts>
    <vt:vector size="12" baseType="lpstr">
      <vt:lpstr>informacje ogólne</vt:lpstr>
      <vt:lpstr>budynki</vt:lpstr>
      <vt:lpstr>budynki i budowle c.d.</vt:lpstr>
      <vt:lpstr>elektronika </vt:lpstr>
      <vt:lpstr>środki trwałe</vt:lpstr>
      <vt:lpstr>lokalizacje</vt:lpstr>
      <vt:lpstr>pojazdy</vt:lpstr>
      <vt:lpstr>szkody</vt:lpstr>
      <vt:lpstr>budynki!Obszar_wydruku</vt:lpstr>
      <vt:lpstr>'elektronika '!Obszar_wydruku</vt:lpstr>
      <vt:lpstr>pojazdy!Obszar_wydruku</vt:lpstr>
      <vt:lpstr>szkody!Obszar_wydruku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Marek Lewandowski</cp:lastModifiedBy>
  <cp:lastPrinted>2022-06-07T09:52:18Z</cp:lastPrinted>
  <dcterms:created xsi:type="dcterms:W3CDTF">2004-04-21T13:58:08Z</dcterms:created>
  <dcterms:modified xsi:type="dcterms:W3CDTF">2023-05-23T07:55:22Z</dcterms:modified>
</cp:coreProperties>
</file>