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<sst xmlns="http://schemas.openxmlformats.org/spreadsheetml/2006/main" count="88" uniqueCount="53">
  <si>
    <t xml:space="preserve">zał nr 1.1. do swz</t>
  </si>
  <si>
    <t xml:space="preserve">KOSZTORYS OFERTOWY</t>
  </si>
  <si>
    <t xml:space="preserve">Utwardzenie terenu wraz z robotami towarzyszącymi w Grzybowie na dz. 224/9</t>
  </si>
  <si>
    <t xml:space="preserve">Lp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</si>
  <si>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</si>
  <si>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</si>
  <si>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</si>
  <si>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</si>
  <si>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</si>
  <si>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Roboty przygotowawcze</t>
  </si>
  <si>
    <t xml:space="preserve">Ścinanie piłą mechaniczną drzew o średnicy: 56-65 cm</t>
  </si>
  <si>
    <t xml:space="preserve">szt.</t>
  </si>
  <si>
    <t xml:space="preserve">Mechaniczne karczowanie pni o średnicy: 56-65 cm</t>
  </si>
  <si>
    <t xml:space="preserve">Oczyszczenie terenu po wykarczowaniu z drobnych gałęzi, korzeni i kory bez wrzosu z wywiezieniem</t>
  </si>
  <si>
    <t xml:space="preserve">m2</t>
  </si>
  <si>
    <t xml:space="preserve">Rozebranie krawężników betonowych o wymiarach: 15 x 30 cm, na podsypce cementowo -piaskowej</t>
  </si>
  <si>
    <t xml:space="preserve">m</t>
  </si>
  <si>
    <r>
      <rPr>
        <sz val="10"/>
        <color rgb="FF080000"/>
        <rFont val="Liberation Sans Narrow"/>
        <family val="2"/>
        <charset val="238"/>
      </rPr>
      <t xml:space="preserve">Rozebranie obrzeży trawnikowych o wymiarach 8 x 30 cm, </t>
    </r>
    <r>
      <rPr>
        <sz val="10"/>
        <rFont val="Liberation Sans Narrow"/>
        <family val="2"/>
        <charset val="1"/>
      </rPr>
      <t xml:space="preserve">na podsypce piaskowej</t>
    </r>
  </si>
  <si>
    <t xml:space="preserve">Utwardzenie terenu w rejonie budynku szkoły i świetlicy – roboty nawierzchniowe</t>
  </si>
  <si>
    <t xml:space="preserve">Roboty pomiarowe przy liniowych robotach ziemnych – trasa dróg w terenie równinnym (wytyczenie obiektu w terenie), utwardzenie + garaż</t>
  </si>
  <si>
    <t xml:space="preserve">kpl.</t>
  </si>
  <si>
    <t xml:space="preserve">Mechaniczne wykonanie koryt na całej szerokości jezdni i chodników w gruncie kategorii I-IV, o głębokości: 20 cm</t>
  </si>
  <si>
    <t xml:space="preserve">Mechaniczne wykonanie koryt na całej szerokości jezdni i chodników w gruncie kategorii I-IV, o głębokości: ponad 20 cm - dodatek za każde 5 cm (krotność 5,20 ujęta w obmiarze)</t>
  </si>
  <si>
    <t xml:space="preserve">Wywiezienie ziemi samochodami skrzyniowymi na odległość wg wykonawcy, z załadowaniem i wyładowaniem gruntu kategorii: IV</t>
  </si>
  <si>
    <t xml:space="preserve">m3</t>
  </si>
  <si>
    <t xml:space="preserve">Mechaniczne profilowanie i zagęszczenie podłoża pod warstwy konstrukcyjne nawierzchni - kategoria gruntu: I-IV</t>
  </si>
  <si>
    <t xml:space="preserve">Ławy pod krawężniki: betonowe z oporem</t>
  </si>
  <si>
    <t xml:space="preserve">Krawężniki betonowe, o wymiarach: 15x30 cm - na podsypce cementowo-piaskowej (krawężniki z demontażu)</t>
  </si>
  <si>
    <t xml:space="preserve">Podbudowy z kruszywa łamanego 31,5/63 + kliniec 16/31,5 mm, stabilizowanego mechanicznie - warstwa dolna o grubości łącznej po zagęszczeniu: 15 cm, stosunek kruszywo 80%, kliniec 20%</t>
  </si>
  <si>
    <t xml:space="preserve">Podbudowy z kruszywa łamanego 31,5/63 + kliniec 16/31,5 mm, stabilizowanego mechanicznie - warstwa dolna o grubości ponad 15 cm – dodatek za każdy dalszy 1 cm (krotność 10 – ujęta w obmiarze), stosunek kruszywo 80%, kliniec 20%</t>
  </si>
  <si>
    <t xml:space="preserve">Podbudowy betonowe bez dylatacji z betonu min. B15 (C8/10), o grubości warstwy po zagęszczeniu: 10 cm</t>
  </si>
  <si>
    <t xml:space="preserve">Ułożenie nawierzchni z kostki brukowej betonowej o grubości: 8 cm - szarej, na podsypce cementowo-piaskowej (kostka inwestora)</t>
  </si>
  <si>
    <t xml:space="preserve">Nawierzchnie z kostki brukowej betonowej typu kość o grubości: 8 cm - szarej, na podsypce cementowo-piaskowej</t>
  </si>
  <si>
    <t xml:space="preserve">Budowa budynku garażowego wraz z demontażem starego</t>
  </si>
  <si>
    <t xml:space="preserve">Analogia: rozebranie budynku garażowego w konstrukcji stalowej pokrytej blachą o wymiarach ok. 5,00 m x 3,50 m</t>
  </si>
  <si>
    <t xml:space="preserve">Mechaniczne zdjęcie warstwy ziemi urodzajnej wykop przy użyciu w gruncie zadarnionym gr. 50 cm - pod garaż o wymiarach 5 x 3,5 m</t>
  </si>
  <si>
    <t xml:space="preserve">Podsypka filtracyjna w gotowym suchym wykopie z gotowego kruszywa, wykonana z piasku o gr. 50 mm</t>
  </si>
  <si>
    <t xml:space="preserve">Płyty fundamentowe żelbetowe wykonane przy użyciu pompy do betonu na samochodzie, z betonu B-15 - płyta żelbetowa</t>
  </si>
  <si>
    <t xml:space="preserve">Zbrojenie konstrukcji - przygotowanie i montaż zbrojenia elementów budynków i budowli prętami stalowymi okrągłymi żebrowanymi o średnicy: do 7 mm</t>
  </si>
  <si>
    <t xml:space="preserve">t</t>
  </si>
  <si>
    <t xml:space="preserve">Dostawa i montaż garażu blaszanego o wymiarach 5 x 3,5 m</t>
  </si>
  <si>
    <t xml:space="preserve">Utwardzenie terenu pomiędzy świetlicą, a budynkami garażowymi</t>
  </si>
  <si>
    <t xml:space="preserve">Mechaniczne wykonanie koryt na całej szerokości jezdni i chodników w gruncie kategorii I-IV, o głębokości: ponad 20 cm - dodatek za każde 5 cm (krotność 1.80 ujęta w obmiarze)</t>
  </si>
  <si>
    <t xml:space="preserve">Obrzeża betonowe 20 x 6 cm, na podsypce: piaskowej, z wypełn.spoin zaprawą cementową</t>
  </si>
  <si>
    <t xml:space="preserve">Podbudowy z kruszywa naturalnego (piasku) - warstwa odsączająca o grubości po zagęszczeniu: 10 cm</t>
  </si>
  <si>
    <t xml:space="preserve">Podbudowy z gruntu stabilizowanego cementem Rm=2,50 MPa o grubości 10 cm, wykonywana w węźle betoniarskim</t>
  </si>
  <si>
    <t xml:space="preserve">Nawierzchnie z kostki brukowej betonowej o grubości: 6 cm - szarej, na podsypce cementowo-piaskowej (kostka inwestora)</t>
  </si>
  <si>
    <t xml:space="preserve">Przebudowa sieci</t>
  </si>
  <si>
    <t xml:space="preserve">Przebudowa sieci wodociągowej zgodnie z dokumentacją</t>
  </si>
  <si>
    <t xml:space="preserve">Różne pozostałe</t>
  </si>
  <si>
    <t xml:space="preserve">Sadzenie drzew liściastych form naturalnych na terenie płaskim w gruncie kat.I-II, z zaprawieniem do połowy głębokości dołów, o średnicy i głębokości : 1,0/0,7 m, w miejscu wskazanym przez Inwestora. Rekomendowany gatunek: klon pospolity lub robinia biała.</t>
  </si>
  <si>
    <t xml:space="preserve">Powykonawcza inwentaryzacja geodezyjna wraz z dokumentacją powykonawczą</t>
  </si>
  <si>
    <t xml:space="preserve">Łączna 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</si>
</sst>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0"/>
    <numFmt numFmtId="166" formatCode="#,##0.00"/>
  </numFmts>
  <fonts count="17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theme="1"/>
      <name val="Arial Narrow CE"/>
      <family val="2"/>
      <charset val="1"/>
    </font>
    <font>
      <b val="true"/>
      <sz val="10"/>
      <color theme="1"/>
      <name val="Arial Narrow"/>
      <family val="2"/>
      <charset val="1"/>
    </font>
    <font>
      <sz val="10"/>
      <color theme="1"/>
      <name val="Arial Narrow"/>
      <family val="2"/>
      <charset val="1"/>
    </font>
    <font>
      <b val="true"/>
      <sz val="13"/>
      <color theme="1"/>
      <name val="Arial Narrow"/>
      <family val="2"/>
      <charset val="1"/>
    </font>
    <font>
      <sz val="10"/>
      <color rgb="FF080000"/>
      <name val="Arial Narrow"/>
      <family val="2"/>
      <charset val="1"/>
    </font>
    <font>
      <b val="true"/>
      <sz val="12"/>
      <color theme="1"/>
      <name val="Arial Narrow"/>
      <family val="2"/>
      <charset val="1"/>
    </font>
    <font>
      <b val="true"/>
      <sz val="10"/>
      <color rgb="FF080000"/>
      <name val="Arial Narrow"/>
      <family val="2"/>
      <charset val="1"/>
    </font>
    <font>
      <sz val="10"/>
      <name val="Arial Narrow"/>
      <family val="2"/>
      <charset val="1"/>
    </font>
    <font>
      <b val="true"/>
      <sz val="9"/>
      <color rgb="FF080000"/>
      <name val="Arial Narrow CE"/>
      <family val="2"/>
      <charset val="238"/>
    </font>
    <font>
      <sz val="10"/>
      <color rgb="FF080000"/>
      <name val="Liberation Sans Narrow"/>
      <family val="2"/>
      <charset val="238"/>
    </font>
    <font>
      <sz val="10"/>
      <name val="Liberation Sans Narrow"/>
      <family val="2"/>
      <charset val="1"/>
    </font>
    <font>
      <b val="true"/>
      <sz val="10"/>
      <name val="Arial Narrow"/>
      <family val="2"/>
      <charset val="1"/>
    </font>
    <font>
      <sz val="10"/>
      <color rgb="FF000000"/>
      <name val="Arial Narrow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I49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L11" activeCellId="0" sqref="L11"/>
    </sheetView>
  </sheetViews>
  <sheetFormatPr defaultColWidth="8.6796875" defaultRowHeight="13.8" zeroHeight="false" outlineLevelRow="0" outlineLevelCol="0"/>
  <cols>
    <col collapsed="false" customWidth="true" hidden="false" outlineLevel="0" max="1" min="1" style="1" width="4.55"/>
    <col collapsed="false" customWidth="true" hidden="false" outlineLevel="0" max="2" min="2" style="2" width="58.55"/>
    <col collapsed="false" customWidth="true" hidden="false" outlineLevel="0" max="3" min="3" style="3" width="8.34"/>
    <col collapsed="false" customWidth="true" hidden="false" outlineLevel="0" max="4" min="4" style="4" width="5.18"/>
    <col collapsed="false" customWidth="true" hidden="false" outlineLevel="0" max="5" min="5" style="2" width="10.06"/>
    <col collapsed="false" customWidth="true" hidden="false" outlineLevel="0" max="6" min="6" style="2" width="11.67"/>
    <col collapsed="false" customWidth="true" hidden="false" outlineLevel="0" max="16384" min="16368" style="2" width="11.53"/>
  </cols>
  <sheetData>
    <row r="1" customFormat="false" ht="12.8" hidden="false" customHeight="true" outlineLevel="0" collapsed="false">
      <c r="A1" s="5"/>
      <c r="B1" s="6"/>
      <c r="C1" s="6"/>
      <c r="D1" s="6"/>
      <c r="E1" s="7" t="s">
        <v>0</v>
      </c>
      <c r="F1" s="7"/>
    </row>
    <row r="2" customFormat="false" ht="18.95" hidden="false" customHeight="true" outlineLevel="0" collapsed="false">
      <c r="A2" s="8" t="s">
        <v>1</v>
      </c>
      <c r="B2" s="8"/>
      <c r="C2" s="8"/>
      <c r="D2" s="8"/>
      <c r="E2" s="8"/>
      <c r="F2" s="8"/>
    </row>
    <row r="3" customFormat="false" ht="11.5" hidden="false" customHeight="true" outlineLevel="0" collapsed="false">
      <c r="A3" s="9"/>
      <c r="B3" s="10"/>
      <c r="C3" s="11"/>
      <c r="D3" s="12"/>
      <c r="E3" s="13"/>
    </row>
    <row r="4" customFormat="false" ht="17.6" hidden="false" customHeight="true" outlineLevel="0" collapsed="false">
      <c r="A4" s="14" t="s">
        <v>2</v>
      </c>
      <c r="B4" s="14"/>
      <c r="C4" s="14"/>
      <c r="D4" s="14"/>
      <c r="E4" s="14"/>
      <c r="F4" s="14"/>
    </row>
    <row r="5" customFormat="false" ht="16.25" hidden="false" customHeight="true" outlineLevel="0" collapsed="false">
      <c r="A5" s="9"/>
      <c r="B5" s="15"/>
      <c r="C5" s="11"/>
      <c r="D5" s="12"/>
      <c r="E5" s="13"/>
    </row>
    <row r="6" customFormat="false" ht="23.7" hidden="false" customHeight="true" outlineLevel="0" collapsed="false">
      <c r="A6" s="16" t="s">
        <v>3</v>
      </c>
      <c r="B6" s="16" t="s">
        <v>4</v>
      </c>
      <c r="C6" s="17" t="s">
        <v>5</v>
      </c>
      <c r="D6" s="18" t="s">
        <v>6</v>
      </c>
      <c r="E6" s="19" t="s">
        <v>7</v>
      </c>
      <c r="F6" s="20" t="s">
        <v>8</v>
      </c>
    </row>
    <row r="7" customFormat="false" ht="28.35" hidden="false" customHeight="true" outlineLevel="0" collapsed="false">
      <c r="A7" s="21" t="n">
        <v>1</v>
      </c>
      <c r="B7" s="22" t="s">
        <v>9</v>
      </c>
      <c r="C7" s="22"/>
      <c r="D7" s="22"/>
      <c r="E7" s="22"/>
      <c r="F7" s="23" t="n">
        <f aca="false">SUM(F8:F12)</f>
        <v>0</v>
      </c>
    </row>
    <row r="8" customFormat="false" ht="28.35" hidden="false" customHeight="true" outlineLevel="0" collapsed="false">
      <c r="A8" s="16" t="n">
        <v>1</v>
      </c>
      <c r="B8" s="24" t="s">
        <v>10</v>
      </c>
      <c r="C8" s="18" t="n">
        <v>2</v>
      </c>
      <c r="D8" s="18" t="s">
        <v>11</v>
      </c>
      <c r="E8" s="25"/>
      <c r="F8" s="26" t="n">
        <f aca="false">ROUND(C8*E8,2)</f>
        <v>0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customFormat="false" ht="28.35" hidden="false" customHeight="true" outlineLevel="0" collapsed="false">
      <c r="A9" s="16" t="n">
        <v>2</v>
      </c>
      <c r="B9" s="24" t="s">
        <v>12</v>
      </c>
      <c r="C9" s="18" t="n">
        <v>2</v>
      </c>
      <c r="D9" s="18" t="s">
        <v>11</v>
      </c>
      <c r="E9" s="25"/>
      <c r="F9" s="26" t="n">
        <f aca="false">ROUND(C9*E9,2)</f>
        <v>0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customFormat="false" ht="28.35" hidden="false" customHeight="true" outlineLevel="0" collapsed="false">
      <c r="A10" s="16" t="n">
        <v>3</v>
      </c>
      <c r="B10" s="24" t="s">
        <v>13</v>
      </c>
      <c r="C10" s="18" t="n">
        <v>6</v>
      </c>
      <c r="D10" s="18" t="s">
        <v>14</v>
      </c>
      <c r="E10" s="25"/>
      <c r="F10" s="26" t="n">
        <f aca="false">ROUND(C10*E10,2)</f>
        <v>0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customFormat="false" ht="28.35" hidden="false" customHeight="true" outlineLevel="0" collapsed="false">
      <c r="A11" s="16" t="n">
        <v>4</v>
      </c>
      <c r="B11" s="24" t="s">
        <v>15</v>
      </c>
      <c r="C11" s="18" t="n">
        <v>33</v>
      </c>
      <c r="D11" s="18" t="s">
        <v>16</v>
      </c>
      <c r="E11" s="25"/>
      <c r="F11" s="26" t="n">
        <f aca="false">ROUND(C11*E11,2)</f>
        <v>0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customFormat="false" ht="28.35" hidden="false" customHeight="true" outlineLevel="0" collapsed="false">
      <c r="A12" s="16" t="n">
        <v>5</v>
      </c>
      <c r="B12" s="28" t="s">
        <v>17</v>
      </c>
      <c r="C12" s="18" t="n">
        <v>5</v>
      </c>
      <c r="D12" s="18" t="s">
        <v>16</v>
      </c>
      <c r="E12" s="25"/>
      <c r="F12" s="26" t="n">
        <f aca="false">ROUND(C12*E12,2)</f>
        <v>0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customFormat="false" ht="28.35" hidden="false" customHeight="true" outlineLevel="0" collapsed="false">
      <c r="A13" s="21" t="n">
        <v>2</v>
      </c>
      <c r="B13" s="22" t="s">
        <v>18</v>
      </c>
      <c r="C13" s="22"/>
      <c r="D13" s="22"/>
      <c r="E13" s="22"/>
      <c r="F13" s="29" t="n">
        <f aca="false">SUM(F14:F25)</f>
        <v>0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customFormat="false" ht="34" hidden="false" customHeight="true" outlineLevel="0" collapsed="false">
      <c r="A14" s="16" t="n">
        <v>6</v>
      </c>
      <c r="B14" s="24" t="s">
        <v>19</v>
      </c>
      <c r="C14" s="18" t="n">
        <v>1</v>
      </c>
      <c r="D14" s="18" t="s">
        <v>20</v>
      </c>
      <c r="E14" s="25"/>
      <c r="F14" s="26" t="n">
        <f aca="false">ROUND(C14*E14,2)</f>
        <v>0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customFormat="false" ht="34" hidden="false" customHeight="true" outlineLevel="0" collapsed="false">
      <c r="A15" s="16" t="n">
        <v>7</v>
      </c>
      <c r="B15" s="24" t="s">
        <v>21</v>
      </c>
      <c r="C15" s="18" t="n">
        <v>311</v>
      </c>
      <c r="D15" s="18" t="s">
        <v>14</v>
      </c>
      <c r="E15" s="25"/>
      <c r="F15" s="26" t="n">
        <f aca="false">ROUND(C15*E15,2)</f>
        <v>0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customFormat="false" ht="42.5" hidden="false" customHeight="true" outlineLevel="0" collapsed="false">
      <c r="A16" s="16" t="n">
        <v>8</v>
      </c>
      <c r="B16" s="24" t="s">
        <v>22</v>
      </c>
      <c r="C16" s="18" t="n">
        <v>1617.2</v>
      </c>
      <c r="D16" s="18" t="s">
        <v>14</v>
      </c>
      <c r="E16" s="25"/>
      <c r="F16" s="26" t="n">
        <f aca="false">ROUND(C16*E16,2)</f>
        <v>0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customFormat="false" ht="34" hidden="false" customHeight="true" outlineLevel="0" collapsed="false">
      <c r="A17" s="16" t="n">
        <v>9</v>
      </c>
      <c r="B17" s="24" t="s">
        <v>23</v>
      </c>
      <c r="C17" s="18" t="n">
        <v>150</v>
      </c>
      <c r="D17" s="18" t="s">
        <v>24</v>
      </c>
      <c r="E17" s="25"/>
      <c r="F17" s="26" t="n">
        <f aca="false">ROUND(C17*E17,2)</f>
        <v>0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customFormat="false" ht="34" hidden="false" customHeight="true" outlineLevel="0" collapsed="false">
      <c r="A18" s="16" t="n">
        <v>10</v>
      </c>
      <c r="B18" s="24" t="s">
        <v>25</v>
      </c>
      <c r="C18" s="18" t="n">
        <v>311</v>
      </c>
      <c r="D18" s="18" t="s">
        <v>14</v>
      </c>
      <c r="E18" s="25"/>
      <c r="F18" s="26" t="n">
        <f aca="false">ROUND(C18*E18,2)</f>
        <v>0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customFormat="false" ht="28.35" hidden="false" customHeight="true" outlineLevel="0" collapsed="false">
      <c r="A19" s="16" t="n">
        <v>11</v>
      </c>
      <c r="B19" s="24" t="s">
        <v>26</v>
      </c>
      <c r="C19" s="18" t="n">
        <v>6</v>
      </c>
      <c r="D19" s="18" t="s">
        <v>24</v>
      </c>
      <c r="E19" s="25"/>
      <c r="F19" s="26" t="n">
        <f aca="false">ROUND(C19*E19,2)</f>
        <v>0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customFormat="false" ht="34" hidden="false" customHeight="true" outlineLevel="0" collapsed="false">
      <c r="A20" s="16" t="n">
        <v>12</v>
      </c>
      <c r="B20" s="24" t="s">
        <v>27</v>
      </c>
      <c r="C20" s="18" t="n">
        <v>131</v>
      </c>
      <c r="D20" s="18" t="s">
        <v>16</v>
      </c>
      <c r="E20" s="25"/>
      <c r="F20" s="26" t="n">
        <f aca="false">ROUND(C20*E20,2)</f>
        <v>0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customFormat="false" ht="42.5" hidden="false" customHeight="true" outlineLevel="0" collapsed="false">
      <c r="A21" s="16" t="n">
        <v>13</v>
      </c>
      <c r="B21" s="24" t="s">
        <v>28</v>
      </c>
      <c r="C21" s="18" t="n">
        <v>311</v>
      </c>
      <c r="D21" s="18" t="s">
        <v>14</v>
      </c>
      <c r="E21" s="25"/>
      <c r="F21" s="26" t="n">
        <f aca="false">ROUND(C21*E21,2)</f>
        <v>0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customFormat="false" ht="42.5" hidden="false" customHeight="true" outlineLevel="0" collapsed="false">
      <c r="A22" s="16" t="n">
        <v>14</v>
      </c>
      <c r="B22" s="24" t="s">
        <v>29</v>
      </c>
      <c r="C22" s="18" t="n">
        <v>3110</v>
      </c>
      <c r="D22" s="18" t="s">
        <v>14</v>
      </c>
      <c r="E22" s="25"/>
      <c r="F22" s="26" t="n">
        <f aca="false">ROUND(C22*E22,2)</f>
        <v>0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customFormat="false" ht="34" hidden="false" customHeight="true" outlineLevel="0" collapsed="false">
      <c r="A23" s="16" t="n">
        <v>15</v>
      </c>
      <c r="B23" s="24" t="s">
        <v>30</v>
      </c>
      <c r="C23" s="18" t="n">
        <v>311</v>
      </c>
      <c r="D23" s="18" t="s">
        <v>14</v>
      </c>
      <c r="E23" s="25"/>
      <c r="F23" s="26" t="n">
        <f aca="false">ROUND(C23*E23,2)</f>
        <v>0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customFormat="false" ht="34" hidden="false" customHeight="true" outlineLevel="0" collapsed="false">
      <c r="A24" s="16" t="n">
        <v>16</v>
      </c>
      <c r="B24" s="24" t="s">
        <v>31</v>
      </c>
      <c r="C24" s="18" t="n">
        <v>200</v>
      </c>
      <c r="D24" s="18" t="s">
        <v>14</v>
      </c>
      <c r="E24" s="25"/>
      <c r="F24" s="26" t="n">
        <f aca="false">ROUND(C24*E24,2)</f>
        <v>0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customFormat="false" ht="34" hidden="false" customHeight="true" outlineLevel="0" collapsed="false">
      <c r="A25" s="16" t="n">
        <v>17</v>
      </c>
      <c r="B25" s="24" t="s">
        <v>32</v>
      </c>
      <c r="C25" s="18" t="n">
        <v>111</v>
      </c>
      <c r="D25" s="18" t="s">
        <v>14</v>
      </c>
      <c r="E25" s="25"/>
      <c r="F25" s="26" t="n">
        <f aca="false">ROUND(C25*E25,2)</f>
        <v>0</v>
      </c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customFormat="false" ht="28.35" hidden="false" customHeight="true" outlineLevel="0" collapsed="false">
      <c r="A26" s="21" t="n">
        <v>3</v>
      </c>
      <c r="B26" s="30" t="s">
        <v>33</v>
      </c>
      <c r="C26" s="30"/>
      <c r="D26" s="30"/>
      <c r="E26" s="30"/>
      <c r="F26" s="29" t="n">
        <f aca="false">SUM(F27:F33)</f>
        <v>0</v>
      </c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customFormat="false" ht="34" hidden="false" customHeight="true" outlineLevel="0" collapsed="false">
      <c r="A27" s="16" t="n">
        <v>18</v>
      </c>
      <c r="B27" s="24" t="s">
        <v>34</v>
      </c>
      <c r="C27" s="18" t="n">
        <v>1</v>
      </c>
      <c r="D27" s="18" t="s">
        <v>20</v>
      </c>
      <c r="E27" s="25"/>
      <c r="F27" s="26" t="n">
        <f aca="false">ROUND(C27*E27,2)</f>
        <v>0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customFormat="false" ht="34" hidden="false" customHeight="true" outlineLevel="0" collapsed="false">
      <c r="A28" s="16" t="n">
        <v>19</v>
      </c>
      <c r="B28" s="31" t="s">
        <v>35</v>
      </c>
      <c r="C28" s="18" t="n">
        <v>15</v>
      </c>
      <c r="D28" s="18" t="s">
        <v>24</v>
      </c>
      <c r="E28" s="25"/>
      <c r="F28" s="26" t="n">
        <f aca="false">ROUND(C28*E28,2)</f>
        <v>0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customFormat="false" ht="34" hidden="false" customHeight="true" outlineLevel="0" collapsed="false">
      <c r="A29" s="16" t="n">
        <v>20</v>
      </c>
      <c r="B29" s="24" t="s">
        <v>23</v>
      </c>
      <c r="C29" s="18" t="n">
        <v>15</v>
      </c>
      <c r="D29" s="18" t="s">
        <v>24</v>
      </c>
      <c r="E29" s="25"/>
      <c r="F29" s="26" t="n">
        <f aca="false">ROUND(C29*E29,2)</f>
        <v>0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customFormat="false" ht="34" hidden="false" customHeight="true" outlineLevel="0" collapsed="false">
      <c r="A30" s="16" t="n">
        <v>21</v>
      </c>
      <c r="B30" s="24" t="s">
        <v>36</v>
      </c>
      <c r="C30" s="18" t="n">
        <v>11</v>
      </c>
      <c r="D30" s="18" t="s">
        <v>24</v>
      </c>
      <c r="E30" s="25"/>
      <c r="F30" s="26" t="n">
        <f aca="false">ROUND(C30*E30,2)</f>
        <v>0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customFormat="false" ht="34" hidden="false" customHeight="true" outlineLevel="0" collapsed="false">
      <c r="A31" s="16" t="n">
        <v>22</v>
      </c>
      <c r="B31" s="24" t="s">
        <v>37</v>
      </c>
      <c r="C31" s="18" t="n">
        <v>4.5</v>
      </c>
      <c r="D31" s="18" t="s">
        <v>24</v>
      </c>
      <c r="E31" s="25"/>
      <c r="F31" s="26" t="n">
        <f aca="false">ROUND(C31*E31,2)</f>
        <v>0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customFormat="false" ht="34" hidden="false" customHeight="true" outlineLevel="0" collapsed="false">
      <c r="A32" s="16" t="n">
        <v>23</v>
      </c>
      <c r="B32" s="24" t="s">
        <v>38</v>
      </c>
      <c r="C32" s="18" t="n">
        <v>0.9</v>
      </c>
      <c r="D32" s="18" t="s">
        <v>39</v>
      </c>
      <c r="E32" s="25"/>
      <c r="F32" s="26" t="n">
        <f aca="false">ROUND(C32*E32,2)</f>
        <v>0</v>
      </c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customFormat="false" ht="28.35" hidden="false" customHeight="true" outlineLevel="0" collapsed="false">
      <c r="A33" s="16" t="n">
        <v>24</v>
      </c>
      <c r="B33" s="24" t="s">
        <v>40</v>
      </c>
      <c r="C33" s="18" t="n">
        <v>1</v>
      </c>
      <c r="D33" s="18" t="s">
        <v>20</v>
      </c>
      <c r="E33" s="25"/>
      <c r="F33" s="26" t="n">
        <f aca="false">ROUND(C33*E33,2)</f>
        <v>0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customFormat="false" ht="28.35" hidden="false" customHeight="true" outlineLevel="0" collapsed="false">
      <c r="A34" s="21" t="n">
        <v>4</v>
      </c>
      <c r="B34" s="30" t="s">
        <v>41</v>
      </c>
      <c r="C34" s="30"/>
      <c r="D34" s="30"/>
      <c r="E34" s="30"/>
      <c r="F34" s="29" t="n">
        <f aca="false">SUM(F35:F43)</f>
        <v>0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customFormat="false" ht="34" hidden="false" customHeight="true" outlineLevel="0" collapsed="false">
      <c r="A35" s="16" t="n">
        <v>25</v>
      </c>
      <c r="B35" s="24" t="s">
        <v>21</v>
      </c>
      <c r="C35" s="18" t="n">
        <v>28</v>
      </c>
      <c r="D35" s="18" t="s">
        <v>14</v>
      </c>
      <c r="E35" s="25"/>
      <c r="F35" s="26" t="n">
        <f aca="false">ROUND(C35*E35,2)</f>
        <v>0</v>
      </c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customFormat="false" ht="42.5" hidden="false" customHeight="true" outlineLevel="0" collapsed="false">
      <c r="A36" s="16" t="n">
        <v>26</v>
      </c>
      <c r="B36" s="24" t="s">
        <v>42</v>
      </c>
      <c r="C36" s="18" t="n">
        <v>50.4</v>
      </c>
      <c r="D36" s="18" t="s">
        <v>14</v>
      </c>
      <c r="E36" s="25"/>
      <c r="F36" s="26" t="n">
        <f aca="false">ROUND(C36*E36,2)</f>
        <v>0</v>
      </c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customFormat="false" ht="34" hidden="false" customHeight="true" outlineLevel="0" collapsed="false">
      <c r="A37" s="16" t="n">
        <v>27</v>
      </c>
      <c r="B37" s="24" t="s">
        <v>23</v>
      </c>
      <c r="C37" s="18" t="n">
        <v>14</v>
      </c>
      <c r="D37" s="18" t="s">
        <v>24</v>
      </c>
      <c r="E37" s="25"/>
      <c r="F37" s="26" t="n">
        <f aca="false">ROUND(C37*E37,2)</f>
        <v>0</v>
      </c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customFormat="false" ht="34" hidden="false" customHeight="true" outlineLevel="0" collapsed="false">
      <c r="A38" s="16" t="n">
        <v>28</v>
      </c>
      <c r="B38" s="24" t="s">
        <v>25</v>
      </c>
      <c r="C38" s="18" t="n">
        <v>28</v>
      </c>
      <c r="D38" s="18" t="s">
        <v>14</v>
      </c>
      <c r="E38" s="25"/>
      <c r="F38" s="26" t="n">
        <f aca="false">ROUND(C38*E38,2)</f>
        <v>0</v>
      </c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customFormat="false" ht="34" hidden="false" customHeight="true" outlineLevel="0" collapsed="false">
      <c r="A39" s="16" t="n">
        <v>29</v>
      </c>
      <c r="B39" s="24" t="s">
        <v>43</v>
      </c>
      <c r="C39" s="18" t="n">
        <v>20</v>
      </c>
      <c r="D39" s="18" t="s">
        <v>16</v>
      </c>
      <c r="E39" s="25"/>
      <c r="F39" s="26" t="n">
        <f aca="false">ROUND(C39*E39,2)</f>
        <v>0</v>
      </c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customFormat="false" ht="28.35" hidden="false" customHeight="true" outlineLevel="0" collapsed="false">
      <c r="A40" s="16" t="n">
        <v>30</v>
      </c>
      <c r="B40" s="24" t="s">
        <v>26</v>
      </c>
      <c r="C40" s="18" t="n">
        <v>1</v>
      </c>
      <c r="D40" s="18" t="s">
        <v>24</v>
      </c>
      <c r="E40" s="25"/>
      <c r="F40" s="26" t="n">
        <f aca="false">ROUND(C40*E40,2)</f>
        <v>0</v>
      </c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customFormat="false" ht="34" hidden="false" customHeight="true" outlineLevel="0" collapsed="false">
      <c r="A41" s="16" t="n">
        <v>31</v>
      </c>
      <c r="B41" s="24" t="s">
        <v>44</v>
      </c>
      <c r="C41" s="18" t="n">
        <v>28</v>
      </c>
      <c r="D41" s="18" t="s">
        <v>14</v>
      </c>
      <c r="E41" s="25"/>
      <c r="F41" s="26" t="n">
        <f aca="false">ROUND(C41*E41,2)</f>
        <v>0</v>
      </c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customFormat="false" ht="34" hidden="false" customHeight="true" outlineLevel="0" collapsed="false">
      <c r="A42" s="16" t="n">
        <v>32</v>
      </c>
      <c r="B42" s="24" t="s">
        <v>45</v>
      </c>
      <c r="C42" s="18" t="n">
        <v>28</v>
      </c>
      <c r="D42" s="18" t="s">
        <v>14</v>
      </c>
      <c r="E42" s="25"/>
      <c r="F42" s="26" t="n">
        <f aca="false">ROUND(C42*E42,2)</f>
        <v>0</v>
      </c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customFormat="false" ht="34" hidden="false" customHeight="true" outlineLevel="0" collapsed="false">
      <c r="A43" s="16" t="n">
        <v>33</v>
      </c>
      <c r="B43" s="24" t="s">
        <v>46</v>
      </c>
      <c r="C43" s="18" t="n">
        <v>28</v>
      </c>
      <c r="D43" s="18" t="s">
        <v>14</v>
      </c>
      <c r="E43" s="25"/>
      <c r="F43" s="26" t="n">
        <f aca="false">ROUND(C43*E43,2)</f>
        <v>0</v>
      </c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customFormat="false" ht="28.35" hidden="false" customHeight="true" outlineLevel="0" collapsed="false">
      <c r="A44" s="21" t="n">
        <v>5</v>
      </c>
      <c r="B44" s="30" t="s">
        <v>47</v>
      </c>
      <c r="C44" s="30"/>
      <c r="D44" s="30"/>
      <c r="E44" s="30"/>
      <c r="F44" s="29" t="n">
        <f aca="false">SUM(F45)</f>
        <v>0</v>
      </c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customFormat="false" ht="28.35" hidden="false" customHeight="true" outlineLevel="0" collapsed="false">
      <c r="A45" s="16" t="n">
        <v>34</v>
      </c>
      <c r="B45" s="32" t="s">
        <v>48</v>
      </c>
      <c r="C45" s="18" t="n">
        <v>1</v>
      </c>
      <c r="D45" s="18" t="s">
        <v>20</v>
      </c>
      <c r="E45" s="25"/>
      <c r="F45" s="26" t="n">
        <f aca="false">ROUND(C45*E45,2)</f>
        <v>0</v>
      </c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customFormat="false" ht="28.35" hidden="false" customHeight="true" outlineLevel="0" collapsed="false">
      <c r="A46" s="21" t="n">
        <v>6</v>
      </c>
      <c r="B46" s="30" t="s">
        <v>49</v>
      </c>
      <c r="C46" s="30"/>
      <c r="D46" s="30"/>
      <c r="E46" s="30"/>
      <c r="F46" s="29" t="n">
        <f aca="false">SUM(F47:F48)</f>
        <v>0</v>
      </c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customFormat="false" ht="51" hidden="false" customHeight="true" outlineLevel="0" collapsed="false">
      <c r="A47" s="16" t="n">
        <v>35</v>
      </c>
      <c r="B47" s="24" t="s">
        <v>50</v>
      </c>
      <c r="C47" s="18" t="n">
        <v>2</v>
      </c>
      <c r="D47" s="18" t="s">
        <v>11</v>
      </c>
      <c r="E47" s="25"/>
      <c r="F47" s="26" t="n">
        <f aca="false">ROUND(C47*E47,2)</f>
        <v>0</v>
      </c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customFormat="false" ht="28.35" hidden="false" customHeight="true" outlineLevel="0" collapsed="false">
      <c r="A48" s="16" t="n">
        <v>36</v>
      </c>
      <c r="B48" s="24" t="s">
        <v>51</v>
      </c>
      <c r="C48" s="18" t="n">
        <v>1</v>
      </c>
      <c r="D48" s="18" t="s">
        <v>20</v>
      </c>
      <c r="E48" s="25"/>
      <c r="F48" s="26" t="n">
        <f aca="false">ROUND(C48*E48,2)</f>
        <v>0</v>
      </c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customFormat="false" ht="28.35" hidden="false" customHeight="true" outlineLevel="0" collapsed="false">
      <c r="C49" s="33" t="s">
        <v>52</v>
      </c>
      <c r="D49" s="33"/>
      <c r="E49" s="33"/>
      <c r="F49" s="34" t="n">
        <f aca="false">F7+F13+F26+F34+F44+F46</f>
        <v>0</v>
      </c>
    </row>
  </sheetData>
  <mergeCells count="10">
    <mergeCell ref="E1:F1"/>
    <mergeCell ref="A2:F2"/>
    <mergeCell ref="A4:F4"/>
    <mergeCell ref="B7:E7"/>
    <mergeCell ref="B13:E13"/>
    <mergeCell ref="B26:E26"/>
    <mergeCell ref="B34:E34"/>
    <mergeCell ref="B44:E44"/>
    <mergeCell ref="B46:E46"/>
    <mergeCell ref="C49:E49"/>
  </mergeCells>
  <printOptions headings="false" gridLines="false" gridLinesSet="true" horizontalCentered="false" verticalCentered="false"/>
  <pageMargins left="0.669444444444445" right="0.669444444444445" top="0.708333333333333" bottom="0.708333333333333" header="0.511811023622047" footer="0.511811023622047"/>
  <pageSetup paperSize="9" scale="91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217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2024-07-23T11:57:18Z</dcterms:created>
  <dc:creator>Koralewski Tomasz</dc:creator>
  <dc:description/>
  <dc:language>pl-PL</dc:language>
  <cp:lastModifiedBy/>
  <dcterms:modified xsi:type="dcterms:W3CDTF">2024-10-08T12:15:32Z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