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1" sheetId="1" r:id="rId1"/>
  </sheets>
  <calcPr calcId="152511"/>
</workbook>
</file>

<file path=xl/calcChain.xml><?xml version="1.0" encoding="utf-8"?>
<calcChain xmlns="http://schemas.openxmlformats.org/spreadsheetml/2006/main">
  <c r="F374" i="1" l="1"/>
  <c r="E373" i="1"/>
  <c r="F372" i="1"/>
  <c r="F368" i="1"/>
  <c r="E368" i="1"/>
  <c r="D382" i="1" s="1"/>
  <c r="E291" i="1"/>
  <c r="D291" i="1"/>
  <c r="F373" i="1" s="1"/>
  <c r="C291" i="1"/>
  <c r="F290" i="1"/>
  <c r="F289" i="1"/>
  <c r="F288" i="1"/>
  <c r="F291" i="1" s="1"/>
  <c r="E285" i="1"/>
  <c r="E374" i="1" s="1"/>
  <c r="D285" i="1"/>
  <c r="C285" i="1"/>
  <c r="E372" i="1" s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85" i="1" s="1"/>
  <c r="E236" i="1"/>
  <c r="D374" i="1" s="1"/>
  <c r="D236" i="1"/>
  <c r="D373" i="1" s="1"/>
  <c r="C236" i="1"/>
  <c r="D372" i="1" s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36" i="1" s="1"/>
  <c r="E212" i="1"/>
  <c r="C377" i="1" s="1"/>
  <c r="E200" i="1"/>
  <c r="G376" i="1" s="1"/>
  <c r="E188" i="1"/>
  <c r="C374" i="1" s="1"/>
  <c r="D188" i="1"/>
  <c r="C373" i="1" s="1"/>
  <c r="G373" i="1" s="1"/>
  <c r="C188" i="1"/>
  <c r="C372" i="1" s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88" i="1" s="1"/>
  <c r="G141" i="1"/>
  <c r="E142" i="1" s="1"/>
  <c r="C153" i="1" s="1"/>
  <c r="F141" i="1"/>
  <c r="E141" i="1"/>
  <c r="E65" i="1"/>
  <c r="C148" i="1" s="1"/>
  <c r="E53" i="1"/>
  <c r="C147" i="1" s="1"/>
  <c r="D42" i="1"/>
  <c r="C145" i="1" s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8" i="1"/>
  <c r="E42" i="1" s="1"/>
  <c r="C146" i="1" s="1"/>
  <c r="C8" i="1"/>
  <c r="C42" i="1" s="1"/>
  <c r="C144" i="1" s="1"/>
  <c r="F7" i="1"/>
  <c r="F6" i="1"/>
  <c r="G374" i="1" l="1"/>
  <c r="D375" i="1"/>
  <c r="F375" i="1"/>
  <c r="G372" i="1"/>
  <c r="G375" i="1" s="1"/>
  <c r="G378" i="1" s="1"/>
  <c r="C375" i="1"/>
  <c r="E375" i="1"/>
  <c r="G377" i="1"/>
  <c r="C376" i="1"/>
  <c r="D146" i="1"/>
  <c r="C149" i="1"/>
  <c r="F8" i="1"/>
  <c r="F42" i="1" s="1"/>
  <c r="C378" i="1" l="1"/>
</calcChain>
</file>

<file path=xl/sharedStrings.xml><?xml version="1.0" encoding="utf-8"?>
<sst xmlns="http://schemas.openxmlformats.org/spreadsheetml/2006/main" count="412" uniqueCount="240">
  <si>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</si>
  <si>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</si>
  <si>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</si>
  <si>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</si>
  <si>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</si>
  <si>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</si>
  <si>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</si>
  <si>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</si>
  <si>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</si>
  <si>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</si>
  <si>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</si>
  <si>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</si>
  <si>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</si>
  <si>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</si>
  <si>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</si>
  <si>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</si>
  <si>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</si>
  <si>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</si>
  <si>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</si>
  <si>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</si>
  <si>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</si>
  <si>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</si>
  <si>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</si>
  <si>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</si>
  <si>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</si>
  <si>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</si>
  <si>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</si>
  <si>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</si>
  <si>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</si>
  <si>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11  -   UTRZYMANIE LETNIE  2023-2026</t>
  </si>
  <si>
    <t>chodnik, dr. dla pieszych, dr. dla rowerów</t>
  </si>
  <si>
    <t>Dębina</t>
  </si>
  <si>
    <t>1000-lecia od Reja do siłowni</t>
  </si>
  <si>
    <t>1000-lecia od Reja przy szkole+ w prawo do nr  18 + w lewo do nr 13</t>
  </si>
  <si>
    <t>1000-lecia od Fredry do garaży</t>
  </si>
  <si>
    <t>1000-lecia od Fredry + w lewo w kier szkoły + w prawo do nr 6</t>
  </si>
  <si>
    <t>1000-lecia część drogi przy hali sportowej</t>
  </si>
  <si>
    <t xml:space="preserve">Boya-Żeleńskiego </t>
  </si>
  <si>
    <t>Fredry + przecinki do Powstańców przy nr 52  + przy nr 123a  + od Reja do nr 1 + do nr 5a</t>
  </si>
  <si>
    <t>Gagarina</t>
  </si>
  <si>
    <r>
      <t>Gałczyńskiego</t>
    </r>
    <r>
      <rPr>
        <sz val="7"/>
        <rFont val="Arial CE"/>
        <charset val="238"/>
      </rPr>
      <t xml:space="preserve"> (Strażacka-Okopowa)</t>
    </r>
  </si>
  <si>
    <t>Kraszewskiego</t>
  </si>
  <si>
    <t>Twardowskiego  (j-3648) + z boku pawilonu (485) + przy zbiorniku (963) + mini rondo (337)</t>
  </si>
  <si>
    <t>Malchera od Rybnickiej do Wodeckiego</t>
  </si>
  <si>
    <t>Malchera przy przychodni</t>
  </si>
  <si>
    <t>Malinowa(+do Powstań)+Malinowa-Truskawkowa(do 16a)</t>
  </si>
  <si>
    <t>Norwida do schroniska</t>
  </si>
  <si>
    <t>Orzeszkowej + do 2a + do 6a</t>
  </si>
  <si>
    <t>Powstańców do Siewnej (3078*7)</t>
  </si>
  <si>
    <t>Prusa + do 15 + przecinka do Orzeszkowej</t>
  </si>
  <si>
    <t xml:space="preserve">Przybosia </t>
  </si>
  <si>
    <t xml:space="preserve">Reja </t>
  </si>
  <si>
    <t>Reymonta + do 34-36 + 65 + 67i</t>
  </si>
  <si>
    <t>Równoległa</t>
  </si>
  <si>
    <t>Ruchu Oporu bloki 1-23 + 1-14</t>
  </si>
  <si>
    <t>Ruchu Oporu bloki 26-48 + od gł do 56 + 24-66</t>
  </si>
  <si>
    <t>Ruchu Oporu główna</t>
  </si>
  <si>
    <t xml:space="preserve">Rybnicka </t>
  </si>
  <si>
    <t>Rybnicka rondo Ostaszewskiego</t>
  </si>
  <si>
    <t>Sienkiewicza</t>
  </si>
  <si>
    <t>Sławika</t>
  </si>
  <si>
    <t>Staffa asfalt (od Gałczyńskiego+od Wierzyńskiego+do Pszczyńskiej+do Gałczyńskiego)</t>
  </si>
  <si>
    <t>Węglowa</t>
  </si>
  <si>
    <t>Wierzyńskiego</t>
  </si>
  <si>
    <t>Wodeckiego boczna - między przychodnią a blokami 1-19</t>
  </si>
  <si>
    <t>Wodeckiego+do bramy+przy sklepie do KWK</t>
  </si>
  <si>
    <t>Zapolskiej</t>
  </si>
  <si>
    <t xml:space="preserve">drogi dla pieszych, schody </t>
  </si>
  <si>
    <t>1000-lecia plac zabaw i siłownia - schody + chodnik</t>
  </si>
  <si>
    <t xml:space="preserve">Leśmiana- Staffa - trakt pieszy </t>
  </si>
  <si>
    <t>Powstańców(103)-Fredry(18) - trakt</t>
  </si>
  <si>
    <t xml:space="preserve">Reja skwer - deptaki </t>
  </si>
  <si>
    <t>Reja-Węglowa - wysepka</t>
  </si>
  <si>
    <t>Reymonta   źródło schody(10)+chodnik</t>
  </si>
  <si>
    <t>Wodeckiego Przychodnia - parking + deptaki</t>
  </si>
  <si>
    <t>1000-lecia - parking za bl 15 (1/2 całego parkingu)</t>
  </si>
  <si>
    <t>1000-lecia -  chodnik od bl 15 do placu zabaw i do ulicy</t>
  </si>
  <si>
    <t xml:space="preserve">Przystanki </t>
  </si>
  <si>
    <t>Kolonia Kąty  (Rybnicka)</t>
  </si>
  <si>
    <t>Dubielec   (Rybnicka)</t>
  </si>
  <si>
    <t>Szeroka - Gagarina   (Gagarina)</t>
  </si>
  <si>
    <t>Gagarina  - Norwida</t>
  </si>
  <si>
    <t>Oś. 1000-lecia   (Reja)</t>
  </si>
  <si>
    <t>Szeroka - Boczna   (Powstańców)</t>
  </si>
  <si>
    <t>Szeroka Wiadukt (Powstańców)</t>
  </si>
  <si>
    <t>Szeroka Kościół (Powstańców)</t>
  </si>
  <si>
    <t>Szeroka Kaplica (Powstańców)</t>
  </si>
  <si>
    <t>Szeroka -  Fredry (Powstańców)</t>
  </si>
  <si>
    <t>bieżące utrzymanie</t>
  </si>
  <si>
    <t>koszenie 3x</t>
  </si>
  <si>
    <t>koszenie 2x</t>
  </si>
  <si>
    <t>1000-lecia - pas przy targowisku+przed JZWIK (558)+boisko(278)+wokół boiska(445)+przy  nr 52(125)</t>
  </si>
  <si>
    <t>1000-lecia - teren od bl. 15 do garaży</t>
  </si>
  <si>
    <t>1000-lecia -  plac zabaw i siłownia</t>
  </si>
  <si>
    <t>1000-lecia - skarpa + łuk przy drodze hala sportowa</t>
  </si>
  <si>
    <r>
      <t xml:space="preserve">Dębina+ przed 21A (172)+teren przy torach </t>
    </r>
    <r>
      <rPr>
        <sz val="7"/>
        <rFont val="ArialCE"/>
        <charset val="238"/>
      </rPr>
      <t>od Pszczyńskiej(263)</t>
    </r>
  </si>
  <si>
    <t>Fredry+deptak Fredry-Powstańców</t>
  </si>
  <si>
    <t xml:space="preserve">Gagarina (2056*2*2) reszta 2x </t>
  </si>
  <si>
    <t>Gagarina boczne: do 28G(339) + obok 77C(1021) + do 134E(253)</t>
  </si>
  <si>
    <t xml:space="preserve">Gałczyńskiego główna pasy + 2 razy: skarpa przy Lechonia </t>
  </si>
  <si>
    <t>Jagodowa</t>
  </si>
  <si>
    <t>Leśmiana</t>
  </si>
  <si>
    <t xml:space="preserve">Leśmiana - Staffa  trakt pieszy </t>
  </si>
  <si>
    <t>Malinowa (1592) +  polanka skrzyż. z Jagodową (676) + przy gazowni(245)</t>
  </si>
  <si>
    <t>Malinowa-Truskawkowa</t>
  </si>
  <si>
    <t>Norwida do schroniska i do więzienia</t>
  </si>
  <si>
    <t>Orzeszkowej</t>
  </si>
  <si>
    <t>Powstańców (3204*2*2)  + 2 razy: reszta pasa rogowego  + polanka przy 132 (897)</t>
  </si>
  <si>
    <t>Powstańców boczne: 28-28e(180) + 28e (265)</t>
  </si>
  <si>
    <t>Powstańców - pobok parkingu</t>
  </si>
  <si>
    <t>Prusa pasy+trójkąt</t>
  </si>
  <si>
    <t>Przybosia (cała)</t>
  </si>
  <si>
    <t>Reja pasy(19379) + za chodnikiem od torów do KWK(830*4) + wysepka przed pawilonami(207)</t>
  </si>
  <si>
    <t xml:space="preserve">Reja  - skwer </t>
  </si>
  <si>
    <t xml:space="preserve">Reja -Węglowa - wysepka </t>
  </si>
  <si>
    <t>Reymonta - źródło+skarpa</t>
  </si>
  <si>
    <t>Reymonta pasy (5885)+przy nr 36,34(525) + w kier 59 (212) + polanka-boisko(4x-2238)+wzdłuż nr 63c do Pszczyńskiej(4x-2974)</t>
  </si>
  <si>
    <t>Równoległa + woków polanki na wjeździe</t>
  </si>
  <si>
    <t>Twardowskiego  (2989) + z boku Mrówki (145) + przy zbiorniku (526) + boczna 50-52a (350)</t>
  </si>
  <si>
    <t xml:space="preserve">Ruchu Oporu  skarpa i pas od wiaduktu  do parkingu przy płocie </t>
  </si>
  <si>
    <t>Ruchu Oporu główna przy parkingu+chodnik+wysepka</t>
  </si>
  <si>
    <t>Wodeckiego wokół przychodni</t>
  </si>
  <si>
    <t>Rybnicka pasy i rowy(16542) +przy nr 8-8a(277) + rondo Ostaszewskiego (613) + przy chodnikach rondo( 1057)+ za chodnikami rondo (1424) + pasy wokół ronda (2763)</t>
  </si>
  <si>
    <t>Staffa: od Wierzyńskiego: lewa strona + skarpa przy 20 -30 +do Pszczyńskiej(między 95-97)+prawa strona+ przy ścieżce przez jar (432) + łuk przy 2 (475)</t>
  </si>
  <si>
    <t>Truskawkowa</t>
  </si>
  <si>
    <t xml:space="preserve">Węglowa </t>
  </si>
  <si>
    <t>Wierzyńskiego+wzdłuż 6 (130)</t>
  </si>
  <si>
    <t>Wodeckiego szczyt bloku od Rybnickiej</t>
  </si>
  <si>
    <t>Kasprowicza</t>
  </si>
  <si>
    <t>Herberta (376*4)</t>
  </si>
  <si>
    <t>Asnyka</t>
  </si>
  <si>
    <t>Lechonia</t>
  </si>
  <si>
    <t>Równoległa - Twardowskiego</t>
  </si>
  <si>
    <t xml:space="preserve">Kąty  -  od Gagarina do Bocznej </t>
  </si>
  <si>
    <t>Długa pasy(1684*2,7*2=9094) + przy Rybnickiej(300)</t>
  </si>
  <si>
    <t>Dąbrowskiej M. (Długa boczna 11c)</t>
  </si>
  <si>
    <t>Nałkowskiej Z. (Długa boczna do 17c)</t>
  </si>
  <si>
    <t>Pochwacie (2561) + boczna przy 48A-H(732)</t>
  </si>
  <si>
    <t>Polna</t>
  </si>
  <si>
    <t xml:space="preserve">Okopowa - od Gałczyńskiego do nr 2F (1502+1793=3295) + od nr 2f do Długiej (1109*1,5*2=3327) + nowy pas drogowy (3020) </t>
  </si>
  <si>
    <t>Wisławy Szymborskiej (2121) +   dojazd do Reymonta (162)</t>
  </si>
  <si>
    <t>Czesława Miłosza</t>
  </si>
  <si>
    <t>Strażacka (610*2*2)+skarpa277</t>
  </si>
  <si>
    <t>Stodoły</t>
  </si>
  <si>
    <t>Sielska</t>
  </si>
  <si>
    <t>Szybowa od Długiej do torów (852*2*2=3408) + boczna 23-39 (1688) + boczna do 10 (240)</t>
  </si>
  <si>
    <t>Kombatantów</t>
  </si>
  <si>
    <t>Rotnistrza Pileckiego na odcinkach: 1 - od ul. Szybowej do nr 42 (95*3*2), 2 - od 42 do 20(360*2) 3. od Reymonta do końca nr 14(265*2) 4. bok przy płocie nr 14(378)</t>
  </si>
  <si>
    <t xml:space="preserve">Boczna </t>
  </si>
  <si>
    <t>Dybów</t>
  </si>
  <si>
    <t>Ludowa</t>
  </si>
  <si>
    <t>Odpolany</t>
  </si>
  <si>
    <t>Wesoła</t>
  </si>
  <si>
    <t>Wojska Polskiego</t>
  </si>
  <si>
    <t>Wolności</t>
  </si>
  <si>
    <t>Plebiscytowa - od Węglowej do granicy miasta</t>
  </si>
  <si>
    <t xml:space="preserve">Dubielec   </t>
  </si>
  <si>
    <t>Łączna</t>
  </si>
  <si>
    <t>Strażacka-Stodoły</t>
  </si>
  <si>
    <t>Boczna - boczna do nr 73e do Powstańców droga przy torach</t>
  </si>
  <si>
    <t>chodniki, dr dla pieszych dr dla rowerów</t>
  </si>
  <si>
    <t>dr dla pieszych, schody</t>
  </si>
  <si>
    <t>przystanki</t>
  </si>
  <si>
    <t>razem:</t>
  </si>
  <si>
    <t>młode drzewa/krzewy szt.</t>
  </si>
  <si>
    <t>elementy stabilizujące</t>
  </si>
  <si>
    <t>młode drzewa/krzewy m2</t>
  </si>
  <si>
    <t>podlewanie</t>
  </si>
  <si>
    <t>beton - 83</t>
  </si>
  <si>
    <t>stal - 21</t>
  </si>
  <si>
    <t>beton - 4</t>
  </si>
  <si>
    <t>stal - 14</t>
  </si>
  <si>
    <t>plastik</t>
  </si>
  <si>
    <t>przystanki  (1szt - 3x7=21m2)</t>
  </si>
  <si>
    <t>podlewanie bylin m2</t>
  </si>
  <si>
    <t>podlewanie różanek m2</t>
  </si>
  <si>
    <t>Załącznik nr a</t>
  </si>
  <si>
    <t xml:space="preserve"> KWARTAŁ  NR  11  -   UTRZYMANIE ZIMOWE 2023-2026</t>
  </si>
  <si>
    <t>Fredry</t>
  </si>
  <si>
    <t xml:space="preserve">Gagarina + parking przy Straży Pożarnej </t>
  </si>
  <si>
    <t xml:space="preserve">Norwida + do schroniska </t>
  </si>
  <si>
    <t>Pochwacie</t>
  </si>
  <si>
    <t>Powstańców do Siewnej + do 159K</t>
  </si>
  <si>
    <t>Reja</t>
  </si>
  <si>
    <t>Rybnicka</t>
  </si>
  <si>
    <t>Rybnicka rondo</t>
  </si>
  <si>
    <t xml:space="preserve">Stodoły </t>
  </si>
  <si>
    <t>Strażacka + do nr 20</t>
  </si>
  <si>
    <t>Wodeckiego boczna między przychodnią a blokami 1-19</t>
  </si>
  <si>
    <t>drogi dla pieszych, schody  I kolejność:</t>
  </si>
  <si>
    <t>Przystanki  I kolejność:</t>
  </si>
  <si>
    <t>Szeroka Wiadukt</t>
  </si>
  <si>
    <t>Szeroka Kościół</t>
  </si>
  <si>
    <t>Szeroka Kaplica</t>
  </si>
  <si>
    <t>Szeroka -  Fredry</t>
  </si>
  <si>
    <t>Gałczyńskiego(5802)+boczne:doLeśmiana przy 50aib(343),przy 14 do 28a(332), przy 24 do 26A(541), do 6(119), do 11a i 13a(268)</t>
  </si>
  <si>
    <t>1000-lecia - część drogi przy Hali sportowej (do 2 wejścia)</t>
  </si>
  <si>
    <t>Długa od Rybnickiej do Szybowej (1684*5=8420)</t>
  </si>
  <si>
    <t>Dubielec+do nr19</t>
  </si>
  <si>
    <t>Twardowskiego  (j-3648) + z boku pawilonu (485) + przy zbiorniku (963) + mini rondo (337) + boczna 50-52A (263)</t>
  </si>
  <si>
    <t>Malchera przy Przychodni</t>
  </si>
  <si>
    <t>Malinowa</t>
  </si>
  <si>
    <t>Sławika +  boczna do 5f,5d</t>
  </si>
  <si>
    <t xml:space="preserve">Szybowa od Długiej do torów (852*4=3408) + boczna 23-39 (2232) </t>
  </si>
  <si>
    <t xml:space="preserve">                                              Razem:</t>
  </si>
  <si>
    <t>Dąbrowskiej M (Długa boczna do 11c)</t>
  </si>
  <si>
    <t>Kąty</t>
  </si>
  <si>
    <t>Boya-Żeleńskiego+do 14a+przecinka do Sienkiewicza+ między19-21+ 8-10(150m2)</t>
  </si>
  <si>
    <t>Fredry boczna do 1 (od Reja)</t>
  </si>
  <si>
    <t>Fredry boczna do 5a (od Reja)</t>
  </si>
  <si>
    <t>Fredry boczne: do 51c(338)+do39c(618)+do Powst przy 52(558)+do Powst przy123a do 123(335)</t>
  </si>
  <si>
    <t>Gagarina boczna 76-78a</t>
  </si>
  <si>
    <t>Gagarina boczna do 73e</t>
  </si>
  <si>
    <t>Gagarina boczna prz 26 do 28g</t>
  </si>
  <si>
    <t>Gagarina boczna przy 136 do 134e</t>
  </si>
  <si>
    <t>Leśmiana(1400) + boczne: do Gałczyńskiego(315), od 18 do Wierzyńskiego(696)</t>
  </si>
  <si>
    <t>Ludowa-Wolności</t>
  </si>
  <si>
    <t>Okopowa (1400*3=4200) + boczna przy nr  44-50(1800) + boczna do 9A(885)</t>
  </si>
  <si>
    <t>Orzeszkowej + boczne: do 2a + do 6a</t>
  </si>
  <si>
    <t>Pochwacie boczna 48a-g i 23</t>
  </si>
  <si>
    <t>Polna+ boczna do nr 15a</t>
  </si>
  <si>
    <t>Powstańców boczna 28-28e</t>
  </si>
  <si>
    <t>Powstańców boczna od 36 do 36D</t>
  </si>
  <si>
    <t>Powstańców boczna przy nr 24 do 24D</t>
  </si>
  <si>
    <t>Powstańców boczna od 38 do 38D</t>
  </si>
  <si>
    <t>Prusa + boczne: przy 1 do 15 + przecinka do Orzeszkowej</t>
  </si>
  <si>
    <t xml:space="preserve">Przybosia+do 17a-c- (219 m2)  i do 14c- (545 m2) </t>
  </si>
  <si>
    <t>Rybnicka boczna do domów  8-8a</t>
  </si>
  <si>
    <t>Równoległa-Twardowskiego</t>
  </si>
  <si>
    <t>Staffa cała(3158) +boczne:przy 20 do Gałczyńskiego(561), do 81c(110), do 79c(268), do Pszczyńskiej(237)</t>
  </si>
  <si>
    <t>Szybowa boczne:   do 8-10 + do 2d + do 13c (228+204+363)</t>
  </si>
  <si>
    <t>Wolności-Powstańców</t>
  </si>
  <si>
    <t>Herberta (383*4)</t>
  </si>
  <si>
    <t>Sielska + boczna nr 5,7</t>
  </si>
  <si>
    <t>Rotnistrza Pileckiego na odcinkach: 1 - od ul. Szybowej do nr 20 (475+1080), 2 - od Reymonta do końca nr 14(795)</t>
  </si>
  <si>
    <t>Strażacka - boczna  za wjazd do nr 36-40 (część Strażacka-Stodoły)</t>
  </si>
  <si>
    <t xml:space="preserve"> Drogi IV kolejność - białe drogi:</t>
  </si>
  <si>
    <t>Bananowa</t>
  </si>
  <si>
    <t>Rybnicka boczna obok 20a-d</t>
  </si>
  <si>
    <t>Załącznik 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</si>
</sst>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u/>
      <sz val="8"/>
      <name val="Arial CE"/>
      <family val="2"/>
      <charset val="238"/>
    </font>
    <font>
      <sz val="11"/>
      <color theme="1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sz val="8"/>
      <name val="ArialCE"/>
      <charset val="238"/>
    </font>
    <font>
      <sz val="7"/>
      <name val="ArialCE"/>
      <charset val="238"/>
    </font>
    <font>
      <sz val="8"/>
      <color rgb="FFFF0000"/>
      <name val="Arial CE"/>
      <charset val="238"/>
    </font>
    <font>
      <sz val="11"/>
      <color rgb="FFFF0000"/>
      <name val="Arial CE"/>
      <charset val="238"/>
    </font>
    <font>
      <sz val="8"/>
      <color theme="1"/>
      <name val="Arial CE"/>
      <charset val="238"/>
    </font>
    <font>
      <b/>
      <sz val="10"/>
      <color indexed="10"/>
      <name val="ArialCE"/>
      <charset val="238"/>
    </font>
    <font>
      <sz val="8"/>
      <color indexed="10"/>
      <name val="Arialce"/>
      <charset val="238"/>
    </font>
    <font>
      <b/>
      <i/>
      <sz val="8"/>
      <name val="ArialCE"/>
      <charset val="238"/>
    </font>
    <font>
      <b/>
      <sz val="8"/>
      <name val="ArialCE"/>
      <charset val="238"/>
    </font>
    <font>
      <b/>
      <u/>
      <sz val="8"/>
      <name val="ArialCE"/>
      <charset val="238"/>
    </font>
    <font>
      <b/>
      <sz val="7"/>
      <name val="ArialCE"/>
      <charset val="238"/>
    </font>
    <font>
      <b/>
      <i/>
      <sz val="7"/>
      <name val="ArialCE"/>
      <charset val="238"/>
    </font>
    <font>
      <i/>
      <sz val="7"/>
      <name val="ArialCE"/>
      <charset val="238"/>
    </font>
    <font>
      <sz val="10"/>
      <name val="ArialCE"/>
      <charset val="238"/>
    </font>
    <font>
      <i/>
      <sz val="8"/>
      <name val="ArialCE"/>
      <charset val="238"/>
    </font>
    <font>
      <sz val="11"/>
      <color theme="1"/>
      <name val="ArialCE"/>
      <charset val="238"/>
    </font>
    <font>
      <sz val="8"/>
      <color theme="1"/>
      <name val="Arial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Continuous" vertical="center" wrapText="1"/>
    </xf>
    <xf numFmtId="0" fontId="3" fillId="0" borderId="0" xfId="0" applyFont="1" applyAlignment="1">
      <alignment vertical="center" wrapText="1"/>
    </xf>
    <xf numFmtId="0" fontId="4" fillId="3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3" fontId="9" fillId="4" borderId="0" xfId="0" applyNumberFormat="1" applyFont="1" applyFill="1" applyAlignment="1">
      <alignment horizontal="centerContinuous" vertical="center" wrapText="1"/>
    </xf>
    <xf numFmtId="0" fontId="8" fillId="0" borderId="0" xfId="0" applyFont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16" fontId="1" fillId="0" borderId="0" xfId="0" applyNumberFormat="1" applyFont="1" applyFill="1" applyBorder="1" applyAlignment="1">
      <alignment vertical="center" wrapText="1"/>
    </xf>
    <xf numFmtId="16" fontId="1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3" fontId="1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Continuous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/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 wrapText="1"/>
    </xf>
    <xf numFmtId="3" fontId="5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3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Continuous" vertical="center" wrapText="1"/>
    </xf>
    <xf numFmtId="0" fontId="5" fillId="4" borderId="0" xfId="0" applyFont="1" applyFill="1" applyAlignment="1">
      <alignment horizontal="centerContinuous" vertical="center" wrapText="1"/>
    </xf>
    <xf numFmtId="3" fontId="7" fillId="4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3" fontId="22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4" fillId="0" borderId="0" xfId="0" applyFont="1" applyAlignment="1">
      <alignment horizontal="left" wrapText="1"/>
    </xf>
    <xf numFmtId="0" fontId="28" fillId="0" borderId="0" xfId="0" applyFont="1" applyAlignment="1">
      <alignment horizontal="right"/>
    </xf>
    <xf numFmtId="3" fontId="22" fillId="0" borderId="0" xfId="0" applyNumberFormat="1" applyFont="1" applyAlignment="1">
      <alignment horizontal="center"/>
    </xf>
    <xf numFmtId="0" fontId="15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Alignment="1">
      <alignment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Alignment="1">
      <alignment horizontal="right" vertical="center" wrapText="1"/>
    </xf>
    <xf numFmtId="3" fontId="22" fillId="0" borderId="0" xfId="0" applyNumberFormat="1" applyFont="1" applyAlignment="1">
      <alignment vertical="center" wrapText="1"/>
    </xf>
    <xf numFmtId="3" fontId="14" fillId="0" borderId="0" xfId="0" applyNumberFormat="1" applyFont="1" applyFill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3" fontId="22" fillId="0" borderId="0" xfId="0" applyNumberFormat="1" applyFont="1" applyAlignment="1">
      <alignment horizontal="centerContinuous" vertical="center"/>
    </xf>
    <xf numFmtId="0" fontId="22" fillId="0" borderId="0" xfId="0" applyFont="1" applyAlignment="1">
      <alignment horizontal="right" vertical="center"/>
    </xf>
    <xf numFmtId="3" fontId="2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85725</xdr:colOff>
      <xdr:row>139</xdr:row>
      <xdr:rowOff>85725</xdr:rowOff>
    </xdr:to>
    <xdr:pic>
      <xdr:nvPicPr>
        <xdr:cNvPr id="1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85725</xdr:colOff>
      <xdr:row>139</xdr:row>
      <xdr:rowOff>85725</xdr:rowOff>
    </xdr:to>
    <xdr:pic>
      <xdr:nvPicPr>
        <xdr:cNvPr id="1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1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1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85725</xdr:colOff>
      <xdr:row>139</xdr:row>
      <xdr:rowOff>85725</xdr:rowOff>
    </xdr:to>
    <xdr:pic>
      <xdr:nvPicPr>
        <xdr:cNvPr id="2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1550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2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2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3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6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37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12883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3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3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4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4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5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5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7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5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6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6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3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7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7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8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8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9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9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9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85725</xdr:colOff>
      <xdr:row>165</xdr:row>
      <xdr:rowOff>85725</xdr:rowOff>
    </xdr:to>
    <xdr:pic>
      <xdr:nvPicPr>
        <xdr:cNvPr id="10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85725</xdr:colOff>
      <xdr:row>165</xdr:row>
      <xdr:rowOff>85725</xdr:rowOff>
    </xdr:to>
    <xdr:pic>
      <xdr:nvPicPr>
        <xdr:cNvPr id="10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850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85725</xdr:colOff>
      <xdr:row>166</xdr:row>
      <xdr:rowOff>85725</xdr:rowOff>
    </xdr:to>
    <xdr:pic>
      <xdr:nvPicPr>
        <xdr:cNvPr id="11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85725</xdr:colOff>
      <xdr:row>166</xdr:row>
      <xdr:rowOff>85725</xdr:rowOff>
    </xdr:to>
    <xdr:pic>
      <xdr:nvPicPr>
        <xdr:cNvPr id="11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85725</xdr:colOff>
      <xdr:row>166</xdr:row>
      <xdr:rowOff>85725</xdr:rowOff>
    </xdr:to>
    <xdr:pic>
      <xdr:nvPicPr>
        <xdr:cNvPr id="11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24984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2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2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2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2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2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2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2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27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28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29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0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31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33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5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6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3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3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4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4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4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4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4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4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4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4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48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4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50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2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3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5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5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5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5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6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6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65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6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252</xdr:row>
      <xdr:rowOff>0</xdr:rowOff>
    </xdr:from>
    <xdr:to>
      <xdr:col>1</xdr:col>
      <xdr:colOff>85725</xdr:colOff>
      <xdr:row>252</xdr:row>
      <xdr:rowOff>85725</xdr:rowOff>
    </xdr:to>
    <xdr:pic>
      <xdr:nvPicPr>
        <xdr:cNvPr id="167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8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69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85725</xdr:colOff>
      <xdr:row>252</xdr:row>
      <xdr:rowOff>85725</xdr:rowOff>
    </xdr:to>
    <xdr:pic>
      <xdr:nvPicPr>
        <xdr:cNvPr id="170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13449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7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7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7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7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7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7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7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7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7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8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8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8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83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8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366</xdr:row>
      <xdr:rowOff>0</xdr:rowOff>
    </xdr:from>
    <xdr:to>
      <xdr:col>1</xdr:col>
      <xdr:colOff>85725</xdr:colOff>
      <xdr:row>366</xdr:row>
      <xdr:rowOff>85725</xdr:rowOff>
    </xdr:to>
    <xdr:pic>
      <xdr:nvPicPr>
        <xdr:cNvPr id="18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8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366</xdr:row>
      <xdr:rowOff>0</xdr:rowOff>
    </xdr:from>
    <xdr:to>
      <xdr:col>1</xdr:col>
      <xdr:colOff>85725</xdr:colOff>
      <xdr:row>366</xdr:row>
      <xdr:rowOff>85725</xdr:rowOff>
    </xdr:to>
    <xdr:pic>
      <xdr:nvPicPr>
        <xdr:cNvPr id="18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8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89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9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9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9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85725</xdr:colOff>
      <xdr:row>366</xdr:row>
      <xdr:rowOff>85725</xdr:rowOff>
    </xdr:to>
    <xdr:pic>
      <xdr:nvPicPr>
        <xdr:cNvPr id="193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09657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9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9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9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9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19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19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20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20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20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85725</xdr:colOff>
      <xdr:row>367</xdr:row>
      <xdr:rowOff>85725</xdr:rowOff>
    </xdr:to>
    <xdr:pic>
      <xdr:nvPicPr>
        <xdr:cNvPr id="20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20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20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85725</xdr:colOff>
      <xdr:row>367</xdr:row>
      <xdr:rowOff>85725</xdr:rowOff>
    </xdr:to>
    <xdr:pic>
      <xdr:nvPicPr>
        <xdr:cNvPr id="20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50" y="310991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90"/>
  <sheetViews>
    <sheetView tabSelected="1" topLeftCell="A151" workbookViewId="0">
      <selection activeCell="E174" sqref="E174"/>
    </sheetView>
  </sheetViews>
  <sheetFormatPr defaultRowHeight="10.5" customHeight="1"/>
  <cols>
    <col min="1" max="1" width="3.85546875" style="6" customWidth="1"/>
    <col min="2" max="2" width="43.42578125" style="48" customWidth="1"/>
    <col min="3" max="3" width="10.5703125" style="48" customWidth="1"/>
    <col min="4" max="5" width="10.42578125" style="48" customWidth="1"/>
    <col min="6" max="6" width="11" style="48" customWidth="1"/>
    <col min="7" max="7" width="11.5703125" style="47" customWidth="1"/>
    <col min="8" max="8" width="13.140625" style="33" customWidth="1"/>
    <col min="9" max="9" width="12.85546875" style="36" customWidth="1"/>
    <col min="10" max="10" width="15.28515625" style="48" customWidth="1"/>
    <col min="11" max="11" width="9.140625" style="36"/>
    <col min="12" max="12" width="9.140625" style="33"/>
    <col min="13" max="13" width="8.5703125" style="48" customWidth="1"/>
    <col min="14" max="256" width="9.140625" style="48"/>
    <col min="257" max="257" width="3.85546875" style="48" customWidth="1"/>
    <col min="258" max="258" width="43.42578125" style="48" customWidth="1"/>
    <col min="259" max="259" width="10.5703125" style="48" customWidth="1"/>
    <col min="260" max="261" width="10.42578125" style="48" customWidth="1"/>
    <col min="262" max="262" width="11" style="48" customWidth="1"/>
    <col min="263" max="263" width="11.5703125" style="48" customWidth="1"/>
    <col min="264" max="264" width="13.140625" style="48" customWidth="1"/>
    <col min="265" max="265" width="12.85546875" style="48" customWidth="1"/>
    <col min="266" max="266" width="15.28515625" style="48" customWidth="1"/>
    <col min="267" max="268" width="9.140625" style="48"/>
    <col min="269" max="269" width="8.5703125" style="48" customWidth="1"/>
    <col min="270" max="512" width="9.140625" style="48"/>
    <col min="513" max="513" width="3.85546875" style="48" customWidth="1"/>
    <col min="514" max="514" width="43.42578125" style="48" customWidth="1"/>
    <col min="515" max="515" width="10.5703125" style="48" customWidth="1"/>
    <col min="516" max="517" width="10.42578125" style="48" customWidth="1"/>
    <col min="518" max="518" width="11" style="48" customWidth="1"/>
    <col min="519" max="519" width="11.5703125" style="48" customWidth="1"/>
    <col min="520" max="520" width="13.140625" style="48" customWidth="1"/>
    <col min="521" max="521" width="12.85546875" style="48" customWidth="1"/>
    <col min="522" max="522" width="15.28515625" style="48" customWidth="1"/>
    <col min="523" max="524" width="9.140625" style="48"/>
    <col min="525" max="525" width="8.5703125" style="48" customWidth="1"/>
    <col min="526" max="768" width="9.140625" style="48"/>
    <col min="769" max="769" width="3.85546875" style="48" customWidth="1"/>
    <col min="770" max="770" width="43.42578125" style="48" customWidth="1"/>
    <col min="771" max="771" width="10.5703125" style="48" customWidth="1"/>
    <col min="772" max="773" width="10.42578125" style="48" customWidth="1"/>
    <col min="774" max="774" width="11" style="48" customWidth="1"/>
    <col min="775" max="775" width="11.5703125" style="48" customWidth="1"/>
    <col min="776" max="776" width="13.140625" style="48" customWidth="1"/>
    <col min="777" max="777" width="12.85546875" style="48" customWidth="1"/>
    <col min="778" max="778" width="15.28515625" style="48" customWidth="1"/>
    <col min="779" max="780" width="9.140625" style="48"/>
    <col min="781" max="781" width="8.5703125" style="48" customWidth="1"/>
    <col min="782" max="1024" width="9.140625" style="48"/>
    <col min="1025" max="1025" width="3.85546875" style="48" customWidth="1"/>
    <col min="1026" max="1026" width="43.42578125" style="48" customWidth="1"/>
    <col min="1027" max="1027" width="10.5703125" style="48" customWidth="1"/>
    <col min="1028" max="1029" width="10.42578125" style="48" customWidth="1"/>
    <col min="1030" max="1030" width="11" style="48" customWidth="1"/>
    <col min="1031" max="1031" width="11.5703125" style="48" customWidth="1"/>
    <col min="1032" max="1032" width="13.140625" style="48" customWidth="1"/>
    <col min="1033" max="1033" width="12.85546875" style="48" customWidth="1"/>
    <col min="1034" max="1034" width="15.28515625" style="48" customWidth="1"/>
    <col min="1035" max="1036" width="9.140625" style="48"/>
    <col min="1037" max="1037" width="8.5703125" style="48" customWidth="1"/>
    <col min="1038" max="1280" width="9.140625" style="48"/>
    <col min="1281" max="1281" width="3.85546875" style="48" customWidth="1"/>
    <col min="1282" max="1282" width="43.42578125" style="48" customWidth="1"/>
    <col min="1283" max="1283" width="10.5703125" style="48" customWidth="1"/>
    <col min="1284" max="1285" width="10.42578125" style="48" customWidth="1"/>
    <col min="1286" max="1286" width="11" style="48" customWidth="1"/>
    <col min="1287" max="1287" width="11.5703125" style="48" customWidth="1"/>
    <col min="1288" max="1288" width="13.140625" style="48" customWidth="1"/>
    <col min="1289" max="1289" width="12.85546875" style="48" customWidth="1"/>
    <col min="1290" max="1290" width="15.28515625" style="48" customWidth="1"/>
    <col min="1291" max="1292" width="9.140625" style="48"/>
    <col min="1293" max="1293" width="8.5703125" style="48" customWidth="1"/>
    <col min="1294" max="1536" width="9.140625" style="48"/>
    <col min="1537" max="1537" width="3.85546875" style="48" customWidth="1"/>
    <col min="1538" max="1538" width="43.42578125" style="48" customWidth="1"/>
    <col min="1539" max="1539" width="10.5703125" style="48" customWidth="1"/>
    <col min="1540" max="1541" width="10.42578125" style="48" customWidth="1"/>
    <col min="1542" max="1542" width="11" style="48" customWidth="1"/>
    <col min="1543" max="1543" width="11.5703125" style="48" customWidth="1"/>
    <col min="1544" max="1544" width="13.140625" style="48" customWidth="1"/>
    <col min="1545" max="1545" width="12.85546875" style="48" customWidth="1"/>
    <col min="1546" max="1546" width="15.28515625" style="48" customWidth="1"/>
    <col min="1547" max="1548" width="9.140625" style="48"/>
    <col min="1549" max="1549" width="8.5703125" style="48" customWidth="1"/>
    <col min="1550" max="1792" width="9.140625" style="48"/>
    <col min="1793" max="1793" width="3.85546875" style="48" customWidth="1"/>
    <col min="1794" max="1794" width="43.42578125" style="48" customWidth="1"/>
    <col min="1795" max="1795" width="10.5703125" style="48" customWidth="1"/>
    <col min="1796" max="1797" width="10.42578125" style="48" customWidth="1"/>
    <col min="1798" max="1798" width="11" style="48" customWidth="1"/>
    <col min="1799" max="1799" width="11.5703125" style="48" customWidth="1"/>
    <col min="1800" max="1800" width="13.140625" style="48" customWidth="1"/>
    <col min="1801" max="1801" width="12.85546875" style="48" customWidth="1"/>
    <col min="1802" max="1802" width="15.28515625" style="48" customWidth="1"/>
    <col min="1803" max="1804" width="9.140625" style="48"/>
    <col min="1805" max="1805" width="8.5703125" style="48" customWidth="1"/>
    <col min="1806" max="2048" width="9.140625" style="48"/>
    <col min="2049" max="2049" width="3.85546875" style="48" customWidth="1"/>
    <col min="2050" max="2050" width="43.42578125" style="48" customWidth="1"/>
    <col min="2051" max="2051" width="10.5703125" style="48" customWidth="1"/>
    <col min="2052" max="2053" width="10.42578125" style="48" customWidth="1"/>
    <col min="2054" max="2054" width="11" style="48" customWidth="1"/>
    <col min="2055" max="2055" width="11.5703125" style="48" customWidth="1"/>
    <col min="2056" max="2056" width="13.140625" style="48" customWidth="1"/>
    <col min="2057" max="2057" width="12.85546875" style="48" customWidth="1"/>
    <col min="2058" max="2058" width="15.28515625" style="48" customWidth="1"/>
    <col min="2059" max="2060" width="9.140625" style="48"/>
    <col min="2061" max="2061" width="8.5703125" style="48" customWidth="1"/>
    <col min="2062" max="2304" width="9.140625" style="48"/>
    <col min="2305" max="2305" width="3.85546875" style="48" customWidth="1"/>
    <col min="2306" max="2306" width="43.42578125" style="48" customWidth="1"/>
    <col min="2307" max="2307" width="10.5703125" style="48" customWidth="1"/>
    <col min="2308" max="2309" width="10.42578125" style="48" customWidth="1"/>
    <col min="2310" max="2310" width="11" style="48" customWidth="1"/>
    <col min="2311" max="2311" width="11.5703125" style="48" customWidth="1"/>
    <col min="2312" max="2312" width="13.140625" style="48" customWidth="1"/>
    <col min="2313" max="2313" width="12.85546875" style="48" customWidth="1"/>
    <col min="2314" max="2314" width="15.28515625" style="48" customWidth="1"/>
    <col min="2315" max="2316" width="9.140625" style="48"/>
    <col min="2317" max="2317" width="8.5703125" style="48" customWidth="1"/>
    <col min="2318" max="2560" width="9.140625" style="48"/>
    <col min="2561" max="2561" width="3.85546875" style="48" customWidth="1"/>
    <col min="2562" max="2562" width="43.42578125" style="48" customWidth="1"/>
    <col min="2563" max="2563" width="10.5703125" style="48" customWidth="1"/>
    <col min="2564" max="2565" width="10.42578125" style="48" customWidth="1"/>
    <col min="2566" max="2566" width="11" style="48" customWidth="1"/>
    <col min="2567" max="2567" width="11.5703125" style="48" customWidth="1"/>
    <col min="2568" max="2568" width="13.140625" style="48" customWidth="1"/>
    <col min="2569" max="2569" width="12.85546875" style="48" customWidth="1"/>
    <col min="2570" max="2570" width="15.28515625" style="48" customWidth="1"/>
    <col min="2571" max="2572" width="9.140625" style="48"/>
    <col min="2573" max="2573" width="8.5703125" style="48" customWidth="1"/>
    <col min="2574" max="2816" width="9.140625" style="48"/>
    <col min="2817" max="2817" width="3.85546875" style="48" customWidth="1"/>
    <col min="2818" max="2818" width="43.42578125" style="48" customWidth="1"/>
    <col min="2819" max="2819" width="10.5703125" style="48" customWidth="1"/>
    <col min="2820" max="2821" width="10.42578125" style="48" customWidth="1"/>
    <col min="2822" max="2822" width="11" style="48" customWidth="1"/>
    <col min="2823" max="2823" width="11.5703125" style="48" customWidth="1"/>
    <col min="2824" max="2824" width="13.140625" style="48" customWidth="1"/>
    <col min="2825" max="2825" width="12.85546875" style="48" customWidth="1"/>
    <col min="2826" max="2826" width="15.28515625" style="48" customWidth="1"/>
    <col min="2827" max="2828" width="9.140625" style="48"/>
    <col min="2829" max="2829" width="8.5703125" style="48" customWidth="1"/>
    <col min="2830" max="3072" width="9.140625" style="48"/>
    <col min="3073" max="3073" width="3.85546875" style="48" customWidth="1"/>
    <col min="3074" max="3074" width="43.42578125" style="48" customWidth="1"/>
    <col min="3075" max="3075" width="10.5703125" style="48" customWidth="1"/>
    <col min="3076" max="3077" width="10.42578125" style="48" customWidth="1"/>
    <col min="3078" max="3078" width="11" style="48" customWidth="1"/>
    <col min="3079" max="3079" width="11.5703125" style="48" customWidth="1"/>
    <col min="3080" max="3080" width="13.140625" style="48" customWidth="1"/>
    <col min="3081" max="3081" width="12.85546875" style="48" customWidth="1"/>
    <col min="3082" max="3082" width="15.28515625" style="48" customWidth="1"/>
    <col min="3083" max="3084" width="9.140625" style="48"/>
    <col min="3085" max="3085" width="8.5703125" style="48" customWidth="1"/>
    <col min="3086" max="3328" width="9.140625" style="48"/>
    <col min="3329" max="3329" width="3.85546875" style="48" customWidth="1"/>
    <col min="3330" max="3330" width="43.42578125" style="48" customWidth="1"/>
    <col min="3331" max="3331" width="10.5703125" style="48" customWidth="1"/>
    <col min="3332" max="3333" width="10.42578125" style="48" customWidth="1"/>
    <col min="3334" max="3334" width="11" style="48" customWidth="1"/>
    <col min="3335" max="3335" width="11.5703125" style="48" customWidth="1"/>
    <col min="3336" max="3336" width="13.140625" style="48" customWidth="1"/>
    <col min="3337" max="3337" width="12.85546875" style="48" customWidth="1"/>
    <col min="3338" max="3338" width="15.28515625" style="48" customWidth="1"/>
    <col min="3339" max="3340" width="9.140625" style="48"/>
    <col min="3341" max="3341" width="8.5703125" style="48" customWidth="1"/>
    <col min="3342" max="3584" width="9.140625" style="48"/>
    <col min="3585" max="3585" width="3.85546875" style="48" customWidth="1"/>
    <col min="3586" max="3586" width="43.42578125" style="48" customWidth="1"/>
    <col min="3587" max="3587" width="10.5703125" style="48" customWidth="1"/>
    <col min="3588" max="3589" width="10.42578125" style="48" customWidth="1"/>
    <col min="3590" max="3590" width="11" style="48" customWidth="1"/>
    <col min="3591" max="3591" width="11.5703125" style="48" customWidth="1"/>
    <col min="3592" max="3592" width="13.140625" style="48" customWidth="1"/>
    <col min="3593" max="3593" width="12.85546875" style="48" customWidth="1"/>
    <col min="3594" max="3594" width="15.28515625" style="48" customWidth="1"/>
    <col min="3595" max="3596" width="9.140625" style="48"/>
    <col min="3597" max="3597" width="8.5703125" style="48" customWidth="1"/>
    <col min="3598" max="3840" width="9.140625" style="48"/>
    <col min="3841" max="3841" width="3.85546875" style="48" customWidth="1"/>
    <col min="3842" max="3842" width="43.42578125" style="48" customWidth="1"/>
    <col min="3843" max="3843" width="10.5703125" style="48" customWidth="1"/>
    <col min="3844" max="3845" width="10.42578125" style="48" customWidth="1"/>
    <col min="3846" max="3846" width="11" style="48" customWidth="1"/>
    <col min="3847" max="3847" width="11.5703125" style="48" customWidth="1"/>
    <col min="3848" max="3848" width="13.140625" style="48" customWidth="1"/>
    <col min="3849" max="3849" width="12.85546875" style="48" customWidth="1"/>
    <col min="3850" max="3850" width="15.28515625" style="48" customWidth="1"/>
    <col min="3851" max="3852" width="9.140625" style="48"/>
    <col min="3853" max="3853" width="8.5703125" style="48" customWidth="1"/>
    <col min="3854" max="4096" width="9.140625" style="48"/>
    <col min="4097" max="4097" width="3.85546875" style="48" customWidth="1"/>
    <col min="4098" max="4098" width="43.42578125" style="48" customWidth="1"/>
    <col min="4099" max="4099" width="10.5703125" style="48" customWidth="1"/>
    <col min="4100" max="4101" width="10.42578125" style="48" customWidth="1"/>
    <col min="4102" max="4102" width="11" style="48" customWidth="1"/>
    <col min="4103" max="4103" width="11.5703125" style="48" customWidth="1"/>
    <col min="4104" max="4104" width="13.140625" style="48" customWidth="1"/>
    <col min="4105" max="4105" width="12.85546875" style="48" customWidth="1"/>
    <col min="4106" max="4106" width="15.28515625" style="48" customWidth="1"/>
    <col min="4107" max="4108" width="9.140625" style="48"/>
    <col min="4109" max="4109" width="8.5703125" style="48" customWidth="1"/>
    <col min="4110" max="4352" width="9.140625" style="48"/>
    <col min="4353" max="4353" width="3.85546875" style="48" customWidth="1"/>
    <col min="4354" max="4354" width="43.42578125" style="48" customWidth="1"/>
    <col min="4355" max="4355" width="10.5703125" style="48" customWidth="1"/>
    <col min="4356" max="4357" width="10.42578125" style="48" customWidth="1"/>
    <col min="4358" max="4358" width="11" style="48" customWidth="1"/>
    <col min="4359" max="4359" width="11.5703125" style="48" customWidth="1"/>
    <col min="4360" max="4360" width="13.140625" style="48" customWidth="1"/>
    <col min="4361" max="4361" width="12.85546875" style="48" customWidth="1"/>
    <col min="4362" max="4362" width="15.28515625" style="48" customWidth="1"/>
    <col min="4363" max="4364" width="9.140625" style="48"/>
    <col min="4365" max="4365" width="8.5703125" style="48" customWidth="1"/>
    <col min="4366" max="4608" width="9.140625" style="48"/>
    <col min="4609" max="4609" width="3.85546875" style="48" customWidth="1"/>
    <col min="4610" max="4610" width="43.42578125" style="48" customWidth="1"/>
    <col min="4611" max="4611" width="10.5703125" style="48" customWidth="1"/>
    <col min="4612" max="4613" width="10.42578125" style="48" customWidth="1"/>
    <col min="4614" max="4614" width="11" style="48" customWidth="1"/>
    <col min="4615" max="4615" width="11.5703125" style="48" customWidth="1"/>
    <col min="4616" max="4616" width="13.140625" style="48" customWidth="1"/>
    <col min="4617" max="4617" width="12.85546875" style="48" customWidth="1"/>
    <col min="4618" max="4618" width="15.28515625" style="48" customWidth="1"/>
    <col min="4619" max="4620" width="9.140625" style="48"/>
    <col min="4621" max="4621" width="8.5703125" style="48" customWidth="1"/>
    <col min="4622" max="4864" width="9.140625" style="48"/>
    <col min="4865" max="4865" width="3.85546875" style="48" customWidth="1"/>
    <col min="4866" max="4866" width="43.42578125" style="48" customWidth="1"/>
    <col min="4867" max="4867" width="10.5703125" style="48" customWidth="1"/>
    <col min="4868" max="4869" width="10.42578125" style="48" customWidth="1"/>
    <col min="4870" max="4870" width="11" style="48" customWidth="1"/>
    <col min="4871" max="4871" width="11.5703125" style="48" customWidth="1"/>
    <col min="4872" max="4872" width="13.140625" style="48" customWidth="1"/>
    <col min="4873" max="4873" width="12.85546875" style="48" customWidth="1"/>
    <col min="4874" max="4874" width="15.28515625" style="48" customWidth="1"/>
    <col min="4875" max="4876" width="9.140625" style="48"/>
    <col min="4877" max="4877" width="8.5703125" style="48" customWidth="1"/>
    <col min="4878" max="5120" width="9.140625" style="48"/>
    <col min="5121" max="5121" width="3.85546875" style="48" customWidth="1"/>
    <col min="5122" max="5122" width="43.42578125" style="48" customWidth="1"/>
    <col min="5123" max="5123" width="10.5703125" style="48" customWidth="1"/>
    <col min="5124" max="5125" width="10.42578125" style="48" customWidth="1"/>
    <col min="5126" max="5126" width="11" style="48" customWidth="1"/>
    <col min="5127" max="5127" width="11.5703125" style="48" customWidth="1"/>
    <col min="5128" max="5128" width="13.140625" style="48" customWidth="1"/>
    <col min="5129" max="5129" width="12.85546875" style="48" customWidth="1"/>
    <col min="5130" max="5130" width="15.28515625" style="48" customWidth="1"/>
    <col min="5131" max="5132" width="9.140625" style="48"/>
    <col min="5133" max="5133" width="8.5703125" style="48" customWidth="1"/>
    <col min="5134" max="5376" width="9.140625" style="48"/>
    <col min="5377" max="5377" width="3.85546875" style="48" customWidth="1"/>
    <col min="5378" max="5378" width="43.42578125" style="48" customWidth="1"/>
    <col min="5379" max="5379" width="10.5703125" style="48" customWidth="1"/>
    <col min="5380" max="5381" width="10.42578125" style="48" customWidth="1"/>
    <col min="5382" max="5382" width="11" style="48" customWidth="1"/>
    <col min="5383" max="5383" width="11.5703125" style="48" customWidth="1"/>
    <col min="5384" max="5384" width="13.140625" style="48" customWidth="1"/>
    <col min="5385" max="5385" width="12.85546875" style="48" customWidth="1"/>
    <col min="5386" max="5386" width="15.28515625" style="48" customWidth="1"/>
    <col min="5387" max="5388" width="9.140625" style="48"/>
    <col min="5389" max="5389" width="8.5703125" style="48" customWidth="1"/>
    <col min="5390" max="5632" width="9.140625" style="48"/>
    <col min="5633" max="5633" width="3.85546875" style="48" customWidth="1"/>
    <col min="5634" max="5634" width="43.42578125" style="48" customWidth="1"/>
    <col min="5635" max="5635" width="10.5703125" style="48" customWidth="1"/>
    <col min="5636" max="5637" width="10.42578125" style="48" customWidth="1"/>
    <col min="5638" max="5638" width="11" style="48" customWidth="1"/>
    <col min="5639" max="5639" width="11.5703125" style="48" customWidth="1"/>
    <col min="5640" max="5640" width="13.140625" style="48" customWidth="1"/>
    <col min="5641" max="5641" width="12.85546875" style="48" customWidth="1"/>
    <col min="5642" max="5642" width="15.28515625" style="48" customWidth="1"/>
    <col min="5643" max="5644" width="9.140625" style="48"/>
    <col min="5645" max="5645" width="8.5703125" style="48" customWidth="1"/>
    <col min="5646" max="5888" width="9.140625" style="48"/>
    <col min="5889" max="5889" width="3.85546875" style="48" customWidth="1"/>
    <col min="5890" max="5890" width="43.42578125" style="48" customWidth="1"/>
    <col min="5891" max="5891" width="10.5703125" style="48" customWidth="1"/>
    <col min="5892" max="5893" width="10.42578125" style="48" customWidth="1"/>
    <col min="5894" max="5894" width="11" style="48" customWidth="1"/>
    <col min="5895" max="5895" width="11.5703125" style="48" customWidth="1"/>
    <col min="5896" max="5896" width="13.140625" style="48" customWidth="1"/>
    <col min="5897" max="5897" width="12.85546875" style="48" customWidth="1"/>
    <col min="5898" max="5898" width="15.28515625" style="48" customWidth="1"/>
    <col min="5899" max="5900" width="9.140625" style="48"/>
    <col min="5901" max="5901" width="8.5703125" style="48" customWidth="1"/>
    <col min="5902" max="6144" width="9.140625" style="48"/>
    <col min="6145" max="6145" width="3.85546875" style="48" customWidth="1"/>
    <col min="6146" max="6146" width="43.42578125" style="48" customWidth="1"/>
    <col min="6147" max="6147" width="10.5703125" style="48" customWidth="1"/>
    <col min="6148" max="6149" width="10.42578125" style="48" customWidth="1"/>
    <col min="6150" max="6150" width="11" style="48" customWidth="1"/>
    <col min="6151" max="6151" width="11.5703125" style="48" customWidth="1"/>
    <col min="6152" max="6152" width="13.140625" style="48" customWidth="1"/>
    <col min="6153" max="6153" width="12.85546875" style="48" customWidth="1"/>
    <col min="6154" max="6154" width="15.28515625" style="48" customWidth="1"/>
    <col min="6155" max="6156" width="9.140625" style="48"/>
    <col min="6157" max="6157" width="8.5703125" style="48" customWidth="1"/>
    <col min="6158" max="6400" width="9.140625" style="48"/>
    <col min="6401" max="6401" width="3.85546875" style="48" customWidth="1"/>
    <col min="6402" max="6402" width="43.42578125" style="48" customWidth="1"/>
    <col min="6403" max="6403" width="10.5703125" style="48" customWidth="1"/>
    <col min="6404" max="6405" width="10.42578125" style="48" customWidth="1"/>
    <col min="6406" max="6406" width="11" style="48" customWidth="1"/>
    <col min="6407" max="6407" width="11.5703125" style="48" customWidth="1"/>
    <col min="6408" max="6408" width="13.140625" style="48" customWidth="1"/>
    <col min="6409" max="6409" width="12.85546875" style="48" customWidth="1"/>
    <col min="6410" max="6410" width="15.28515625" style="48" customWidth="1"/>
    <col min="6411" max="6412" width="9.140625" style="48"/>
    <col min="6413" max="6413" width="8.5703125" style="48" customWidth="1"/>
    <col min="6414" max="6656" width="9.140625" style="48"/>
    <col min="6657" max="6657" width="3.85546875" style="48" customWidth="1"/>
    <col min="6658" max="6658" width="43.42578125" style="48" customWidth="1"/>
    <col min="6659" max="6659" width="10.5703125" style="48" customWidth="1"/>
    <col min="6660" max="6661" width="10.42578125" style="48" customWidth="1"/>
    <col min="6662" max="6662" width="11" style="48" customWidth="1"/>
    <col min="6663" max="6663" width="11.5703125" style="48" customWidth="1"/>
    <col min="6664" max="6664" width="13.140625" style="48" customWidth="1"/>
    <col min="6665" max="6665" width="12.85546875" style="48" customWidth="1"/>
    <col min="6666" max="6666" width="15.28515625" style="48" customWidth="1"/>
    <col min="6667" max="6668" width="9.140625" style="48"/>
    <col min="6669" max="6669" width="8.5703125" style="48" customWidth="1"/>
    <col min="6670" max="6912" width="9.140625" style="48"/>
    <col min="6913" max="6913" width="3.85546875" style="48" customWidth="1"/>
    <col min="6914" max="6914" width="43.42578125" style="48" customWidth="1"/>
    <col min="6915" max="6915" width="10.5703125" style="48" customWidth="1"/>
    <col min="6916" max="6917" width="10.42578125" style="48" customWidth="1"/>
    <col min="6918" max="6918" width="11" style="48" customWidth="1"/>
    <col min="6919" max="6919" width="11.5703125" style="48" customWidth="1"/>
    <col min="6920" max="6920" width="13.140625" style="48" customWidth="1"/>
    <col min="6921" max="6921" width="12.85546875" style="48" customWidth="1"/>
    <col min="6922" max="6922" width="15.28515625" style="48" customWidth="1"/>
    <col min="6923" max="6924" width="9.140625" style="48"/>
    <col min="6925" max="6925" width="8.5703125" style="48" customWidth="1"/>
    <col min="6926" max="7168" width="9.140625" style="48"/>
    <col min="7169" max="7169" width="3.85546875" style="48" customWidth="1"/>
    <col min="7170" max="7170" width="43.42578125" style="48" customWidth="1"/>
    <col min="7171" max="7171" width="10.5703125" style="48" customWidth="1"/>
    <col min="7172" max="7173" width="10.42578125" style="48" customWidth="1"/>
    <col min="7174" max="7174" width="11" style="48" customWidth="1"/>
    <col min="7175" max="7175" width="11.5703125" style="48" customWidth="1"/>
    <col min="7176" max="7176" width="13.140625" style="48" customWidth="1"/>
    <col min="7177" max="7177" width="12.85546875" style="48" customWidth="1"/>
    <col min="7178" max="7178" width="15.28515625" style="48" customWidth="1"/>
    <col min="7179" max="7180" width="9.140625" style="48"/>
    <col min="7181" max="7181" width="8.5703125" style="48" customWidth="1"/>
    <col min="7182" max="7424" width="9.140625" style="48"/>
    <col min="7425" max="7425" width="3.85546875" style="48" customWidth="1"/>
    <col min="7426" max="7426" width="43.42578125" style="48" customWidth="1"/>
    <col min="7427" max="7427" width="10.5703125" style="48" customWidth="1"/>
    <col min="7428" max="7429" width="10.42578125" style="48" customWidth="1"/>
    <col min="7430" max="7430" width="11" style="48" customWidth="1"/>
    <col min="7431" max="7431" width="11.5703125" style="48" customWidth="1"/>
    <col min="7432" max="7432" width="13.140625" style="48" customWidth="1"/>
    <col min="7433" max="7433" width="12.85546875" style="48" customWidth="1"/>
    <col min="7434" max="7434" width="15.28515625" style="48" customWidth="1"/>
    <col min="7435" max="7436" width="9.140625" style="48"/>
    <col min="7437" max="7437" width="8.5703125" style="48" customWidth="1"/>
    <col min="7438" max="7680" width="9.140625" style="48"/>
    <col min="7681" max="7681" width="3.85546875" style="48" customWidth="1"/>
    <col min="7682" max="7682" width="43.42578125" style="48" customWidth="1"/>
    <col min="7683" max="7683" width="10.5703125" style="48" customWidth="1"/>
    <col min="7684" max="7685" width="10.42578125" style="48" customWidth="1"/>
    <col min="7686" max="7686" width="11" style="48" customWidth="1"/>
    <col min="7687" max="7687" width="11.5703125" style="48" customWidth="1"/>
    <col min="7688" max="7688" width="13.140625" style="48" customWidth="1"/>
    <col min="7689" max="7689" width="12.85546875" style="48" customWidth="1"/>
    <col min="7690" max="7690" width="15.28515625" style="48" customWidth="1"/>
    <col min="7691" max="7692" width="9.140625" style="48"/>
    <col min="7693" max="7693" width="8.5703125" style="48" customWidth="1"/>
    <col min="7694" max="7936" width="9.140625" style="48"/>
    <col min="7937" max="7937" width="3.85546875" style="48" customWidth="1"/>
    <col min="7938" max="7938" width="43.42578125" style="48" customWidth="1"/>
    <col min="7939" max="7939" width="10.5703125" style="48" customWidth="1"/>
    <col min="7940" max="7941" width="10.42578125" style="48" customWidth="1"/>
    <col min="7942" max="7942" width="11" style="48" customWidth="1"/>
    <col min="7943" max="7943" width="11.5703125" style="48" customWidth="1"/>
    <col min="7944" max="7944" width="13.140625" style="48" customWidth="1"/>
    <col min="7945" max="7945" width="12.85546875" style="48" customWidth="1"/>
    <col min="7946" max="7946" width="15.28515625" style="48" customWidth="1"/>
    <col min="7947" max="7948" width="9.140625" style="48"/>
    <col min="7949" max="7949" width="8.5703125" style="48" customWidth="1"/>
    <col min="7950" max="8192" width="9.140625" style="48"/>
    <col min="8193" max="8193" width="3.85546875" style="48" customWidth="1"/>
    <col min="8194" max="8194" width="43.42578125" style="48" customWidth="1"/>
    <col min="8195" max="8195" width="10.5703125" style="48" customWidth="1"/>
    <col min="8196" max="8197" width="10.42578125" style="48" customWidth="1"/>
    <col min="8198" max="8198" width="11" style="48" customWidth="1"/>
    <col min="8199" max="8199" width="11.5703125" style="48" customWidth="1"/>
    <col min="8200" max="8200" width="13.140625" style="48" customWidth="1"/>
    <col min="8201" max="8201" width="12.85546875" style="48" customWidth="1"/>
    <col min="8202" max="8202" width="15.28515625" style="48" customWidth="1"/>
    <col min="8203" max="8204" width="9.140625" style="48"/>
    <col min="8205" max="8205" width="8.5703125" style="48" customWidth="1"/>
    <col min="8206" max="8448" width="9.140625" style="48"/>
    <col min="8449" max="8449" width="3.85546875" style="48" customWidth="1"/>
    <col min="8450" max="8450" width="43.42578125" style="48" customWidth="1"/>
    <col min="8451" max="8451" width="10.5703125" style="48" customWidth="1"/>
    <col min="8452" max="8453" width="10.42578125" style="48" customWidth="1"/>
    <col min="8454" max="8454" width="11" style="48" customWidth="1"/>
    <col min="8455" max="8455" width="11.5703125" style="48" customWidth="1"/>
    <col min="8456" max="8456" width="13.140625" style="48" customWidth="1"/>
    <col min="8457" max="8457" width="12.85546875" style="48" customWidth="1"/>
    <col min="8458" max="8458" width="15.28515625" style="48" customWidth="1"/>
    <col min="8459" max="8460" width="9.140625" style="48"/>
    <col min="8461" max="8461" width="8.5703125" style="48" customWidth="1"/>
    <col min="8462" max="8704" width="9.140625" style="48"/>
    <col min="8705" max="8705" width="3.85546875" style="48" customWidth="1"/>
    <col min="8706" max="8706" width="43.42578125" style="48" customWidth="1"/>
    <col min="8707" max="8707" width="10.5703125" style="48" customWidth="1"/>
    <col min="8708" max="8709" width="10.42578125" style="48" customWidth="1"/>
    <col min="8710" max="8710" width="11" style="48" customWidth="1"/>
    <col min="8711" max="8711" width="11.5703125" style="48" customWidth="1"/>
    <col min="8712" max="8712" width="13.140625" style="48" customWidth="1"/>
    <col min="8713" max="8713" width="12.85546875" style="48" customWidth="1"/>
    <col min="8714" max="8714" width="15.28515625" style="48" customWidth="1"/>
    <col min="8715" max="8716" width="9.140625" style="48"/>
    <col min="8717" max="8717" width="8.5703125" style="48" customWidth="1"/>
    <col min="8718" max="8960" width="9.140625" style="48"/>
    <col min="8961" max="8961" width="3.85546875" style="48" customWidth="1"/>
    <col min="8962" max="8962" width="43.42578125" style="48" customWidth="1"/>
    <col min="8963" max="8963" width="10.5703125" style="48" customWidth="1"/>
    <col min="8964" max="8965" width="10.42578125" style="48" customWidth="1"/>
    <col min="8966" max="8966" width="11" style="48" customWidth="1"/>
    <col min="8967" max="8967" width="11.5703125" style="48" customWidth="1"/>
    <col min="8968" max="8968" width="13.140625" style="48" customWidth="1"/>
    <col min="8969" max="8969" width="12.85546875" style="48" customWidth="1"/>
    <col min="8970" max="8970" width="15.28515625" style="48" customWidth="1"/>
    <col min="8971" max="8972" width="9.140625" style="48"/>
    <col min="8973" max="8973" width="8.5703125" style="48" customWidth="1"/>
    <col min="8974" max="9216" width="9.140625" style="48"/>
    <col min="9217" max="9217" width="3.85546875" style="48" customWidth="1"/>
    <col min="9218" max="9218" width="43.42578125" style="48" customWidth="1"/>
    <col min="9219" max="9219" width="10.5703125" style="48" customWidth="1"/>
    <col min="9220" max="9221" width="10.42578125" style="48" customWidth="1"/>
    <col min="9222" max="9222" width="11" style="48" customWidth="1"/>
    <col min="9223" max="9223" width="11.5703125" style="48" customWidth="1"/>
    <col min="9224" max="9224" width="13.140625" style="48" customWidth="1"/>
    <col min="9225" max="9225" width="12.85546875" style="48" customWidth="1"/>
    <col min="9226" max="9226" width="15.28515625" style="48" customWidth="1"/>
    <col min="9227" max="9228" width="9.140625" style="48"/>
    <col min="9229" max="9229" width="8.5703125" style="48" customWidth="1"/>
    <col min="9230" max="9472" width="9.140625" style="48"/>
    <col min="9473" max="9473" width="3.85546875" style="48" customWidth="1"/>
    <col min="9474" max="9474" width="43.42578125" style="48" customWidth="1"/>
    <col min="9475" max="9475" width="10.5703125" style="48" customWidth="1"/>
    <col min="9476" max="9477" width="10.42578125" style="48" customWidth="1"/>
    <col min="9478" max="9478" width="11" style="48" customWidth="1"/>
    <col min="9479" max="9479" width="11.5703125" style="48" customWidth="1"/>
    <col min="9480" max="9480" width="13.140625" style="48" customWidth="1"/>
    <col min="9481" max="9481" width="12.85546875" style="48" customWidth="1"/>
    <col min="9482" max="9482" width="15.28515625" style="48" customWidth="1"/>
    <col min="9483" max="9484" width="9.140625" style="48"/>
    <col min="9485" max="9485" width="8.5703125" style="48" customWidth="1"/>
    <col min="9486" max="9728" width="9.140625" style="48"/>
    <col min="9729" max="9729" width="3.85546875" style="48" customWidth="1"/>
    <col min="9730" max="9730" width="43.42578125" style="48" customWidth="1"/>
    <col min="9731" max="9731" width="10.5703125" style="48" customWidth="1"/>
    <col min="9732" max="9733" width="10.42578125" style="48" customWidth="1"/>
    <col min="9734" max="9734" width="11" style="48" customWidth="1"/>
    <col min="9735" max="9735" width="11.5703125" style="48" customWidth="1"/>
    <col min="9736" max="9736" width="13.140625" style="48" customWidth="1"/>
    <col min="9737" max="9737" width="12.85546875" style="48" customWidth="1"/>
    <col min="9738" max="9738" width="15.28515625" style="48" customWidth="1"/>
    <col min="9739" max="9740" width="9.140625" style="48"/>
    <col min="9741" max="9741" width="8.5703125" style="48" customWidth="1"/>
    <col min="9742" max="9984" width="9.140625" style="48"/>
    <col min="9985" max="9985" width="3.85546875" style="48" customWidth="1"/>
    <col min="9986" max="9986" width="43.42578125" style="48" customWidth="1"/>
    <col min="9987" max="9987" width="10.5703125" style="48" customWidth="1"/>
    <col min="9988" max="9989" width="10.42578125" style="48" customWidth="1"/>
    <col min="9990" max="9990" width="11" style="48" customWidth="1"/>
    <col min="9991" max="9991" width="11.5703125" style="48" customWidth="1"/>
    <col min="9992" max="9992" width="13.140625" style="48" customWidth="1"/>
    <col min="9993" max="9993" width="12.85546875" style="48" customWidth="1"/>
    <col min="9994" max="9994" width="15.28515625" style="48" customWidth="1"/>
    <col min="9995" max="9996" width="9.140625" style="48"/>
    <col min="9997" max="9997" width="8.5703125" style="48" customWidth="1"/>
    <col min="9998" max="10240" width="9.140625" style="48"/>
    <col min="10241" max="10241" width="3.85546875" style="48" customWidth="1"/>
    <col min="10242" max="10242" width="43.42578125" style="48" customWidth="1"/>
    <col min="10243" max="10243" width="10.5703125" style="48" customWidth="1"/>
    <col min="10244" max="10245" width="10.42578125" style="48" customWidth="1"/>
    <col min="10246" max="10246" width="11" style="48" customWidth="1"/>
    <col min="10247" max="10247" width="11.5703125" style="48" customWidth="1"/>
    <col min="10248" max="10248" width="13.140625" style="48" customWidth="1"/>
    <col min="10249" max="10249" width="12.85546875" style="48" customWidth="1"/>
    <col min="10250" max="10250" width="15.28515625" style="48" customWidth="1"/>
    <col min="10251" max="10252" width="9.140625" style="48"/>
    <col min="10253" max="10253" width="8.5703125" style="48" customWidth="1"/>
    <col min="10254" max="10496" width="9.140625" style="48"/>
    <col min="10497" max="10497" width="3.85546875" style="48" customWidth="1"/>
    <col min="10498" max="10498" width="43.42578125" style="48" customWidth="1"/>
    <col min="10499" max="10499" width="10.5703125" style="48" customWidth="1"/>
    <col min="10500" max="10501" width="10.42578125" style="48" customWidth="1"/>
    <col min="10502" max="10502" width="11" style="48" customWidth="1"/>
    <col min="10503" max="10503" width="11.5703125" style="48" customWidth="1"/>
    <col min="10504" max="10504" width="13.140625" style="48" customWidth="1"/>
    <col min="10505" max="10505" width="12.85546875" style="48" customWidth="1"/>
    <col min="10506" max="10506" width="15.28515625" style="48" customWidth="1"/>
    <col min="10507" max="10508" width="9.140625" style="48"/>
    <col min="10509" max="10509" width="8.5703125" style="48" customWidth="1"/>
    <col min="10510" max="10752" width="9.140625" style="48"/>
    <col min="10753" max="10753" width="3.85546875" style="48" customWidth="1"/>
    <col min="10754" max="10754" width="43.42578125" style="48" customWidth="1"/>
    <col min="10755" max="10755" width="10.5703125" style="48" customWidth="1"/>
    <col min="10756" max="10757" width="10.42578125" style="48" customWidth="1"/>
    <col min="10758" max="10758" width="11" style="48" customWidth="1"/>
    <col min="10759" max="10759" width="11.5703125" style="48" customWidth="1"/>
    <col min="10760" max="10760" width="13.140625" style="48" customWidth="1"/>
    <col min="10761" max="10761" width="12.85546875" style="48" customWidth="1"/>
    <col min="10762" max="10762" width="15.28515625" style="48" customWidth="1"/>
    <col min="10763" max="10764" width="9.140625" style="48"/>
    <col min="10765" max="10765" width="8.5703125" style="48" customWidth="1"/>
    <col min="10766" max="11008" width="9.140625" style="48"/>
    <col min="11009" max="11009" width="3.85546875" style="48" customWidth="1"/>
    <col min="11010" max="11010" width="43.42578125" style="48" customWidth="1"/>
    <col min="11011" max="11011" width="10.5703125" style="48" customWidth="1"/>
    <col min="11012" max="11013" width="10.42578125" style="48" customWidth="1"/>
    <col min="11014" max="11014" width="11" style="48" customWidth="1"/>
    <col min="11015" max="11015" width="11.5703125" style="48" customWidth="1"/>
    <col min="11016" max="11016" width="13.140625" style="48" customWidth="1"/>
    <col min="11017" max="11017" width="12.85546875" style="48" customWidth="1"/>
    <col min="11018" max="11018" width="15.28515625" style="48" customWidth="1"/>
    <col min="11019" max="11020" width="9.140625" style="48"/>
    <col min="11021" max="11021" width="8.5703125" style="48" customWidth="1"/>
    <col min="11022" max="11264" width="9.140625" style="48"/>
    <col min="11265" max="11265" width="3.85546875" style="48" customWidth="1"/>
    <col min="11266" max="11266" width="43.42578125" style="48" customWidth="1"/>
    <col min="11267" max="11267" width="10.5703125" style="48" customWidth="1"/>
    <col min="11268" max="11269" width="10.42578125" style="48" customWidth="1"/>
    <col min="11270" max="11270" width="11" style="48" customWidth="1"/>
    <col min="11271" max="11271" width="11.5703125" style="48" customWidth="1"/>
    <col min="11272" max="11272" width="13.140625" style="48" customWidth="1"/>
    <col min="11273" max="11273" width="12.85546875" style="48" customWidth="1"/>
    <col min="11274" max="11274" width="15.28515625" style="48" customWidth="1"/>
    <col min="11275" max="11276" width="9.140625" style="48"/>
    <col min="11277" max="11277" width="8.5703125" style="48" customWidth="1"/>
    <col min="11278" max="11520" width="9.140625" style="48"/>
    <col min="11521" max="11521" width="3.85546875" style="48" customWidth="1"/>
    <col min="11522" max="11522" width="43.42578125" style="48" customWidth="1"/>
    <col min="11523" max="11523" width="10.5703125" style="48" customWidth="1"/>
    <col min="11524" max="11525" width="10.42578125" style="48" customWidth="1"/>
    <col min="11526" max="11526" width="11" style="48" customWidth="1"/>
    <col min="11527" max="11527" width="11.5703125" style="48" customWidth="1"/>
    <col min="11528" max="11528" width="13.140625" style="48" customWidth="1"/>
    <col min="11529" max="11529" width="12.85546875" style="48" customWidth="1"/>
    <col min="11530" max="11530" width="15.28515625" style="48" customWidth="1"/>
    <col min="11531" max="11532" width="9.140625" style="48"/>
    <col min="11533" max="11533" width="8.5703125" style="48" customWidth="1"/>
    <col min="11534" max="11776" width="9.140625" style="48"/>
    <col min="11777" max="11777" width="3.85546875" style="48" customWidth="1"/>
    <col min="11778" max="11778" width="43.42578125" style="48" customWidth="1"/>
    <col min="11779" max="11779" width="10.5703125" style="48" customWidth="1"/>
    <col min="11780" max="11781" width="10.42578125" style="48" customWidth="1"/>
    <col min="11782" max="11782" width="11" style="48" customWidth="1"/>
    <col min="11783" max="11783" width="11.5703125" style="48" customWidth="1"/>
    <col min="11784" max="11784" width="13.140625" style="48" customWidth="1"/>
    <col min="11785" max="11785" width="12.85546875" style="48" customWidth="1"/>
    <col min="11786" max="11786" width="15.28515625" style="48" customWidth="1"/>
    <col min="11787" max="11788" width="9.140625" style="48"/>
    <col min="11789" max="11789" width="8.5703125" style="48" customWidth="1"/>
    <col min="11790" max="12032" width="9.140625" style="48"/>
    <col min="12033" max="12033" width="3.85546875" style="48" customWidth="1"/>
    <col min="12034" max="12034" width="43.42578125" style="48" customWidth="1"/>
    <col min="12035" max="12035" width="10.5703125" style="48" customWidth="1"/>
    <col min="12036" max="12037" width="10.42578125" style="48" customWidth="1"/>
    <col min="12038" max="12038" width="11" style="48" customWidth="1"/>
    <col min="12039" max="12039" width="11.5703125" style="48" customWidth="1"/>
    <col min="12040" max="12040" width="13.140625" style="48" customWidth="1"/>
    <col min="12041" max="12041" width="12.85546875" style="48" customWidth="1"/>
    <col min="12042" max="12042" width="15.28515625" style="48" customWidth="1"/>
    <col min="12043" max="12044" width="9.140625" style="48"/>
    <col min="12045" max="12045" width="8.5703125" style="48" customWidth="1"/>
    <col min="12046" max="12288" width="9.140625" style="48"/>
    <col min="12289" max="12289" width="3.85546875" style="48" customWidth="1"/>
    <col min="12290" max="12290" width="43.42578125" style="48" customWidth="1"/>
    <col min="12291" max="12291" width="10.5703125" style="48" customWidth="1"/>
    <col min="12292" max="12293" width="10.42578125" style="48" customWidth="1"/>
    <col min="12294" max="12294" width="11" style="48" customWidth="1"/>
    <col min="12295" max="12295" width="11.5703125" style="48" customWidth="1"/>
    <col min="12296" max="12296" width="13.140625" style="48" customWidth="1"/>
    <col min="12297" max="12297" width="12.85546875" style="48" customWidth="1"/>
    <col min="12298" max="12298" width="15.28515625" style="48" customWidth="1"/>
    <col min="12299" max="12300" width="9.140625" style="48"/>
    <col min="12301" max="12301" width="8.5703125" style="48" customWidth="1"/>
    <col min="12302" max="12544" width="9.140625" style="48"/>
    <col min="12545" max="12545" width="3.85546875" style="48" customWidth="1"/>
    <col min="12546" max="12546" width="43.42578125" style="48" customWidth="1"/>
    <col min="12547" max="12547" width="10.5703125" style="48" customWidth="1"/>
    <col min="12548" max="12549" width="10.42578125" style="48" customWidth="1"/>
    <col min="12550" max="12550" width="11" style="48" customWidth="1"/>
    <col min="12551" max="12551" width="11.5703125" style="48" customWidth="1"/>
    <col min="12552" max="12552" width="13.140625" style="48" customWidth="1"/>
    <col min="12553" max="12553" width="12.85546875" style="48" customWidth="1"/>
    <col min="12554" max="12554" width="15.28515625" style="48" customWidth="1"/>
    <col min="12555" max="12556" width="9.140625" style="48"/>
    <col min="12557" max="12557" width="8.5703125" style="48" customWidth="1"/>
    <col min="12558" max="12800" width="9.140625" style="48"/>
    <col min="12801" max="12801" width="3.85546875" style="48" customWidth="1"/>
    <col min="12802" max="12802" width="43.42578125" style="48" customWidth="1"/>
    <col min="12803" max="12803" width="10.5703125" style="48" customWidth="1"/>
    <col min="12804" max="12805" width="10.42578125" style="48" customWidth="1"/>
    <col min="12806" max="12806" width="11" style="48" customWidth="1"/>
    <col min="12807" max="12807" width="11.5703125" style="48" customWidth="1"/>
    <col min="12808" max="12808" width="13.140625" style="48" customWidth="1"/>
    <col min="12809" max="12809" width="12.85546875" style="48" customWidth="1"/>
    <col min="12810" max="12810" width="15.28515625" style="48" customWidth="1"/>
    <col min="12811" max="12812" width="9.140625" style="48"/>
    <col min="12813" max="12813" width="8.5703125" style="48" customWidth="1"/>
    <col min="12814" max="13056" width="9.140625" style="48"/>
    <col min="13057" max="13057" width="3.85546875" style="48" customWidth="1"/>
    <col min="13058" max="13058" width="43.42578125" style="48" customWidth="1"/>
    <col min="13059" max="13059" width="10.5703125" style="48" customWidth="1"/>
    <col min="13060" max="13061" width="10.42578125" style="48" customWidth="1"/>
    <col min="13062" max="13062" width="11" style="48" customWidth="1"/>
    <col min="13063" max="13063" width="11.5703125" style="48" customWidth="1"/>
    <col min="13064" max="13064" width="13.140625" style="48" customWidth="1"/>
    <col min="13065" max="13065" width="12.85546875" style="48" customWidth="1"/>
    <col min="13066" max="13066" width="15.28515625" style="48" customWidth="1"/>
    <col min="13067" max="13068" width="9.140625" style="48"/>
    <col min="13069" max="13069" width="8.5703125" style="48" customWidth="1"/>
    <col min="13070" max="13312" width="9.140625" style="48"/>
    <col min="13313" max="13313" width="3.85546875" style="48" customWidth="1"/>
    <col min="13314" max="13314" width="43.42578125" style="48" customWidth="1"/>
    <col min="13315" max="13315" width="10.5703125" style="48" customWidth="1"/>
    <col min="13316" max="13317" width="10.42578125" style="48" customWidth="1"/>
    <col min="13318" max="13318" width="11" style="48" customWidth="1"/>
    <col min="13319" max="13319" width="11.5703125" style="48" customWidth="1"/>
    <col min="13320" max="13320" width="13.140625" style="48" customWidth="1"/>
    <col min="13321" max="13321" width="12.85546875" style="48" customWidth="1"/>
    <col min="13322" max="13322" width="15.28515625" style="48" customWidth="1"/>
    <col min="13323" max="13324" width="9.140625" style="48"/>
    <col min="13325" max="13325" width="8.5703125" style="48" customWidth="1"/>
    <col min="13326" max="13568" width="9.140625" style="48"/>
    <col min="13569" max="13569" width="3.85546875" style="48" customWidth="1"/>
    <col min="13570" max="13570" width="43.42578125" style="48" customWidth="1"/>
    <col min="13571" max="13571" width="10.5703125" style="48" customWidth="1"/>
    <col min="13572" max="13573" width="10.42578125" style="48" customWidth="1"/>
    <col min="13574" max="13574" width="11" style="48" customWidth="1"/>
    <col min="13575" max="13575" width="11.5703125" style="48" customWidth="1"/>
    <col min="13576" max="13576" width="13.140625" style="48" customWidth="1"/>
    <col min="13577" max="13577" width="12.85546875" style="48" customWidth="1"/>
    <col min="13578" max="13578" width="15.28515625" style="48" customWidth="1"/>
    <col min="13579" max="13580" width="9.140625" style="48"/>
    <col min="13581" max="13581" width="8.5703125" style="48" customWidth="1"/>
    <col min="13582" max="13824" width="9.140625" style="48"/>
    <col min="13825" max="13825" width="3.85546875" style="48" customWidth="1"/>
    <col min="13826" max="13826" width="43.42578125" style="48" customWidth="1"/>
    <col min="13827" max="13827" width="10.5703125" style="48" customWidth="1"/>
    <col min="13828" max="13829" width="10.42578125" style="48" customWidth="1"/>
    <col min="13830" max="13830" width="11" style="48" customWidth="1"/>
    <col min="13831" max="13831" width="11.5703125" style="48" customWidth="1"/>
    <col min="13832" max="13832" width="13.140625" style="48" customWidth="1"/>
    <col min="13833" max="13833" width="12.85546875" style="48" customWidth="1"/>
    <col min="13834" max="13834" width="15.28515625" style="48" customWidth="1"/>
    <col min="13835" max="13836" width="9.140625" style="48"/>
    <col min="13837" max="13837" width="8.5703125" style="48" customWidth="1"/>
    <col min="13838" max="14080" width="9.140625" style="48"/>
    <col min="14081" max="14081" width="3.85546875" style="48" customWidth="1"/>
    <col min="14082" max="14082" width="43.42578125" style="48" customWidth="1"/>
    <col min="14083" max="14083" width="10.5703125" style="48" customWidth="1"/>
    <col min="14084" max="14085" width="10.42578125" style="48" customWidth="1"/>
    <col min="14086" max="14086" width="11" style="48" customWidth="1"/>
    <col min="14087" max="14087" width="11.5703125" style="48" customWidth="1"/>
    <col min="14088" max="14088" width="13.140625" style="48" customWidth="1"/>
    <col min="14089" max="14089" width="12.85546875" style="48" customWidth="1"/>
    <col min="14090" max="14090" width="15.28515625" style="48" customWidth="1"/>
    <col min="14091" max="14092" width="9.140625" style="48"/>
    <col min="14093" max="14093" width="8.5703125" style="48" customWidth="1"/>
    <col min="14094" max="14336" width="9.140625" style="48"/>
    <col min="14337" max="14337" width="3.85546875" style="48" customWidth="1"/>
    <col min="14338" max="14338" width="43.42578125" style="48" customWidth="1"/>
    <col min="14339" max="14339" width="10.5703125" style="48" customWidth="1"/>
    <col min="14340" max="14341" width="10.42578125" style="48" customWidth="1"/>
    <col min="14342" max="14342" width="11" style="48" customWidth="1"/>
    <col min="14343" max="14343" width="11.5703125" style="48" customWidth="1"/>
    <col min="14344" max="14344" width="13.140625" style="48" customWidth="1"/>
    <col min="14345" max="14345" width="12.85546875" style="48" customWidth="1"/>
    <col min="14346" max="14346" width="15.28515625" style="48" customWidth="1"/>
    <col min="14347" max="14348" width="9.140625" style="48"/>
    <col min="14349" max="14349" width="8.5703125" style="48" customWidth="1"/>
    <col min="14350" max="14592" width="9.140625" style="48"/>
    <col min="14593" max="14593" width="3.85546875" style="48" customWidth="1"/>
    <col min="14594" max="14594" width="43.42578125" style="48" customWidth="1"/>
    <col min="14595" max="14595" width="10.5703125" style="48" customWidth="1"/>
    <col min="14596" max="14597" width="10.42578125" style="48" customWidth="1"/>
    <col min="14598" max="14598" width="11" style="48" customWidth="1"/>
    <col min="14599" max="14599" width="11.5703125" style="48" customWidth="1"/>
    <col min="14600" max="14600" width="13.140625" style="48" customWidth="1"/>
    <col min="14601" max="14601" width="12.85546875" style="48" customWidth="1"/>
    <col min="14602" max="14602" width="15.28515625" style="48" customWidth="1"/>
    <col min="14603" max="14604" width="9.140625" style="48"/>
    <col min="14605" max="14605" width="8.5703125" style="48" customWidth="1"/>
    <col min="14606" max="14848" width="9.140625" style="48"/>
    <col min="14849" max="14849" width="3.85546875" style="48" customWidth="1"/>
    <col min="14850" max="14850" width="43.42578125" style="48" customWidth="1"/>
    <col min="14851" max="14851" width="10.5703125" style="48" customWidth="1"/>
    <col min="14852" max="14853" width="10.42578125" style="48" customWidth="1"/>
    <col min="14854" max="14854" width="11" style="48" customWidth="1"/>
    <col min="14855" max="14855" width="11.5703125" style="48" customWidth="1"/>
    <col min="14856" max="14856" width="13.140625" style="48" customWidth="1"/>
    <col min="14857" max="14857" width="12.85546875" style="48" customWidth="1"/>
    <col min="14858" max="14858" width="15.28515625" style="48" customWidth="1"/>
    <col min="14859" max="14860" width="9.140625" style="48"/>
    <col min="14861" max="14861" width="8.5703125" style="48" customWidth="1"/>
    <col min="14862" max="15104" width="9.140625" style="48"/>
    <col min="15105" max="15105" width="3.85546875" style="48" customWidth="1"/>
    <col min="15106" max="15106" width="43.42578125" style="48" customWidth="1"/>
    <col min="15107" max="15107" width="10.5703125" style="48" customWidth="1"/>
    <col min="15108" max="15109" width="10.42578125" style="48" customWidth="1"/>
    <col min="15110" max="15110" width="11" style="48" customWidth="1"/>
    <col min="15111" max="15111" width="11.5703125" style="48" customWidth="1"/>
    <col min="15112" max="15112" width="13.140625" style="48" customWidth="1"/>
    <col min="15113" max="15113" width="12.85546875" style="48" customWidth="1"/>
    <col min="15114" max="15114" width="15.28515625" style="48" customWidth="1"/>
    <col min="15115" max="15116" width="9.140625" style="48"/>
    <col min="15117" max="15117" width="8.5703125" style="48" customWidth="1"/>
    <col min="15118" max="15360" width="9.140625" style="48"/>
    <col min="15361" max="15361" width="3.85546875" style="48" customWidth="1"/>
    <col min="15362" max="15362" width="43.42578125" style="48" customWidth="1"/>
    <col min="15363" max="15363" width="10.5703125" style="48" customWidth="1"/>
    <col min="15364" max="15365" width="10.42578125" style="48" customWidth="1"/>
    <col min="15366" max="15366" width="11" style="48" customWidth="1"/>
    <col min="15367" max="15367" width="11.5703125" style="48" customWidth="1"/>
    <col min="15368" max="15368" width="13.140625" style="48" customWidth="1"/>
    <col min="15369" max="15369" width="12.85546875" style="48" customWidth="1"/>
    <col min="15370" max="15370" width="15.28515625" style="48" customWidth="1"/>
    <col min="15371" max="15372" width="9.140625" style="48"/>
    <col min="15373" max="15373" width="8.5703125" style="48" customWidth="1"/>
    <col min="15374" max="15616" width="9.140625" style="48"/>
    <col min="15617" max="15617" width="3.85546875" style="48" customWidth="1"/>
    <col min="15618" max="15618" width="43.42578125" style="48" customWidth="1"/>
    <col min="15619" max="15619" width="10.5703125" style="48" customWidth="1"/>
    <col min="15620" max="15621" width="10.42578125" style="48" customWidth="1"/>
    <col min="15622" max="15622" width="11" style="48" customWidth="1"/>
    <col min="15623" max="15623" width="11.5703125" style="48" customWidth="1"/>
    <col min="15624" max="15624" width="13.140625" style="48" customWidth="1"/>
    <col min="15625" max="15625" width="12.85546875" style="48" customWidth="1"/>
    <col min="15626" max="15626" width="15.28515625" style="48" customWidth="1"/>
    <col min="15627" max="15628" width="9.140625" style="48"/>
    <col min="15629" max="15629" width="8.5703125" style="48" customWidth="1"/>
    <col min="15630" max="15872" width="9.140625" style="48"/>
    <col min="15873" max="15873" width="3.85546875" style="48" customWidth="1"/>
    <col min="15874" max="15874" width="43.42578125" style="48" customWidth="1"/>
    <col min="15875" max="15875" width="10.5703125" style="48" customWidth="1"/>
    <col min="15876" max="15877" width="10.42578125" style="48" customWidth="1"/>
    <col min="15878" max="15878" width="11" style="48" customWidth="1"/>
    <col min="15879" max="15879" width="11.5703125" style="48" customWidth="1"/>
    <col min="15880" max="15880" width="13.140625" style="48" customWidth="1"/>
    <col min="15881" max="15881" width="12.85546875" style="48" customWidth="1"/>
    <col min="15882" max="15882" width="15.28515625" style="48" customWidth="1"/>
    <col min="15883" max="15884" width="9.140625" style="48"/>
    <col min="15885" max="15885" width="8.5703125" style="48" customWidth="1"/>
    <col min="15886" max="16128" width="9.140625" style="48"/>
    <col min="16129" max="16129" width="3.85546875" style="48" customWidth="1"/>
    <col min="16130" max="16130" width="43.42578125" style="48" customWidth="1"/>
    <col min="16131" max="16131" width="10.5703125" style="48" customWidth="1"/>
    <col min="16132" max="16133" width="10.42578125" style="48" customWidth="1"/>
    <col min="16134" max="16134" width="11" style="48" customWidth="1"/>
    <col min="16135" max="16135" width="11.5703125" style="48" customWidth="1"/>
    <col min="16136" max="16136" width="13.140625" style="48" customWidth="1"/>
    <col min="16137" max="16137" width="12.85546875" style="48" customWidth="1"/>
    <col min="16138" max="16138" width="15.28515625" style="48" customWidth="1"/>
    <col min="16139" max="16140" width="9.140625" style="48"/>
    <col min="16141" max="16141" width="8.5703125" style="48" customWidth="1"/>
    <col min="16142" max="16384" width="9.140625" style="48"/>
  </cols>
  <sheetData>
    <row r="1" spans="1:256" ht="10.5" customHeight="1">
      <c r="A1" s="42" t="s">
        <v>176</v>
      </c>
      <c r="B1" s="42"/>
      <c r="C1" s="42"/>
      <c r="D1" s="42"/>
      <c r="E1" s="42"/>
      <c r="F1" s="42"/>
    </row>
    <row r="2" spans="1:256" ht="10.5" customHeight="1">
      <c r="A2" s="39"/>
      <c r="B2" s="39"/>
      <c r="C2" s="39"/>
      <c r="D2" s="39"/>
      <c r="E2" s="39"/>
      <c r="F2" s="39"/>
    </row>
    <row r="3" spans="1:256" ht="12.75" customHeight="1">
      <c r="A3" s="43" t="s">
        <v>29</v>
      </c>
      <c r="B3" s="43"/>
      <c r="C3" s="43"/>
      <c r="D3" s="43"/>
      <c r="E3" s="43"/>
      <c r="F3" s="43"/>
    </row>
    <row r="4" spans="1:256" ht="10.5" customHeight="1">
      <c r="B4" s="1"/>
      <c r="C4" s="44" t="s">
        <v>0</v>
      </c>
      <c r="D4" s="44"/>
      <c r="E4" s="44"/>
      <c r="F4" s="44"/>
    </row>
    <row r="5" spans="1:256" s="16" customFormat="1" ht="17.45" customHeight="1">
      <c r="A5" s="49"/>
      <c r="B5" s="2" t="s">
        <v>1</v>
      </c>
      <c r="C5" s="3" t="s">
        <v>2</v>
      </c>
      <c r="D5" s="4" t="s">
        <v>30</v>
      </c>
      <c r="E5" s="5" t="s">
        <v>18</v>
      </c>
      <c r="F5" s="5" t="s">
        <v>3</v>
      </c>
      <c r="G5" s="50"/>
      <c r="I5" s="36"/>
      <c r="K5" s="36"/>
      <c r="L5" s="33"/>
    </row>
    <row r="6" spans="1:256" s="55" customFormat="1" ht="12.75" customHeight="1">
      <c r="A6" s="51">
        <v>1</v>
      </c>
      <c r="B6" s="38" t="s">
        <v>31</v>
      </c>
      <c r="C6" s="7">
        <v>18379</v>
      </c>
      <c r="D6" s="7">
        <v>2486</v>
      </c>
      <c r="E6" s="52">
        <v>0</v>
      </c>
      <c r="F6" s="9">
        <f>SUM(C6:E6)</f>
        <v>20865</v>
      </c>
      <c r="G6" s="53"/>
      <c r="H6" s="37"/>
      <c r="I6" s="20"/>
      <c r="J6" s="54"/>
      <c r="K6" s="20"/>
      <c r="L6" s="37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4"/>
      <c r="EA6" s="54"/>
      <c r="EB6" s="54"/>
      <c r="EC6" s="54"/>
      <c r="ED6" s="54"/>
      <c r="EE6" s="54"/>
      <c r="EF6" s="54"/>
      <c r="EG6" s="54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54"/>
      <c r="EW6" s="54"/>
      <c r="EX6" s="54"/>
      <c r="EY6" s="54"/>
      <c r="EZ6" s="54"/>
      <c r="FA6" s="54"/>
      <c r="FB6" s="54"/>
      <c r="FC6" s="54"/>
      <c r="FD6" s="54"/>
      <c r="FE6" s="54"/>
      <c r="FF6" s="54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54"/>
      <c r="FV6" s="54"/>
      <c r="FW6" s="54"/>
      <c r="FX6" s="54"/>
      <c r="FY6" s="54"/>
      <c r="FZ6" s="54"/>
      <c r="GA6" s="54"/>
      <c r="GB6" s="54"/>
      <c r="GC6" s="54"/>
      <c r="GD6" s="54"/>
      <c r="GE6" s="54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  <c r="GU6" s="54"/>
      <c r="GV6" s="54"/>
      <c r="GW6" s="54"/>
      <c r="GX6" s="54"/>
      <c r="GY6" s="54"/>
      <c r="GZ6" s="54"/>
      <c r="HA6" s="54"/>
      <c r="HB6" s="54"/>
      <c r="HC6" s="54"/>
      <c r="HD6" s="54"/>
      <c r="HE6" s="54"/>
      <c r="HF6" s="54"/>
      <c r="HG6" s="54"/>
      <c r="HH6" s="54"/>
      <c r="HI6" s="54"/>
      <c r="HJ6" s="54"/>
      <c r="HK6" s="54"/>
      <c r="HL6" s="54"/>
      <c r="HM6" s="54"/>
      <c r="HN6" s="54"/>
      <c r="HO6" s="54"/>
      <c r="HP6" s="54"/>
      <c r="HQ6" s="54"/>
      <c r="HR6" s="54"/>
      <c r="HS6" s="54"/>
      <c r="HT6" s="54"/>
      <c r="HU6" s="54"/>
      <c r="HV6" s="54"/>
      <c r="HW6" s="54"/>
      <c r="HX6" s="54"/>
      <c r="HY6" s="54"/>
      <c r="HZ6" s="54"/>
      <c r="IA6" s="54"/>
      <c r="IB6" s="54"/>
      <c r="IC6" s="54"/>
      <c r="ID6" s="54"/>
      <c r="IE6" s="54"/>
      <c r="IF6" s="54"/>
      <c r="IG6" s="54"/>
      <c r="IH6" s="54"/>
      <c r="II6" s="54"/>
      <c r="IJ6" s="54"/>
      <c r="IK6" s="54"/>
      <c r="IL6" s="54"/>
      <c r="IM6" s="54"/>
      <c r="IN6" s="54"/>
      <c r="IO6" s="54"/>
      <c r="IP6" s="54"/>
      <c r="IQ6" s="54"/>
      <c r="IR6" s="54"/>
      <c r="IS6" s="54"/>
      <c r="IT6" s="54"/>
      <c r="IU6" s="54"/>
      <c r="IV6" s="54"/>
    </row>
    <row r="7" spans="1:256" ht="10.5" customHeight="1">
      <c r="A7" s="6">
        <v>2</v>
      </c>
      <c r="B7" s="47" t="s">
        <v>32</v>
      </c>
      <c r="C7" s="7">
        <v>1623</v>
      </c>
      <c r="D7" s="7">
        <v>244</v>
      </c>
      <c r="E7" s="52">
        <v>818</v>
      </c>
      <c r="F7" s="9">
        <f t="shared" ref="F7:F41" si="0">SUM(C7:E7)</f>
        <v>2685</v>
      </c>
      <c r="G7" s="53"/>
    </row>
    <row r="8" spans="1:256" ht="18.75" customHeight="1">
      <c r="A8" s="51">
        <v>3</v>
      </c>
      <c r="B8" s="47" t="s">
        <v>33</v>
      </c>
      <c r="C8" s="7">
        <f>SUM(C7)</f>
        <v>1623</v>
      </c>
      <c r="D8" s="7">
        <v>590</v>
      </c>
      <c r="E8" s="52">
        <f>403+54</f>
        <v>457</v>
      </c>
      <c r="F8" s="9">
        <f t="shared" si="0"/>
        <v>2670</v>
      </c>
      <c r="G8" s="53"/>
    </row>
    <row r="9" spans="1:256" ht="10.5" customHeight="1">
      <c r="A9" s="6">
        <v>4</v>
      </c>
      <c r="B9" s="47" t="s">
        <v>34</v>
      </c>
      <c r="C9" s="7">
        <v>943</v>
      </c>
      <c r="D9" s="7">
        <v>124</v>
      </c>
      <c r="E9" s="52">
        <v>326</v>
      </c>
      <c r="F9" s="9">
        <f t="shared" si="0"/>
        <v>1393</v>
      </c>
      <c r="G9" s="53"/>
    </row>
    <row r="10" spans="1:256" ht="13.5" customHeight="1">
      <c r="A10" s="51">
        <v>5</v>
      </c>
      <c r="B10" s="47" t="s">
        <v>35</v>
      </c>
      <c r="C10" s="7">
        <v>1133</v>
      </c>
      <c r="D10" s="7">
        <v>84</v>
      </c>
      <c r="E10" s="52">
        <v>0</v>
      </c>
      <c r="F10" s="9">
        <f t="shared" si="0"/>
        <v>1217</v>
      </c>
      <c r="G10" s="53"/>
    </row>
    <row r="11" spans="1:256" s="56" customFormat="1" ht="12" customHeight="1">
      <c r="A11" s="6">
        <v>6</v>
      </c>
      <c r="B11" s="47" t="s">
        <v>36</v>
      </c>
      <c r="C11" s="7">
        <v>339</v>
      </c>
      <c r="D11" s="7">
        <v>0</v>
      </c>
      <c r="E11" s="52">
        <v>0</v>
      </c>
      <c r="F11" s="9">
        <f t="shared" si="0"/>
        <v>339</v>
      </c>
      <c r="G11" s="53"/>
      <c r="H11" s="33"/>
      <c r="I11" s="36"/>
      <c r="K11" s="36"/>
      <c r="L11" s="33"/>
    </row>
    <row r="12" spans="1:256" ht="10.5" customHeight="1">
      <c r="A12" s="51">
        <v>7</v>
      </c>
      <c r="B12" s="33" t="s">
        <v>37</v>
      </c>
      <c r="C12" s="7">
        <v>2301</v>
      </c>
      <c r="D12" s="7">
        <v>890</v>
      </c>
      <c r="E12" s="52">
        <v>0</v>
      </c>
      <c r="F12" s="9">
        <f t="shared" si="0"/>
        <v>3191</v>
      </c>
      <c r="G12" s="53"/>
    </row>
    <row r="13" spans="1:256" ht="21" customHeight="1">
      <c r="A13" s="6">
        <v>8</v>
      </c>
      <c r="B13" s="33" t="s">
        <v>38</v>
      </c>
      <c r="C13" s="7">
        <v>5122</v>
      </c>
      <c r="D13" s="7">
        <v>195</v>
      </c>
      <c r="E13" s="52">
        <v>0</v>
      </c>
      <c r="F13" s="9">
        <f t="shared" si="0"/>
        <v>5317</v>
      </c>
      <c r="G13" s="57"/>
      <c r="H13" s="58"/>
    </row>
    <row r="14" spans="1:256" ht="10.5" customHeight="1">
      <c r="A14" s="51">
        <v>9</v>
      </c>
      <c r="B14" s="33" t="s">
        <v>39</v>
      </c>
      <c r="C14" s="7">
        <v>12747</v>
      </c>
      <c r="D14" s="7">
        <v>3971</v>
      </c>
      <c r="E14" s="52">
        <v>0</v>
      </c>
      <c r="F14" s="9">
        <f t="shared" si="0"/>
        <v>16718</v>
      </c>
    </row>
    <row r="15" spans="1:256" ht="10.5" customHeight="1">
      <c r="A15" s="6">
        <v>10</v>
      </c>
      <c r="B15" s="33" t="s">
        <v>40</v>
      </c>
      <c r="C15" s="7">
        <v>4625</v>
      </c>
      <c r="D15" s="7">
        <v>1329</v>
      </c>
      <c r="E15" s="52">
        <v>0</v>
      </c>
      <c r="F15" s="9">
        <f t="shared" si="0"/>
        <v>5954</v>
      </c>
    </row>
    <row r="16" spans="1:256" ht="10.5" customHeight="1">
      <c r="A16" s="51">
        <v>11</v>
      </c>
      <c r="B16" s="33" t="s">
        <v>41</v>
      </c>
      <c r="C16" s="7">
        <v>2446</v>
      </c>
      <c r="D16" s="7">
        <v>1025</v>
      </c>
      <c r="E16" s="52">
        <v>0</v>
      </c>
      <c r="F16" s="9">
        <f t="shared" si="0"/>
        <v>3471</v>
      </c>
    </row>
    <row r="17" spans="1:12" s="56" customFormat="1" ht="24.75" customHeight="1">
      <c r="A17" s="59">
        <v>12</v>
      </c>
      <c r="B17" s="60" t="s">
        <v>42</v>
      </c>
      <c r="C17" s="59">
        <v>5433</v>
      </c>
      <c r="D17" s="59">
        <v>614</v>
      </c>
      <c r="E17" s="59"/>
      <c r="F17" s="59">
        <f>SUM(C17:E17)</f>
        <v>6047</v>
      </c>
      <c r="G17" s="47"/>
      <c r="H17" s="33"/>
      <c r="I17" s="36"/>
      <c r="K17" s="36"/>
      <c r="L17" s="33"/>
    </row>
    <row r="18" spans="1:12" ht="10.5" customHeight="1">
      <c r="A18" s="51">
        <v>13</v>
      </c>
      <c r="B18" s="33" t="s">
        <v>43</v>
      </c>
      <c r="C18" s="7">
        <v>2293</v>
      </c>
      <c r="D18" s="7">
        <v>123</v>
      </c>
      <c r="E18" s="52">
        <v>248</v>
      </c>
      <c r="F18" s="9">
        <f t="shared" si="0"/>
        <v>2664</v>
      </c>
      <c r="H18" s="36"/>
    </row>
    <row r="19" spans="1:12" ht="10.5" customHeight="1">
      <c r="A19" s="6">
        <v>14</v>
      </c>
      <c r="B19" s="33" t="s">
        <v>44</v>
      </c>
      <c r="C19" s="7">
        <v>553</v>
      </c>
      <c r="D19" s="21">
        <v>0</v>
      </c>
      <c r="E19" s="61">
        <v>325</v>
      </c>
      <c r="F19" s="9">
        <f t="shared" si="0"/>
        <v>878</v>
      </c>
    </row>
    <row r="20" spans="1:12" ht="12.75" customHeight="1">
      <c r="A20" s="51">
        <v>15</v>
      </c>
      <c r="B20" s="33" t="s">
        <v>45</v>
      </c>
      <c r="C20" s="7">
        <v>3753</v>
      </c>
      <c r="D20" s="7">
        <v>305</v>
      </c>
      <c r="E20" s="52">
        <v>0</v>
      </c>
      <c r="F20" s="9">
        <f t="shared" si="0"/>
        <v>4058</v>
      </c>
    </row>
    <row r="21" spans="1:12" ht="10.5" customHeight="1">
      <c r="A21" s="6">
        <v>16</v>
      </c>
      <c r="B21" s="33" t="s">
        <v>46</v>
      </c>
      <c r="C21" s="7">
        <v>15538</v>
      </c>
      <c r="D21" s="7">
        <v>1434</v>
      </c>
      <c r="E21" s="52">
        <v>0</v>
      </c>
      <c r="F21" s="9">
        <f t="shared" si="0"/>
        <v>16972</v>
      </c>
    </row>
    <row r="22" spans="1:12" ht="10.5" customHeight="1">
      <c r="A22" s="51">
        <v>17</v>
      </c>
      <c r="B22" s="37" t="s">
        <v>47</v>
      </c>
      <c r="C22" s="7">
        <v>4151</v>
      </c>
      <c r="D22" s="7">
        <v>0</v>
      </c>
      <c r="E22" s="52">
        <v>0</v>
      </c>
      <c r="F22" s="9">
        <f t="shared" si="0"/>
        <v>4151</v>
      </c>
    </row>
    <row r="23" spans="1:12" ht="10.5" customHeight="1">
      <c r="A23" s="6">
        <v>18</v>
      </c>
      <c r="B23" s="33" t="s">
        <v>48</v>
      </c>
      <c r="C23" s="7">
        <v>21546</v>
      </c>
      <c r="D23" s="7">
        <v>3213</v>
      </c>
      <c r="E23" s="61">
        <v>0</v>
      </c>
      <c r="F23" s="9">
        <f t="shared" si="0"/>
        <v>24759</v>
      </c>
    </row>
    <row r="24" spans="1:12" ht="10.5" customHeight="1">
      <c r="A24" s="51">
        <v>19</v>
      </c>
      <c r="B24" s="33" t="s">
        <v>49</v>
      </c>
      <c r="C24" s="7">
        <v>1457</v>
      </c>
      <c r="D24" s="7">
        <v>0</v>
      </c>
      <c r="E24" s="52">
        <v>0</v>
      </c>
      <c r="F24" s="9">
        <f t="shared" si="0"/>
        <v>1457</v>
      </c>
    </row>
    <row r="25" spans="1:12" ht="10.5" customHeight="1">
      <c r="A25" s="6">
        <v>20</v>
      </c>
      <c r="B25" s="33" t="s">
        <v>50</v>
      </c>
      <c r="C25" s="7">
        <v>2658</v>
      </c>
      <c r="D25" s="7">
        <v>0</v>
      </c>
      <c r="E25" s="52">
        <v>0</v>
      </c>
      <c r="F25" s="9">
        <f t="shared" si="0"/>
        <v>2658</v>
      </c>
    </row>
    <row r="26" spans="1:12" ht="10.5" customHeight="1">
      <c r="A26" s="51">
        <v>21</v>
      </c>
      <c r="B26" s="33" t="s">
        <v>51</v>
      </c>
      <c r="C26" s="7">
        <v>12570</v>
      </c>
      <c r="D26" s="7">
        <v>3022</v>
      </c>
      <c r="E26" s="52">
        <v>0</v>
      </c>
      <c r="F26" s="9">
        <f t="shared" si="0"/>
        <v>15592</v>
      </c>
    </row>
    <row r="27" spans="1:12" ht="10.5" customHeight="1">
      <c r="A27" s="6">
        <v>22</v>
      </c>
      <c r="B27" s="33" t="s">
        <v>52</v>
      </c>
      <c r="C27" s="7">
        <v>9839</v>
      </c>
      <c r="D27" s="7">
        <v>1821</v>
      </c>
      <c r="E27" s="52">
        <v>0</v>
      </c>
      <c r="F27" s="9">
        <f t="shared" si="0"/>
        <v>11660</v>
      </c>
    </row>
    <row r="28" spans="1:12" ht="10.5" customHeight="1">
      <c r="A28" s="51">
        <v>23</v>
      </c>
      <c r="B28" s="33" t="s">
        <v>53</v>
      </c>
      <c r="C28" s="7">
        <v>3398</v>
      </c>
      <c r="D28" s="7">
        <v>0</v>
      </c>
      <c r="E28" s="52">
        <v>0</v>
      </c>
      <c r="F28" s="9">
        <f t="shared" si="0"/>
        <v>3398</v>
      </c>
    </row>
    <row r="29" spans="1:12" ht="10.5" customHeight="1">
      <c r="A29" s="6">
        <v>24</v>
      </c>
      <c r="B29" s="33" t="s">
        <v>54</v>
      </c>
      <c r="C29" s="7">
        <v>3029</v>
      </c>
      <c r="D29" s="7">
        <v>671</v>
      </c>
      <c r="E29" s="52">
        <v>237</v>
      </c>
      <c r="F29" s="9">
        <f t="shared" si="0"/>
        <v>3937</v>
      </c>
    </row>
    <row r="30" spans="1:12" ht="10.5" customHeight="1">
      <c r="A30" s="51">
        <v>25</v>
      </c>
      <c r="B30" s="33" t="s">
        <v>55</v>
      </c>
      <c r="C30" s="7">
        <v>3513</v>
      </c>
      <c r="D30" s="7">
        <v>990</v>
      </c>
      <c r="E30" s="52">
        <v>885</v>
      </c>
      <c r="F30" s="9">
        <f t="shared" si="0"/>
        <v>5388</v>
      </c>
    </row>
    <row r="31" spans="1:12" ht="10.5" customHeight="1">
      <c r="A31" s="6">
        <v>26</v>
      </c>
      <c r="B31" s="33" t="s">
        <v>56</v>
      </c>
      <c r="C31" s="7">
        <v>4607</v>
      </c>
      <c r="D31" s="7">
        <v>927</v>
      </c>
      <c r="E31" s="52">
        <v>0</v>
      </c>
      <c r="F31" s="9">
        <f t="shared" si="0"/>
        <v>5534</v>
      </c>
    </row>
    <row r="32" spans="1:12" ht="10.5" customHeight="1">
      <c r="A32" s="51">
        <v>27</v>
      </c>
      <c r="B32" s="33" t="s">
        <v>57</v>
      </c>
      <c r="C32" s="7">
        <v>20402</v>
      </c>
      <c r="D32" s="7">
        <v>4850</v>
      </c>
      <c r="E32" s="52">
        <v>0</v>
      </c>
      <c r="F32" s="9">
        <f t="shared" si="0"/>
        <v>25252</v>
      </c>
    </row>
    <row r="33" spans="1:12" ht="10.5" customHeight="1">
      <c r="A33" s="6">
        <v>28</v>
      </c>
      <c r="B33" s="33" t="s">
        <v>58</v>
      </c>
      <c r="C33" s="7">
        <v>1849</v>
      </c>
      <c r="D33" s="7">
        <v>565</v>
      </c>
      <c r="E33" s="52">
        <v>0</v>
      </c>
      <c r="F33" s="9">
        <f t="shared" si="0"/>
        <v>2414</v>
      </c>
    </row>
    <row r="34" spans="1:12" ht="10.5" customHeight="1">
      <c r="A34" s="51">
        <v>29</v>
      </c>
      <c r="B34" s="33" t="s">
        <v>59</v>
      </c>
      <c r="C34" s="7">
        <v>938</v>
      </c>
      <c r="D34" s="7">
        <v>0</v>
      </c>
      <c r="E34" s="52">
        <v>0</v>
      </c>
      <c r="F34" s="9">
        <f t="shared" si="0"/>
        <v>938</v>
      </c>
    </row>
    <row r="35" spans="1:12" ht="10.5" customHeight="1">
      <c r="A35" s="6">
        <v>30</v>
      </c>
      <c r="B35" s="33" t="s">
        <v>60</v>
      </c>
      <c r="C35" s="7">
        <v>1787</v>
      </c>
      <c r="D35" s="7">
        <v>0</v>
      </c>
      <c r="E35" s="52">
        <v>0</v>
      </c>
      <c r="F35" s="9">
        <f t="shared" si="0"/>
        <v>1787</v>
      </c>
    </row>
    <row r="36" spans="1:12" ht="20.25" customHeight="1">
      <c r="A36" s="51">
        <v>31</v>
      </c>
      <c r="B36" s="33" t="s">
        <v>61</v>
      </c>
      <c r="C36" s="7">
        <v>3733</v>
      </c>
      <c r="D36" s="7">
        <v>375</v>
      </c>
      <c r="E36" s="52">
        <v>0</v>
      </c>
      <c r="F36" s="9">
        <f t="shared" si="0"/>
        <v>4108</v>
      </c>
    </row>
    <row r="37" spans="1:12" ht="12" customHeight="1">
      <c r="A37" s="6">
        <v>32</v>
      </c>
      <c r="B37" s="32" t="s">
        <v>62</v>
      </c>
      <c r="C37" s="7">
        <v>10801</v>
      </c>
      <c r="D37" s="7">
        <v>2392</v>
      </c>
      <c r="E37" s="52">
        <v>0</v>
      </c>
      <c r="F37" s="9">
        <f t="shared" si="0"/>
        <v>13193</v>
      </c>
    </row>
    <row r="38" spans="1:12" ht="10.5" customHeight="1">
      <c r="A38" s="51">
        <v>33</v>
      </c>
      <c r="B38" s="33" t="s">
        <v>63</v>
      </c>
      <c r="C38" s="7">
        <v>1374</v>
      </c>
      <c r="D38" s="7">
        <v>226</v>
      </c>
      <c r="E38" s="52">
        <v>0</v>
      </c>
      <c r="F38" s="9">
        <f t="shared" si="0"/>
        <v>1600</v>
      </c>
    </row>
    <row r="39" spans="1:12" s="62" customFormat="1" ht="12.75" customHeight="1">
      <c r="A39" s="6">
        <v>34</v>
      </c>
      <c r="B39" s="33" t="s">
        <v>64</v>
      </c>
      <c r="C39" s="7">
        <v>838</v>
      </c>
      <c r="D39" s="7">
        <v>209</v>
      </c>
      <c r="E39" s="52">
        <v>106</v>
      </c>
      <c r="F39" s="9">
        <f t="shared" si="0"/>
        <v>1153</v>
      </c>
      <c r="G39" s="47"/>
      <c r="H39" s="18"/>
      <c r="I39" s="24"/>
      <c r="K39" s="24"/>
      <c r="L39" s="18"/>
    </row>
    <row r="40" spans="1:12" ht="12.75" customHeight="1">
      <c r="A40" s="51">
        <v>35</v>
      </c>
      <c r="B40" s="33" t="s">
        <v>65</v>
      </c>
      <c r="C40" s="7">
        <v>1883</v>
      </c>
      <c r="D40" s="7">
        <v>471</v>
      </c>
      <c r="E40" s="52">
        <v>306</v>
      </c>
      <c r="F40" s="9">
        <f t="shared" si="0"/>
        <v>2660</v>
      </c>
    </row>
    <row r="41" spans="1:12" ht="10.5" customHeight="1">
      <c r="A41" s="6">
        <v>36</v>
      </c>
      <c r="B41" s="33" t="s">
        <v>66</v>
      </c>
      <c r="C41" s="7">
        <v>1590</v>
      </c>
      <c r="D41" s="7">
        <v>0</v>
      </c>
      <c r="E41" s="52">
        <v>0</v>
      </c>
      <c r="F41" s="9">
        <f t="shared" si="0"/>
        <v>1590</v>
      </c>
    </row>
    <row r="42" spans="1:12" ht="10.5" customHeight="1">
      <c r="B42" s="35" t="s">
        <v>4</v>
      </c>
      <c r="C42" s="12">
        <f>SUM(C6:C41)</f>
        <v>190814</v>
      </c>
      <c r="D42" s="12">
        <f>SUM(D6:D41)</f>
        <v>33146</v>
      </c>
      <c r="E42" s="12">
        <f>SUM(E6:E41)</f>
        <v>3708</v>
      </c>
      <c r="F42" s="12">
        <f>SUM(F6:F41)</f>
        <v>227668</v>
      </c>
    </row>
    <row r="43" spans="1:12" ht="10.5" customHeight="1">
      <c r="A43" s="49"/>
      <c r="B43" s="13" t="s">
        <v>67</v>
      </c>
      <c r="C43" s="17"/>
      <c r="D43" s="15"/>
      <c r="E43" s="15"/>
      <c r="F43" s="15"/>
    </row>
    <row r="44" spans="1:12" s="56" customFormat="1" ht="10.5" customHeight="1">
      <c r="A44" s="63">
        <v>1</v>
      </c>
      <c r="B44" s="64" t="s">
        <v>68</v>
      </c>
      <c r="C44" s="64"/>
      <c r="D44" s="64"/>
      <c r="E44" s="65">
        <v>63</v>
      </c>
      <c r="F44" s="10"/>
      <c r="G44" s="47"/>
      <c r="H44" s="33"/>
      <c r="I44" s="36"/>
      <c r="K44" s="36"/>
      <c r="L44" s="33"/>
    </row>
    <row r="45" spans="1:12" s="56" customFormat="1" ht="10.5" customHeight="1">
      <c r="A45" s="63">
        <v>2</v>
      </c>
      <c r="B45" s="64" t="s">
        <v>69</v>
      </c>
      <c r="C45" s="64"/>
      <c r="D45" s="64"/>
      <c r="E45" s="65">
        <v>196</v>
      </c>
      <c r="F45" s="10"/>
      <c r="G45" s="47"/>
      <c r="H45" s="33"/>
      <c r="I45" s="36"/>
      <c r="K45" s="36"/>
      <c r="L45" s="33"/>
    </row>
    <row r="46" spans="1:12" s="56" customFormat="1" ht="10.5" customHeight="1">
      <c r="A46" s="63">
        <v>3</v>
      </c>
      <c r="B46" s="64" t="s">
        <v>70</v>
      </c>
      <c r="C46" s="64"/>
      <c r="D46" s="64"/>
      <c r="E46" s="65">
        <v>405</v>
      </c>
      <c r="F46" s="10"/>
      <c r="G46" s="47"/>
      <c r="H46" s="33"/>
      <c r="I46" s="36"/>
      <c r="K46" s="36"/>
      <c r="L46" s="33"/>
    </row>
    <row r="47" spans="1:12" s="56" customFormat="1" ht="10.5" customHeight="1">
      <c r="A47" s="63">
        <v>4</v>
      </c>
      <c r="B47" s="64" t="s">
        <v>71</v>
      </c>
      <c r="C47" s="64"/>
      <c r="D47" s="64"/>
      <c r="E47" s="65">
        <v>150</v>
      </c>
      <c r="F47" s="10"/>
      <c r="G47" s="47"/>
      <c r="H47" s="33"/>
      <c r="I47" s="36"/>
      <c r="K47" s="36"/>
      <c r="L47" s="33"/>
    </row>
    <row r="48" spans="1:12" s="56" customFormat="1" ht="10.5" customHeight="1">
      <c r="A48" s="63">
        <v>5</v>
      </c>
      <c r="B48" s="64" t="s">
        <v>72</v>
      </c>
      <c r="C48" s="64"/>
      <c r="D48" s="64"/>
      <c r="E48" s="65">
        <v>340</v>
      </c>
      <c r="F48" s="10"/>
      <c r="G48" s="47"/>
      <c r="H48" s="33"/>
      <c r="I48" s="36"/>
      <c r="K48" s="36"/>
      <c r="L48" s="33"/>
    </row>
    <row r="49" spans="1:12" s="56" customFormat="1" ht="10.5" customHeight="1">
      <c r="A49" s="63">
        <v>6</v>
      </c>
      <c r="B49" s="64" t="s">
        <v>73</v>
      </c>
      <c r="C49" s="64"/>
      <c r="D49" s="64"/>
      <c r="E49" s="63">
        <v>122</v>
      </c>
      <c r="F49" s="10"/>
      <c r="G49" s="47"/>
      <c r="H49" s="33"/>
      <c r="I49" s="36"/>
      <c r="K49" s="36"/>
      <c r="L49" s="33"/>
    </row>
    <row r="50" spans="1:12" s="56" customFormat="1" ht="12.75" customHeight="1">
      <c r="A50" s="63">
        <v>7</v>
      </c>
      <c r="B50" s="64" t="s">
        <v>74</v>
      </c>
      <c r="C50" s="64"/>
      <c r="D50" s="64"/>
      <c r="E50" s="63">
        <v>2310</v>
      </c>
      <c r="F50" s="10"/>
      <c r="G50" s="47"/>
      <c r="H50" s="33"/>
      <c r="I50" s="36"/>
      <c r="K50" s="36"/>
      <c r="L50" s="33"/>
    </row>
    <row r="51" spans="1:12" s="56" customFormat="1" ht="12.75" customHeight="1">
      <c r="A51" s="63">
        <v>8</v>
      </c>
      <c r="B51" s="64" t="s">
        <v>75</v>
      </c>
      <c r="C51" s="64"/>
      <c r="D51" s="64"/>
      <c r="E51" s="63">
        <v>125</v>
      </c>
      <c r="F51" s="10"/>
      <c r="G51" s="47"/>
      <c r="H51" s="33"/>
      <c r="I51" s="36"/>
      <c r="K51" s="36"/>
      <c r="L51" s="33"/>
    </row>
    <row r="52" spans="1:12" s="56" customFormat="1" ht="12.75" customHeight="1">
      <c r="A52" s="63">
        <v>9</v>
      </c>
      <c r="B52" s="64" t="s">
        <v>76</v>
      </c>
      <c r="C52" s="64"/>
      <c r="D52" s="64"/>
      <c r="E52" s="63">
        <v>157</v>
      </c>
      <c r="F52" s="10"/>
      <c r="G52" s="47"/>
      <c r="H52" s="33"/>
      <c r="I52" s="36"/>
      <c r="K52" s="36"/>
      <c r="L52" s="33"/>
    </row>
    <row r="53" spans="1:12" ht="10.5" customHeight="1">
      <c r="B53" s="41" t="s">
        <v>4</v>
      </c>
      <c r="C53" s="41"/>
      <c r="D53" s="41"/>
      <c r="E53" s="12">
        <f>SUM(E44:E52)</f>
        <v>3868</v>
      </c>
      <c r="F53" s="10"/>
    </row>
    <row r="54" spans="1:12" ht="10.5" customHeight="1">
      <c r="A54" s="49"/>
      <c r="B54" s="13" t="s">
        <v>77</v>
      </c>
      <c r="C54" s="17"/>
      <c r="D54" s="66"/>
      <c r="E54" s="15" t="s">
        <v>0</v>
      </c>
      <c r="F54" s="10"/>
      <c r="H54" s="18"/>
      <c r="J54" s="33"/>
    </row>
    <row r="55" spans="1:12" ht="10.5" customHeight="1">
      <c r="A55" s="6">
        <v>1</v>
      </c>
      <c r="B55" s="45" t="s">
        <v>78</v>
      </c>
      <c r="C55" s="45"/>
      <c r="D55" s="45"/>
      <c r="E55" s="36">
        <v>42</v>
      </c>
      <c r="F55" s="10"/>
      <c r="H55" s="18"/>
      <c r="I55" s="48"/>
      <c r="J55" s="33"/>
    </row>
    <row r="56" spans="1:12" ht="10.5" customHeight="1">
      <c r="A56" s="6">
        <v>2</v>
      </c>
      <c r="B56" s="45" t="s">
        <v>79</v>
      </c>
      <c r="C56" s="45"/>
      <c r="D56" s="45"/>
      <c r="E56" s="36">
        <v>42</v>
      </c>
      <c r="F56" s="10"/>
      <c r="H56" s="67"/>
      <c r="I56" s="8"/>
      <c r="J56" s="47"/>
      <c r="K56" s="8"/>
    </row>
    <row r="57" spans="1:12" ht="10.5" customHeight="1">
      <c r="A57" s="6">
        <v>3</v>
      </c>
      <c r="B57" s="45" t="s">
        <v>80</v>
      </c>
      <c r="C57" s="45"/>
      <c r="D57" s="45"/>
      <c r="E57" s="36">
        <v>42</v>
      </c>
      <c r="F57" s="10"/>
      <c r="H57" s="67"/>
      <c r="I57" s="8"/>
      <c r="J57" s="47"/>
      <c r="K57" s="8"/>
    </row>
    <row r="58" spans="1:12" ht="10.5" customHeight="1">
      <c r="A58" s="6">
        <v>4</v>
      </c>
      <c r="B58" s="45" t="s">
        <v>81</v>
      </c>
      <c r="C58" s="45"/>
      <c r="D58" s="45"/>
      <c r="E58" s="36">
        <v>42</v>
      </c>
      <c r="F58" s="10"/>
      <c r="H58" s="68"/>
      <c r="I58" s="68"/>
      <c r="J58" s="68"/>
      <c r="K58" s="8"/>
    </row>
    <row r="59" spans="1:12" ht="10.5" customHeight="1">
      <c r="A59" s="6">
        <v>5</v>
      </c>
      <c r="B59" s="45" t="s">
        <v>82</v>
      </c>
      <c r="C59" s="45"/>
      <c r="D59" s="45"/>
      <c r="E59" s="36">
        <v>42</v>
      </c>
      <c r="F59" s="10"/>
      <c r="H59" s="68"/>
      <c r="I59" s="68"/>
      <c r="J59" s="68"/>
      <c r="K59" s="8"/>
    </row>
    <row r="60" spans="1:12" ht="10.5" customHeight="1">
      <c r="A60" s="6">
        <v>6</v>
      </c>
      <c r="B60" s="45" t="s">
        <v>83</v>
      </c>
      <c r="C60" s="45"/>
      <c r="D60" s="45"/>
      <c r="E60" s="36">
        <v>42</v>
      </c>
      <c r="F60" s="10"/>
      <c r="H60" s="68"/>
      <c r="I60" s="68"/>
      <c r="J60" s="68"/>
      <c r="K60" s="8"/>
    </row>
    <row r="61" spans="1:12" ht="10.5" customHeight="1">
      <c r="A61" s="6">
        <v>7</v>
      </c>
      <c r="B61" s="45" t="s">
        <v>84</v>
      </c>
      <c r="C61" s="45"/>
      <c r="D61" s="45"/>
      <c r="E61" s="36">
        <v>21</v>
      </c>
      <c r="F61" s="10"/>
      <c r="H61" s="68"/>
      <c r="I61" s="68"/>
      <c r="J61" s="68"/>
      <c r="K61" s="8"/>
    </row>
    <row r="62" spans="1:12" ht="10.5" customHeight="1">
      <c r="A62" s="6">
        <v>8</v>
      </c>
      <c r="B62" s="45" t="s">
        <v>85</v>
      </c>
      <c r="C62" s="45"/>
      <c r="D62" s="45"/>
      <c r="E62" s="36">
        <v>21</v>
      </c>
      <c r="F62" s="10"/>
      <c r="H62" s="68"/>
      <c r="I62" s="68"/>
      <c r="J62" s="68"/>
      <c r="K62" s="8"/>
    </row>
    <row r="63" spans="1:12" ht="10.5" customHeight="1">
      <c r="A63" s="6">
        <v>9</v>
      </c>
      <c r="B63" s="45" t="s">
        <v>86</v>
      </c>
      <c r="C63" s="45"/>
      <c r="D63" s="45"/>
      <c r="E63" s="36">
        <v>21</v>
      </c>
      <c r="F63" s="10"/>
      <c r="H63" s="47"/>
      <c r="I63" s="8"/>
      <c r="J63" s="47"/>
      <c r="K63" s="8"/>
    </row>
    <row r="64" spans="1:12" ht="10.5" customHeight="1">
      <c r="A64" s="6">
        <v>10</v>
      </c>
      <c r="B64" s="45" t="s">
        <v>87</v>
      </c>
      <c r="C64" s="45"/>
      <c r="D64" s="45"/>
      <c r="E64" s="36">
        <v>42</v>
      </c>
      <c r="F64" s="10"/>
      <c r="H64" s="47"/>
      <c r="I64" s="8"/>
      <c r="J64" s="69"/>
      <c r="K64" s="8"/>
    </row>
    <row r="65" spans="1:12" ht="10.5" customHeight="1">
      <c r="B65" s="41" t="s">
        <v>4</v>
      </c>
      <c r="C65" s="41"/>
      <c r="D65" s="41"/>
      <c r="E65" s="24">
        <f>SUM(E55:E64)</f>
        <v>357</v>
      </c>
      <c r="F65" s="10"/>
      <c r="H65" s="47"/>
      <c r="I65" s="8"/>
      <c r="J65" s="69"/>
      <c r="K65" s="8"/>
    </row>
    <row r="66" spans="1:12" ht="17.25" customHeight="1">
      <c r="A66" s="49"/>
      <c r="B66" s="13" t="s">
        <v>21</v>
      </c>
      <c r="C66" s="14"/>
      <c r="D66" s="66"/>
      <c r="E66" s="19" t="s">
        <v>88</v>
      </c>
      <c r="F66" s="70" t="s">
        <v>89</v>
      </c>
      <c r="G66" s="70" t="s">
        <v>90</v>
      </c>
      <c r="H66" s="36"/>
      <c r="I66" s="33"/>
    </row>
    <row r="67" spans="1:12" ht="24" customHeight="1">
      <c r="A67" s="71">
        <v>1</v>
      </c>
      <c r="B67" s="64" t="s">
        <v>91</v>
      </c>
      <c r="C67" s="64"/>
      <c r="D67" s="64"/>
      <c r="E67" s="65">
        <v>1406</v>
      </c>
      <c r="F67" s="65">
        <v>1406</v>
      </c>
      <c r="G67" s="65">
        <v>0</v>
      </c>
      <c r="H67" s="65"/>
      <c r="I67" s="7"/>
    </row>
    <row r="68" spans="1:12" s="56" customFormat="1" ht="10.5" customHeight="1">
      <c r="A68" s="71">
        <v>2</v>
      </c>
      <c r="B68" s="64" t="s">
        <v>92</v>
      </c>
      <c r="C68" s="64"/>
      <c r="D68" s="64"/>
      <c r="E68" s="65">
        <v>2005</v>
      </c>
      <c r="F68" s="65">
        <v>2005</v>
      </c>
      <c r="G68" s="65">
        <v>0</v>
      </c>
      <c r="H68" s="65"/>
      <c r="I68" s="7"/>
      <c r="K68" s="36"/>
      <c r="L68" s="33"/>
    </row>
    <row r="69" spans="1:12" ht="10.5" customHeight="1">
      <c r="A69" s="71">
        <v>3</v>
      </c>
      <c r="B69" s="64" t="s">
        <v>93</v>
      </c>
      <c r="C69" s="64"/>
      <c r="D69" s="64"/>
      <c r="E69" s="65">
        <v>430</v>
      </c>
      <c r="F69" s="65">
        <v>430</v>
      </c>
      <c r="G69" s="65">
        <v>0</v>
      </c>
      <c r="H69" s="65"/>
      <c r="I69" s="7"/>
    </row>
    <row r="70" spans="1:12" s="73" customFormat="1" ht="10.5" customHeight="1">
      <c r="A70" s="71">
        <v>4</v>
      </c>
      <c r="B70" s="64" t="s">
        <v>94</v>
      </c>
      <c r="C70" s="64"/>
      <c r="D70" s="64"/>
      <c r="E70" s="65">
        <v>311</v>
      </c>
      <c r="F70" s="65">
        <v>311</v>
      </c>
      <c r="G70" s="65">
        <v>0</v>
      </c>
      <c r="H70" s="72"/>
      <c r="I70" s="65"/>
      <c r="K70" s="74"/>
      <c r="L70" s="75"/>
    </row>
    <row r="71" spans="1:12" ht="10.5" customHeight="1">
      <c r="A71" s="71">
        <v>5</v>
      </c>
      <c r="B71" s="64" t="s">
        <v>37</v>
      </c>
      <c r="C71" s="64"/>
      <c r="D71" s="64"/>
      <c r="E71" s="65">
        <v>1260</v>
      </c>
      <c r="F71" s="65">
        <v>1260</v>
      </c>
      <c r="G71" s="65">
        <v>0</v>
      </c>
      <c r="I71" s="65"/>
    </row>
    <row r="72" spans="1:12" ht="10.5" customHeight="1">
      <c r="A72" s="71">
        <v>6</v>
      </c>
      <c r="B72" s="64" t="s">
        <v>95</v>
      </c>
      <c r="C72" s="64"/>
      <c r="D72" s="64"/>
      <c r="E72" s="65">
        <v>11151</v>
      </c>
      <c r="F72" s="65">
        <v>11151</v>
      </c>
      <c r="G72" s="65">
        <v>0</v>
      </c>
      <c r="H72" s="76"/>
      <c r="I72" s="65"/>
    </row>
    <row r="73" spans="1:12" ht="10.5" customHeight="1">
      <c r="A73" s="71">
        <v>7</v>
      </c>
      <c r="B73" s="64" t="s">
        <v>96</v>
      </c>
      <c r="C73" s="64"/>
      <c r="D73" s="64"/>
      <c r="E73" s="65">
        <v>3173</v>
      </c>
      <c r="F73" s="65">
        <v>3173</v>
      </c>
      <c r="G73" s="65">
        <v>0</v>
      </c>
      <c r="H73" s="65"/>
    </row>
    <row r="74" spans="1:12" ht="10.5" customHeight="1">
      <c r="A74" s="71">
        <v>8</v>
      </c>
      <c r="B74" s="64" t="s">
        <v>97</v>
      </c>
      <c r="C74" s="64"/>
      <c r="D74" s="64"/>
      <c r="E74" s="65">
        <v>8224</v>
      </c>
      <c r="F74" s="65">
        <v>8224</v>
      </c>
      <c r="G74" s="65">
        <v>6962</v>
      </c>
      <c r="I74" s="65"/>
      <c r="J74" s="65"/>
      <c r="K74" s="7"/>
    </row>
    <row r="75" spans="1:12" ht="10.5" customHeight="1">
      <c r="A75" s="71">
        <v>9</v>
      </c>
      <c r="B75" s="64" t="s">
        <v>98</v>
      </c>
      <c r="C75" s="64"/>
      <c r="D75" s="64"/>
      <c r="E75" s="65">
        <v>0</v>
      </c>
      <c r="F75" s="65">
        <v>0</v>
      </c>
      <c r="G75" s="65">
        <v>1613</v>
      </c>
      <c r="I75" s="65"/>
      <c r="J75" s="65"/>
      <c r="K75" s="7"/>
    </row>
    <row r="76" spans="1:12" ht="10.5" customHeight="1">
      <c r="A76" s="71">
        <v>10</v>
      </c>
      <c r="B76" s="64" t="s">
        <v>99</v>
      </c>
      <c r="C76" s="64"/>
      <c r="D76" s="64"/>
      <c r="E76" s="65">
        <v>3432</v>
      </c>
      <c r="F76" s="65">
        <v>3432</v>
      </c>
      <c r="G76" s="65">
        <v>708</v>
      </c>
      <c r="I76" s="65"/>
      <c r="J76" s="65"/>
      <c r="K76" s="7"/>
    </row>
    <row r="77" spans="1:12" ht="10.5" customHeight="1">
      <c r="A77" s="71">
        <v>11</v>
      </c>
      <c r="B77" s="64" t="s">
        <v>100</v>
      </c>
      <c r="C77" s="64"/>
      <c r="D77" s="64"/>
      <c r="E77" s="65">
        <v>939</v>
      </c>
      <c r="F77" s="65">
        <v>939</v>
      </c>
      <c r="G77" s="65">
        <v>0</v>
      </c>
      <c r="H77" s="37"/>
      <c r="I77" s="65"/>
      <c r="J77" s="65"/>
      <c r="K77" s="7"/>
    </row>
    <row r="78" spans="1:12" ht="10.5" customHeight="1">
      <c r="A78" s="71">
        <v>12</v>
      </c>
      <c r="B78" s="64" t="s">
        <v>41</v>
      </c>
      <c r="C78" s="64"/>
      <c r="D78" s="64"/>
      <c r="E78" s="65">
        <v>330</v>
      </c>
      <c r="F78" s="65">
        <v>330</v>
      </c>
      <c r="G78" s="65">
        <v>0</v>
      </c>
      <c r="H78" s="37"/>
      <c r="I78" s="65"/>
      <c r="J78" s="65"/>
      <c r="K78" s="7"/>
    </row>
    <row r="79" spans="1:12" ht="10.5" customHeight="1">
      <c r="A79" s="71">
        <v>13</v>
      </c>
      <c r="B79" s="64" t="s">
        <v>101</v>
      </c>
      <c r="C79" s="64"/>
      <c r="D79" s="64"/>
      <c r="E79" s="65">
        <v>2900</v>
      </c>
      <c r="F79" s="65">
        <v>2900</v>
      </c>
      <c r="G79" s="65">
        <v>0</v>
      </c>
      <c r="H79" s="37"/>
      <c r="I79" s="65"/>
      <c r="J79" s="65"/>
      <c r="K79" s="7"/>
    </row>
    <row r="80" spans="1:12" ht="10.5" customHeight="1">
      <c r="A80" s="71">
        <v>14</v>
      </c>
      <c r="B80" s="64" t="s">
        <v>102</v>
      </c>
      <c r="C80" s="64"/>
      <c r="D80" s="64"/>
      <c r="E80" s="65">
        <v>30</v>
      </c>
      <c r="F80" s="65">
        <v>30</v>
      </c>
      <c r="G80" s="65">
        <v>0</v>
      </c>
      <c r="H80" s="65"/>
      <c r="I80" s="7"/>
      <c r="K80" s="7"/>
    </row>
    <row r="81" spans="1:256" ht="10.5" customHeight="1">
      <c r="A81" s="71">
        <v>15</v>
      </c>
      <c r="B81" s="64" t="s">
        <v>103</v>
      </c>
      <c r="C81" s="64"/>
      <c r="D81" s="64"/>
      <c r="E81" s="65">
        <v>2513</v>
      </c>
      <c r="F81" s="65">
        <v>2513</v>
      </c>
      <c r="G81" s="65">
        <v>0</v>
      </c>
      <c r="H81" s="37"/>
      <c r="I81" s="65"/>
      <c r="J81" s="65"/>
      <c r="K81" s="7"/>
    </row>
    <row r="82" spans="1:256" ht="10.5" customHeight="1">
      <c r="A82" s="71">
        <v>16</v>
      </c>
      <c r="B82" s="64" t="s">
        <v>104</v>
      </c>
      <c r="C82" s="64"/>
      <c r="D82" s="64"/>
      <c r="E82" s="65">
        <v>708</v>
      </c>
      <c r="F82" s="65">
        <v>708</v>
      </c>
      <c r="G82" s="65">
        <v>0</v>
      </c>
      <c r="H82" s="37"/>
      <c r="I82" s="65"/>
      <c r="J82" s="65"/>
      <c r="K82" s="7"/>
    </row>
    <row r="83" spans="1:256" ht="10.5" customHeight="1">
      <c r="A83" s="71">
        <v>17</v>
      </c>
      <c r="B83" s="64" t="s">
        <v>105</v>
      </c>
      <c r="C83" s="64"/>
      <c r="D83" s="64"/>
      <c r="E83" s="65">
        <v>7686</v>
      </c>
      <c r="F83" s="65">
        <v>7686</v>
      </c>
      <c r="G83" s="65">
        <v>0</v>
      </c>
      <c r="H83" s="37"/>
      <c r="I83" s="65"/>
      <c r="J83" s="65"/>
      <c r="K83" s="7"/>
    </row>
    <row r="84" spans="1:256" ht="10.5" customHeight="1">
      <c r="A84" s="71">
        <v>18</v>
      </c>
      <c r="B84" s="64" t="s">
        <v>106</v>
      </c>
      <c r="C84" s="64"/>
      <c r="D84" s="64"/>
      <c r="E84" s="65">
        <v>789</v>
      </c>
      <c r="F84" s="65">
        <v>789</v>
      </c>
      <c r="G84" s="65">
        <v>0</v>
      </c>
      <c r="H84" s="37"/>
      <c r="I84" s="65"/>
      <c r="J84" s="65"/>
      <c r="K84" s="7"/>
    </row>
    <row r="85" spans="1:256" ht="10.5" customHeight="1">
      <c r="A85" s="71">
        <v>19</v>
      </c>
      <c r="B85" s="64" t="s">
        <v>107</v>
      </c>
      <c r="C85" s="64"/>
      <c r="D85" s="64"/>
      <c r="E85" s="65">
        <v>12816</v>
      </c>
      <c r="F85" s="65">
        <v>12816</v>
      </c>
      <c r="G85" s="65">
        <v>22053</v>
      </c>
      <c r="H85" s="37"/>
      <c r="I85" s="65"/>
      <c r="J85" s="65"/>
      <c r="K85" s="7"/>
    </row>
    <row r="86" spans="1:256" ht="10.5" customHeight="1">
      <c r="A86" s="71">
        <v>20</v>
      </c>
      <c r="B86" s="64" t="s">
        <v>108</v>
      </c>
      <c r="C86" s="64"/>
      <c r="D86" s="64"/>
      <c r="E86" s="65">
        <v>445</v>
      </c>
      <c r="F86" s="65">
        <v>445</v>
      </c>
      <c r="G86" s="65">
        <v>0</v>
      </c>
      <c r="H86" s="37"/>
      <c r="I86" s="65"/>
      <c r="J86" s="65"/>
      <c r="K86" s="7"/>
    </row>
    <row r="87" spans="1:256" s="55" customFormat="1" ht="10.5" customHeight="1">
      <c r="A87" s="71">
        <v>21</v>
      </c>
      <c r="B87" s="64" t="s">
        <v>109</v>
      </c>
      <c r="C87" s="64"/>
      <c r="D87" s="64"/>
      <c r="E87" s="65">
        <v>309</v>
      </c>
      <c r="F87" s="65">
        <v>309</v>
      </c>
      <c r="G87" s="65">
        <v>0</v>
      </c>
      <c r="H87" s="37"/>
      <c r="I87" s="65"/>
      <c r="J87" s="65"/>
      <c r="K87" s="7"/>
      <c r="L87" s="37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  <c r="BX87" s="54"/>
      <c r="BY87" s="54"/>
      <c r="BZ87" s="54"/>
      <c r="CA87" s="54"/>
      <c r="CB87" s="54"/>
      <c r="CC87" s="54"/>
      <c r="CD87" s="54"/>
      <c r="CE87" s="54"/>
      <c r="CF87" s="54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  <c r="DF87" s="54"/>
      <c r="DG87" s="54"/>
      <c r="DH87" s="54"/>
      <c r="DI87" s="54"/>
      <c r="DJ87" s="54"/>
      <c r="DK87" s="54"/>
      <c r="DL87" s="54"/>
      <c r="DM87" s="54"/>
      <c r="DN87" s="54"/>
      <c r="DO87" s="54"/>
      <c r="DP87" s="54"/>
      <c r="DQ87" s="54"/>
      <c r="DR87" s="54"/>
      <c r="DS87" s="54"/>
      <c r="DT87" s="54"/>
      <c r="DU87" s="54"/>
      <c r="DV87" s="54"/>
      <c r="DW87" s="54"/>
      <c r="DX87" s="54"/>
      <c r="DY87" s="54"/>
      <c r="DZ87" s="54"/>
      <c r="EA87" s="54"/>
      <c r="EB87" s="54"/>
      <c r="EC87" s="54"/>
      <c r="ED87" s="54"/>
      <c r="EE87" s="54"/>
      <c r="EF87" s="54"/>
      <c r="EG87" s="54"/>
      <c r="EH87" s="54"/>
      <c r="EI87" s="54"/>
      <c r="EJ87" s="54"/>
      <c r="EK87" s="54"/>
      <c r="EL87" s="54"/>
      <c r="EM87" s="54"/>
      <c r="EN87" s="54"/>
      <c r="EO87" s="54"/>
      <c r="EP87" s="54"/>
      <c r="EQ87" s="54"/>
      <c r="ER87" s="54"/>
      <c r="ES87" s="54"/>
      <c r="ET87" s="54"/>
      <c r="EU87" s="54"/>
      <c r="EV87" s="54"/>
      <c r="EW87" s="54"/>
      <c r="EX87" s="54"/>
      <c r="EY87" s="54"/>
      <c r="EZ87" s="54"/>
      <c r="FA87" s="54"/>
      <c r="FB87" s="54"/>
      <c r="FC87" s="54"/>
      <c r="FD87" s="54"/>
      <c r="FE87" s="54"/>
      <c r="FF87" s="54"/>
      <c r="FG87" s="54"/>
      <c r="FH87" s="54"/>
      <c r="FI87" s="54"/>
      <c r="FJ87" s="54"/>
      <c r="FK87" s="54"/>
      <c r="FL87" s="54"/>
      <c r="FM87" s="54"/>
      <c r="FN87" s="54"/>
      <c r="FO87" s="54"/>
      <c r="FP87" s="54"/>
      <c r="FQ87" s="54"/>
      <c r="FR87" s="54"/>
      <c r="FS87" s="54"/>
      <c r="FT87" s="54"/>
      <c r="FU87" s="54"/>
      <c r="FV87" s="54"/>
      <c r="FW87" s="54"/>
      <c r="FX87" s="54"/>
      <c r="FY87" s="54"/>
      <c r="FZ87" s="54"/>
      <c r="GA87" s="54"/>
      <c r="GB87" s="54"/>
      <c r="GC87" s="54"/>
      <c r="GD87" s="54"/>
      <c r="GE87" s="54"/>
      <c r="GF87" s="54"/>
      <c r="GG87" s="54"/>
      <c r="GH87" s="54"/>
      <c r="GI87" s="54"/>
      <c r="GJ87" s="54"/>
      <c r="GK87" s="54"/>
      <c r="GL87" s="54"/>
      <c r="GM87" s="54"/>
      <c r="GN87" s="54"/>
      <c r="GO87" s="54"/>
      <c r="GP87" s="54"/>
      <c r="GQ87" s="54"/>
      <c r="GR87" s="54"/>
      <c r="GS87" s="54"/>
      <c r="GT87" s="54"/>
      <c r="GU87" s="54"/>
      <c r="GV87" s="54"/>
      <c r="GW87" s="54"/>
      <c r="GX87" s="54"/>
      <c r="GY87" s="54"/>
      <c r="GZ87" s="54"/>
      <c r="HA87" s="54"/>
      <c r="HB87" s="54"/>
      <c r="HC87" s="54"/>
      <c r="HD87" s="54"/>
      <c r="HE87" s="54"/>
      <c r="HF87" s="54"/>
      <c r="HG87" s="54"/>
      <c r="HH87" s="54"/>
      <c r="HI87" s="54"/>
      <c r="HJ87" s="54"/>
      <c r="HK87" s="54"/>
      <c r="HL87" s="54"/>
      <c r="HM87" s="54"/>
      <c r="HN87" s="54"/>
      <c r="HO87" s="54"/>
      <c r="HP87" s="54"/>
      <c r="HQ87" s="54"/>
      <c r="HR87" s="54"/>
      <c r="HS87" s="54"/>
      <c r="HT87" s="54"/>
      <c r="HU87" s="54"/>
      <c r="HV87" s="54"/>
      <c r="HW87" s="54"/>
      <c r="HX87" s="54"/>
      <c r="HY87" s="54"/>
      <c r="HZ87" s="54"/>
      <c r="IA87" s="54"/>
      <c r="IB87" s="54"/>
      <c r="IC87" s="54"/>
      <c r="ID87" s="54"/>
      <c r="IE87" s="54"/>
      <c r="IF87" s="54"/>
      <c r="IG87" s="54"/>
      <c r="IH87" s="54"/>
      <c r="II87" s="54"/>
      <c r="IJ87" s="54"/>
      <c r="IK87" s="54"/>
      <c r="IL87" s="54"/>
      <c r="IM87" s="54"/>
      <c r="IN87" s="54"/>
      <c r="IO87" s="54"/>
      <c r="IP87" s="54"/>
      <c r="IQ87" s="54"/>
      <c r="IR87" s="54"/>
      <c r="IS87" s="54"/>
      <c r="IT87" s="54"/>
      <c r="IU87" s="54"/>
      <c r="IV87" s="54"/>
    </row>
    <row r="88" spans="1:256" ht="10.5" customHeight="1">
      <c r="A88" s="71">
        <v>22</v>
      </c>
      <c r="B88" s="64" t="s">
        <v>110</v>
      </c>
      <c r="C88" s="64"/>
      <c r="D88" s="64"/>
      <c r="E88" s="65">
        <v>912</v>
      </c>
      <c r="F88" s="65">
        <v>912</v>
      </c>
      <c r="G88" s="65">
        <v>0</v>
      </c>
      <c r="H88" s="37"/>
      <c r="I88" s="65"/>
      <c r="J88" s="65"/>
      <c r="K88" s="7"/>
    </row>
    <row r="89" spans="1:256" ht="10.5" customHeight="1">
      <c r="A89" s="71">
        <v>23</v>
      </c>
      <c r="B89" s="64" t="s">
        <v>111</v>
      </c>
      <c r="C89" s="64"/>
      <c r="D89" s="64"/>
      <c r="E89" s="65">
        <v>5785</v>
      </c>
      <c r="F89" s="65">
        <v>5785</v>
      </c>
      <c r="G89" s="65">
        <v>0</v>
      </c>
      <c r="H89" s="37"/>
      <c r="I89" s="65"/>
      <c r="J89" s="65"/>
      <c r="K89" s="7"/>
    </row>
    <row r="90" spans="1:256" ht="21.75" customHeight="1">
      <c r="A90" s="71">
        <v>24</v>
      </c>
      <c r="B90" s="64" t="s">
        <v>112</v>
      </c>
      <c r="C90" s="64"/>
      <c r="D90" s="64"/>
      <c r="E90" s="65">
        <v>22906</v>
      </c>
      <c r="F90" s="65">
        <v>22906</v>
      </c>
      <c r="G90" s="65">
        <v>0</v>
      </c>
      <c r="H90" s="77"/>
      <c r="I90" s="65"/>
      <c r="J90" s="65"/>
      <c r="K90" s="7"/>
    </row>
    <row r="91" spans="1:256" ht="10.5" customHeight="1">
      <c r="A91" s="71">
        <v>25</v>
      </c>
      <c r="B91" s="64" t="s">
        <v>113</v>
      </c>
      <c r="C91" s="64"/>
      <c r="D91" s="64"/>
      <c r="E91" s="65">
        <v>1035</v>
      </c>
      <c r="F91" s="65">
        <v>1035</v>
      </c>
      <c r="G91" s="65">
        <v>0</v>
      </c>
      <c r="H91" s="65"/>
      <c r="I91" s="65"/>
      <c r="J91" s="65"/>
      <c r="K91" s="7"/>
    </row>
    <row r="92" spans="1:256" ht="10.5" customHeight="1">
      <c r="A92" s="71">
        <v>26</v>
      </c>
      <c r="B92" s="64" t="s">
        <v>114</v>
      </c>
      <c r="C92" s="64"/>
      <c r="D92" s="64"/>
      <c r="E92" s="65">
        <v>573</v>
      </c>
      <c r="F92" s="65">
        <v>573</v>
      </c>
      <c r="G92" s="65">
        <v>0</v>
      </c>
      <c r="H92" s="37"/>
      <c r="I92" s="65"/>
      <c r="J92" s="65"/>
      <c r="K92" s="7"/>
    </row>
    <row r="93" spans="1:256" ht="10.5" customHeight="1">
      <c r="A93" s="71">
        <v>27</v>
      </c>
      <c r="B93" s="64" t="s">
        <v>115</v>
      </c>
      <c r="C93" s="64"/>
      <c r="D93" s="64"/>
      <c r="E93" s="65">
        <v>900</v>
      </c>
      <c r="F93" s="65">
        <v>900</v>
      </c>
      <c r="G93" s="65">
        <v>0</v>
      </c>
      <c r="H93" s="65"/>
      <c r="I93" s="65"/>
      <c r="J93" s="65"/>
      <c r="K93" s="7"/>
    </row>
    <row r="94" spans="1:256" ht="23.25" customHeight="1">
      <c r="A94" s="71">
        <v>28</v>
      </c>
      <c r="B94" s="64" t="s">
        <v>116</v>
      </c>
      <c r="C94" s="64"/>
      <c r="D94" s="64"/>
      <c r="E94" s="65">
        <v>6622</v>
      </c>
      <c r="F94" s="65">
        <v>6622</v>
      </c>
      <c r="G94" s="65">
        <v>5212</v>
      </c>
      <c r="H94" s="37"/>
      <c r="I94" s="65"/>
      <c r="J94" s="65"/>
      <c r="K94" s="7"/>
    </row>
    <row r="95" spans="1:256" ht="10.5" customHeight="1">
      <c r="A95" s="71">
        <v>29</v>
      </c>
      <c r="B95" s="64" t="s">
        <v>117</v>
      </c>
      <c r="C95" s="64"/>
      <c r="D95" s="64"/>
      <c r="E95" s="65">
        <v>1824</v>
      </c>
      <c r="F95" s="65">
        <v>1824</v>
      </c>
      <c r="G95" s="65">
        <v>0</v>
      </c>
      <c r="H95" s="37"/>
      <c r="I95" s="65"/>
      <c r="J95" s="65"/>
      <c r="K95" s="7"/>
    </row>
    <row r="96" spans="1:256" s="81" customFormat="1" ht="24.75" customHeight="1">
      <c r="A96" s="78">
        <v>30</v>
      </c>
      <c r="B96" s="79" t="s">
        <v>118</v>
      </c>
      <c r="C96" s="79"/>
      <c r="D96" s="79"/>
      <c r="E96" s="21">
        <v>4010</v>
      </c>
      <c r="F96" s="21">
        <v>4010</v>
      </c>
      <c r="G96" s="21">
        <v>0</v>
      </c>
      <c r="H96" s="37"/>
      <c r="I96" s="80"/>
      <c r="J96" s="80"/>
      <c r="K96" s="21"/>
      <c r="L96" s="37"/>
    </row>
    <row r="97" spans="1:256" ht="10.5" customHeight="1">
      <c r="A97" s="71">
        <v>31</v>
      </c>
      <c r="B97" s="64" t="s">
        <v>119</v>
      </c>
      <c r="C97" s="64"/>
      <c r="D97" s="64"/>
      <c r="E97" s="65">
        <v>4362</v>
      </c>
      <c r="F97" s="65">
        <v>4362</v>
      </c>
      <c r="G97" s="65">
        <v>0</v>
      </c>
      <c r="H97" s="37"/>
      <c r="I97" s="65"/>
      <c r="J97" s="65"/>
      <c r="K97" s="7"/>
    </row>
    <row r="98" spans="1:256" ht="10.5" customHeight="1">
      <c r="A98" s="71">
        <v>32</v>
      </c>
      <c r="B98" s="64" t="s">
        <v>120</v>
      </c>
      <c r="C98" s="64"/>
      <c r="D98" s="64"/>
      <c r="E98" s="65">
        <v>3368</v>
      </c>
      <c r="F98" s="65">
        <v>3368</v>
      </c>
      <c r="G98" s="65">
        <v>0</v>
      </c>
      <c r="H98" s="37"/>
      <c r="I98" s="65"/>
      <c r="J98" s="65"/>
      <c r="K98" s="7"/>
    </row>
    <row r="99" spans="1:256" ht="10.5" customHeight="1">
      <c r="A99" s="71">
        <v>33</v>
      </c>
      <c r="B99" s="64" t="s">
        <v>121</v>
      </c>
      <c r="C99" s="64"/>
      <c r="D99" s="64"/>
      <c r="E99" s="65">
        <v>1090</v>
      </c>
      <c r="F99" s="65">
        <v>1090</v>
      </c>
      <c r="G99" s="65">
        <v>0</v>
      </c>
      <c r="H99" s="65"/>
      <c r="I99" s="65"/>
      <c r="J99" s="65"/>
      <c r="K99" s="7"/>
    </row>
    <row r="100" spans="1:256" ht="21.75" customHeight="1">
      <c r="A100" s="71">
        <v>34</v>
      </c>
      <c r="B100" s="64" t="s">
        <v>122</v>
      </c>
      <c r="C100" s="64"/>
      <c r="D100" s="64"/>
      <c r="E100" s="65">
        <v>22061</v>
      </c>
      <c r="F100" s="65">
        <v>22061</v>
      </c>
      <c r="G100" s="65">
        <v>0</v>
      </c>
      <c r="H100" s="37"/>
      <c r="I100" s="65"/>
      <c r="J100" s="65"/>
      <c r="K100" s="7"/>
      <c r="L100" s="75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  <c r="DV100" s="73"/>
      <c r="DW100" s="73"/>
      <c r="DX100" s="73"/>
      <c r="DY100" s="73"/>
      <c r="DZ100" s="73"/>
      <c r="EA100" s="73"/>
      <c r="EB100" s="73"/>
      <c r="EC100" s="73"/>
      <c r="ED100" s="73"/>
      <c r="EE100" s="73"/>
      <c r="EF100" s="73"/>
      <c r="EG100" s="73"/>
      <c r="EH100" s="73"/>
      <c r="EI100" s="73"/>
      <c r="EJ100" s="73"/>
      <c r="EK100" s="73"/>
      <c r="EL100" s="73"/>
      <c r="EM100" s="73"/>
      <c r="EN100" s="73"/>
      <c r="EO100" s="73"/>
      <c r="EP100" s="73"/>
      <c r="EQ100" s="73"/>
      <c r="ER100" s="73"/>
      <c r="ES100" s="73"/>
      <c r="ET100" s="73"/>
      <c r="EU100" s="73"/>
      <c r="EV100" s="73"/>
      <c r="EW100" s="73"/>
      <c r="EX100" s="73"/>
      <c r="EY100" s="73"/>
      <c r="EZ100" s="73"/>
      <c r="FA100" s="73"/>
      <c r="FB100" s="73"/>
      <c r="FC100" s="73"/>
      <c r="FD100" s="73"/>
      <c r="FE100" s="73"/>
      <c r="FF100" s="73"/>
      <c r="FG100" s="73"/>
      <c r="FH100" s="73"/>
      <c r="FI100" s="73"/>
      <c r="FJ100" s="73"/>
      <c r="FK100" s="73"/>
      <c r="FL100" s="73"/>
      <c r="FM100" s="73"/>
      <c r="FN100" s="73"/>
      <c r="FO100" s="73"/>
      <c r="FP100" s="73"/>
      <c r="FQ100" s="73"/>
      <c r="FR100" s="73"/>
      <c r="FS100" s="73"/>
      <c r="FT100" s="73"/>
      <c r="FU100" s="73"/>
      <c r="FV100" s="73"/>
      <c r="FW100" s="73"/>
      <c r="FX100" s="73"/>
      <c r="FY100" s="73"/>
      <c r="FZ100" s="73"/>
      <c r="GA100" s="73"/>
      <c r="GB100" s="73"/>
      <c r="GC100" s="73"/>
      <c r="GD100" s="73"/>
      <c r="GE100" s="73"/>
      <c r="GF100" s="73"/>
      <c r="GG100" s="73"/>
      <c r="GH100" s="73"/>
      <c r="GI100" s="73"/>
      <c r="GJ100" s="73"/>
      <c r="GK100" s="73"/>
      <c r="GL100" s="73"/>
      <c r="GM100" s="73"/>
      <c r="GN100" s="73"/>
      <c r="GO100" s="73"/>
      <c r="GP100" s="73"/>
      <c r="GQ100" s="73"/>
      <c r="GR100" s="73"/>
      <c r="GS100" s="73"/>
      <c r="GT100" s="73"/>
      <c r="GU100" s="73"/>
      <c r="GV100" s="73"/>
      <c r="GW100" s="73"/>
      <c r="GX100" s="73"/>
      <c r="GY100" s="73"/>
      <c r="GZ100" s="73"/>
      <c r="HA100" s="73"/>
      <c r="HB100" s="73"/>
      <c r="HC100" s="73"/>
      <c r="HD100" s="73"/>
      <c r="HE100" s="73"/>
      <c r="HF100" s="73"/>
      <c r="HG100" s="73"/>
      <c r="HH100" s="73"/>
      <c r="HI100" s="73"/>
      <c r="HJ100" s="73"/>
      <c r="HK100" s="73"/>
      <c r="HL100" s="73"/>
      <c r="HM100" s="73"/>
      <c r="HN100" s="73"/>
      <c r="HO100" s="73"/>
      <c r="HP100" s="73"/>
      <c r="HQ100" s="73"/>
      <c r="HR100" s="73"/>
      <c r="HS100" s="73"/>
      <c r="HT100" s="73"/>
      <c r="HU100" s="73"/>
      <c r="HV100" s="73"/>
      <c r="HW100" s="73"/>
      <c r="HX100" s="73"/>
      <c r="HY100" s="73"/>
      <c r="HZ100" s="73"/>
      <c r="IA100" s="73"/>
      <c r="IB100" s="73"/>
      <c r="IC100" s="73"/>
      <c r="ID100" s="73"/>
      <c r="IE100" s="73"/>
      <c r="IF100" s="73"/>
      <c r="IG100" s="73"/>
      <c r="IH100" s="73"/>
      <c r="II100" s="73"/>
      <c r="IJ100" s="73"/>
      <c r="IK100" s="73"/>
      <c r="IL100" s="73"/>
      <c r="IM100" s="73"/>
      <c r="IN100" s="73"/>
      <c r="IO100" s="73"/>
      <c r="IP100" s="73"/>
      <c r="IQ100" s="73"/>
      <c r="IR100" s="73"/>
      <c r="IS100" s="73"/>
      <c r="IT100" s="73"/>
      <c r="IU100" s="73"/>
      <c r="IV100" s="73"/>
    </row>
    <row r="101" spans="1:256" ht="13.5" customHeight="1">
      <c r="A101" s="71">
        <v>35</v>
      </c>
      <c r="B101" s="64" t="s">
        <v>59</v>
      </c>
      <c r="C101" s="64"/>
      <c r="D101" s="64"/>
      <c r="E101" s="65">
        <v>882</v>
      </c>
      <c r="F101" s="65">
        <v>882</v>
      </c>
      <c r="G101" s="65">
        <v>0</v>
      </c>
      <c r="H101" s="37"/>
      <c r="I101" s="65"/>
      <c r="J101" s="65"/>
      <c r="K101" s="7"/>
    </row>
    <row r="102" spans="1:256" ht="21.95" customHeight="1">
      <c r="A102" s="71">
        <v>36</v>
      </c>
      <c r="B102" s="64" t="s">
        <v>123</v>
      </c>
      <c r="C102" s="64"/>
      <c r="D102" s="64"/>
      <c r="E102" s="65">
        <v>3746</v>
      </c>
      <c r="F102" s="65">
        <v>3746</v>
      </c>
      <c r="G102" s="65">
        <v>0</v>
      </c>
      <c r="H102" s="37"/>
      <c r="I102" s="65"/>
      <c r="J102" s="65"/>
      <c r="K102" s="7"/>
    </row>
    <row r="103" spans="1:256" ht="10.5" customHeight="1">
      <c r="A103" s="71">
        <v>37</v>
      </c>
      <c r="B103" s="64" t="s">
        <v>60</v>
      </c>
      <c r="C103" s="64"/>
      <c r="D103" s="64"/>
      <c r="E103" s="65">
        <v>294</v>
      </c>
      <c r="F103" s="65">
        <v>294</v>
      </c>
      <c r="G103" s="65">
        <v>0</v>
      </c>
      <c r="H103" s="37"/>
      <c r="I103" s="65"/>
      <c r="J103" s="65"/>
      <c r="K103" s="7"/>
    </row>
    <row r="104" spans="1:256" ht="10.5" customHeight="1">
      <c r="A104" s="71">
        <v>38</v>
      </c>
      <c r="B104" s="64" t="s">
        <v>124</v>
      </c>
      <c r="C104" s="64"/>
      <c r="D104" s="64"/>
      <c r="E104" s="65">
        <v>245</v>
      </c>
      <c r="F104" s="65">
        <v>245</v>
      </c>
      <c r="G104" s="65">
        <v>0</v>
      </c>
      <c r="H104" s="37"/>
      <c r="I104" s="65"/>
      <c r="J104" s="65"/>
      <c r="K104" s="7"/>
    </row>
    <row r="105" spans="1:256" ht="10.5" customHeight="1">
      <c r="A105" s="71">
        <v>39</v>
      </c>
      <c r="B105" s="64" t="s">
        <v>125</v>
      </c>
      <c r="C105" s="64"/>
      <c r="D105" s="64"/>
      <c r="E105" s="65">
        <v>8490</v>
      </c>
      <c r="F105" s="65">
        <v>8490</v>
      </c>
      <c r="G105" s="65">
        <v>11294</v>
      </c>
      <c r="H105" s="37"/>
      <c r="I105" s="65"/>
      <c r="J105" s="65"/>
      <c r="K105" s="7"/>
    </row>
    <row r="106" spans="1:256" ht="10.5" customHeight="1">
      <c r="A106" s="71">
        <v>40</v>
      </c>
      <c r="B106" s="64" t="s">
        <v>126</v>
      </c>
      <c r="C106" s="64"/>
      <c r="D106" s="64"/>
      <c r="E106" s="65">
        <v>1054</v>
      </c>
      <c r="F106" s="65">
        <v>1054</v>
      </c>
      <c r="G106" s="65">
        <v>0</v>
      </c>
      <c r="H106" s="37"/>
      <c r="I106" s="65"/>
      <c r="J106" s="65"/>
      <c r="K106" s="7"/>
    </row>
    <row r="107" spans="1:256" ht="10.5" customHeight="1">
      <c r="A107" s="71">
        <v>41</v>
      </c>
      <c r="B107" s="64" t="s">
        <v>127</v>
      </c>
      <c r="C107" s="64"/>
      <c r="D107" s="64"/>
      <c r="E107" s="65">
        <v>566</v>
      </c>
      <c r="F107" s="65">
        <v>566</v>
      </c>
      <c r="G107" s="65">
        <v>0</v>
      </c>
      <c r="H107" s="37"/>
      <c r="I107" s="65"/>
      <c r="J107" s="65"/>
      <c r="K107" s="7"/>
    </row>
    <row r="108" spans="1:256" ht="10.5" customHeight="1">
      <c r="A108" s="71">
        <v>42</v>
      </c>
      <c r="B108" s="64" t="s">
        <v>66</v>
      </c>
      <c r="C108" s="64"/>
      <c r="D108" s="64"/>
      <c r="E108" s="65">
        <v>815</v>
      </c>
      <c r="F108" s="65">
        <v>815</v>
      </c>
      <c r="G108" s="65">
        <v>0</v>
      </c>
      <c r="H108" s="37"/>
      <c r="I108" s="65"/>
      <c r="J108" s="65"/>
      <c r="K108" s="7"/>
    </row>
    <row r="109" spans="1:256" ht="10.5" customHeight="1">
      <c r="A109" s="71">
        <v>43</v>
      </c>
      <c r="B109" s="64" t="s">
        <v>128</v>
      </c>
      <c r="C109" s="64"/>
      <c r="D109" s="64"/>
      <c r="E109" s="65">
        <v>820</v>
      </c>
      <c r="F109" s="65">
        <v>820</v>
      </c>
      <c r="G109" s="65">
        <v>0</v>
      </c>
      <c r="H109" s="37"/>
      <c r="I109" s="65"/>
      <c r="J109" s="65"/>
      <c r="K109" s="7"/>
    </row>
    <row r="110" spans="1:256" ht="10.5" customHeight="1">
      <c r="A110" s="71">
        <v>44</v>
      </c>
      <c r="B110" s="64" t="s">
        <v>129</v>
      </c>
      <c r="C110" s="64"/>
      <c r="D110" s="64"/>
      <c r="E110" s="65">
        <v>0</v>
      </c>
      <c r="F110" s="65">
        <v>0</v>
      </c>
      <c r="G110" s="65">
        <v>1504</v>
      </c>
      <c r="H110" s="37"/>
      <c r="I110" s="65"/>
      <c r="J110" s="65"/>
      <c r="K110" s="7"/>
    </row>
    <row r="111" spans="1:256" ht="10.5" customHeight="1">
      <c r="A111" s="71">
        <v>45</v>
      </c>
      <c r="B111" s="64" t="s">
        <v>130</v>
      </c>
      <c r="C111" s="64"/>
      <c r="D111" s="64"/>
      <c r="E111" s="65">
        <v>116</v>
      </c>
      <c r="F111" s="65">
        <v>116</v>
      </c>
      <c r="G111" s="65">
        <v>0</v>
      </c>
      <c r="H111" s="37"/>
      <c r="I111" s="65"/>
      <c r="J111" s="65"/>
      <c r="K111" s="7"/>
    </row>
    <row r="112" spans="1:256" ht="10.5" customHeight="1">
      <c r="A112" s="71">
        <v>46</v>
      </c>
      <c r="B112" s="64" t="s">
        <v>131</v>
      </c>
      <c r="C112" s="64"/>
      <c r="D112" s="64"/>
      <c r="E112" s="65">
        <v>628</v>
      </c>
      <c r="F112" s="65">
        <v>628</v>
      </c>
      <c r="G112" s="65">
        <v>0</v>
      </c>
      <c r="H112" s="37"/>
      <c r="I112" s="65"/>
      <c r="J112" s="65"/>
      <c r="K112" s="7"/>
    </row>
    <row r="113" spans="1:256" ht="12" customHeight="1">
      <c r="A113" s="71">
        <v>47</v>
      </c>
      <c r="B113" s="64" t="s">
        <v>132</v>
      </c>
      <c r="C113" s="64"/>
      <c r="D113" s="64"/>
      <c r="E113" s="65">
        <v>1640</v>
      </c>
      <c r="F113" s="65">
        <v>1640</v>
      </c>
      <c r="G113" s="65">
        <v>0</v>
      </c>
      <c r="H113" s="37"/>
      <c r="I113" s="65"/>
      <c r="J113" s="65"/>
      <c r="K113" s="7"/>
    </row>
    <row r="114" spans="1:256" ht="12" customHeight="1">
      <c r="A114" s="71">
        <v>48</v>
      </c>
      <c r="B114" s="64" t="s">
        <v>133</v>
      </c>
      <c r="C114" s="64"/>
      <c r="D114" s="64"/>
      <c r="E114" s="65">
        <v>0</v>
      </c>
      <c r="F114" s="65">
        <v>0</v>
      </c>
      <c r="G114" s="65">
        <v>2180</v>
      </c>
      <c r="H114" s="37"/>
      <c r="I114" s="65"/>
      <c r="J114" s="65"/>
    </row>
    <row r="115" spans="1:256" s="55" customFormat="1" ht="11.65" customHeight="1">
      <c r="A115" s="71">
        <v>49</v>
      </c>
      <c r="B115" s="64" t="s">
        <v>134</v>
      </c>
      <c r="C115" s="64"/>
      <c r="D115" s="64"/>
      <c r="E115" s="65">
        <v>0</v>
      </c>
      <c r="F115" s="65">
        <v>0</v>
      </c>
      <c r="G115" s="65">
        <v>9394</v>
      </c>
      <c r="H115" s="37"/>
      <c r="I115" s="65"/>
      <c r="J115" s="65"/>
      <c r="K115" s="20"/>
      <c r="L115" s="37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81"/>
      <c r="AY115" s="81"/>
      <c r="AZ115" s="81"/>
      <c r="BA115" s="81"/>
      <c r="BB115" s="81"/>
      <c r="BC115" s="81"/>
      <c r="BD115" s="81"/>
      <c r="BE115" s="81"/>
      <c r="BF115" s="81"/>
      <c r="BG115" s="81"/>
      <c r="BH115" s="81"/>
      <c r="BI115" s="81"/>
      <c r="BJ115" s="81"/>
      <c r="BK115" s="81"/>
      <c r="BL115" s="81"/>
      <c r="BM115" s="81"/>
      <c r="BN115" s="81"/>
      <c r="BO115" s="81"/>
      <c r="BP115" s="81"/>
      <c r="BQ115" s="81"/>
      <c r="BR115" s="81"/>
      <c r="BS115" s="81"/>
      <c r="BT115" s="81"/>
      <c r="BU115" s="81"/>
      <c r="BV115" s="81"/>
      <c r="BW115" s="81"/>
      <c r="BX115" s="81"/>
      <c r="BY115" s="81"/>
      <c r="BZ115" s="81"/>
      <c r="CA115" s="81"/>
      <c r="CB115" s="81"/>
      <c r="CC115" s="81"/>
      <c r="CD115" s="81"/>
      <c r="CE115" s="81"/>
      <c r="CF115" s="81"/>
      <c r="CG115" s="81"/>
      <c r="CH115" s="81"/>
      <c r="CI115" s="81"/>
      <c r="CJ115" s="81"/>
      <c r="CK115" s="81"/>
      <c r="CL115" s="81"/>
      <c r="CM115" s="81"/>
      <c r="CN115" s="81"/>
      <c r="CO115" s="81"/>
      <c r="CP115" s="81"/>
      <c r="CQ115" s="81"/>
      <c r="CR115" s="81"/>
      <c r="CS115" s="81"/>
      <c r="CT115" s="81"/>
      <c r="CU115" s="81"/>
      <c r="CV115" s="81"/>
      <c r="CW115" s="81"/>
      <c r="CX115" s="81"/>
      <c r="CY115" s="81"/>
      <c r="CZ115" s="81"/>
      <c r="DA115" s="81"/>
      <c r="DB115" s="81"/>
      <c r="DC115" s="81"/>
      <c r="DD115" s="81"/>
      <c r="DE115" s="81"/>
      <c r="DF115" s="81"/>
      <c r="DG115" s="81"/>
      <c r="DH115" s="81"/>
      <c r="DI115" s="81"/>
      <c r="DJ115" s="81"/>
      <c r="DK115" s="81"/>
      <c r="DL115" s="81"/>
      <c r="DM115" s="81"/>
      <c r="DN115" s="81"/>
      <c r="DO115" s="81"/>
      <c r="DP115" s="81"/>
      <c r="DQ115" s="81"/>
      <c r="DR115" s="81"/>
      <c r="DS115" s="81"/>
      <c r="DT115" s="81"/>
      <c r="DU115" s="81"/>
      <c r="DV115" s="81"/>
      <c r="DW115" s="81"/>
      <c r="DX115" s="81"/>
      <c r="DY115" s="81"/>
      <c r="DZ115" s="81"/>
      <c r="EA115" s="81"/>
      <c r="EB115" s="81"/>
      <c r="EC115" s="81"/>
      <c r="ED115" s="81"/>
      <c r="EE115" s="81"/>
      <c r="EF115" s="81"/>
      <c r="EG115" s="81"/>
      <c r="EH115" s="81"/>
      <c r="EI115" s="81"/>
      <c r="EJ115" s="81"/>
      <c r="EK115" s="81"/>
      <c r="EL115" s="81"/>
      <c r="EM115" s="81"/>
      <c r="EN115" s="81"/>
      <c r="EO115" s="81"/>
      <c r="EP115" s="81"/>
      <c r="EQ115" s="81"/>
      <c r="ER115" s="81"/>
      <c r="ES115" s="81"/>
      <c r="ET115" s="81"/>
      <c r="EU115" s="81"/>
      <c r="EV115" s="81"/>
      <c r="EW115" s="81"/>
      <c r="EX115" s="81"/>
      <c r="EY115" s="81"/>
      <c r="EZ115" s="81"/>
      <c r="FA115" s="81"/>
      <c r="FB115" s="81"/>
      <c r="FC115" s="81"/>
      <c r="FD115" s="81"/>
      <c r="FE115" s="81"/>
      <c r="FF115" s="81"/>
      <c r="FG115" s="81"/>
      <c r="FH115" s="81"/>
      <c r="FI115" s="81"/>
      <c r="FJ115" s="81"/>
      <c r="FK115" s="81"/>
      <c r="FL115" s="81"/>
      <c r="FM115" s="81"/>
      <c r="FN115" s="81"/>
      <c r="FO115" s="81"/>
      <c r="FP115" s="81"/>
      <c r="FQ115" s="81"/>
      <c r="FR115" s="81"/>
      <c r="FS115" s="81"/>
      <c r="FT115" s="81"/>
      <c r="FU115" s="81"/>
      <c r="FV115" s="81"/>
      <c r="FW115" s="81"/>
      <c r="FX115" s="81"/>
      <c r="FY115" s="81"/>
      <c r="FZ115" s="81"/>
      <c r="GA115" s="81"/>
      <c r="GB115" s="81"/>
      <c r="GC115" s="81"/>
      <c r="GD115" s="81"/>
      <c r="GE115" s="81"/>
      <c r="GF115" s="81"/>
      <c r="GG115" s="81"/>
      <c r="GH115" s="81"/>
      <c r="GI115" s="81"/>
      <c r="GJ115" s="81"/>
      <c r="GK115" s="81"/>
      <c r="GL115" s="81"/>
      <c r="GM115" s="81"/>
      <c r="GN115" s="81"/>
      <c r="GO115" s="81"/>
      <c r="GP115" s="81"/>
      <c r="GQ115" s="81"/>
      <c r="GR115" s="81"/>
      <c r="GS115" s="81"/>
      <c r="GT115" s="81"/>
      <c r="GU115" s="81"/>
      <c r="GV115" s="81"/>
      <c r="GW115" s="81"/>
      <c r="GX115" s="81"/>
      <c r="GY115" s="81"/>
      <c r="GZ115" s="81"/>
      <c r="HA115" s="81"/>
      <c r="HB115" s="81"/>
      <c r="HC115" s="81"/>
      <c r="HD115" s="81"/>
      <c r="HE115" s="81"/>
      <c r="HF115" s="81"/>
      <c r="HG115" s="81"/>
      <c r="HH115" s="81"/>
      <c r="HI115" s="81"/>
      <c r="HJ115" s="81"/>
      <c r="HK115" s="81"/>
      <c r="HL115" s="81"/>
      <c r="HM115" s="81"/>
      <c r="HN115" s="81"/>
      <c r="HO115" s="81"/>
      <c r="HP115" s="81"/>
      <c r="HQ115" s="81"/>
      <c r="HR115" s="81"/>
      <c r="HS115" s="81"/>
      <c r="HT115" s="81"/>
      <c r="HU115" s="81"/>
      <c r="HV115" s="81"/>
      <c r="HW115" s="81"/>
      <c r="HX115" s="81"/>
      <c r="HY115" s="81"/>
      <c r="HZ115" s="81"/>
      <c r="IA115" s="81"/>
      <c r="IB115" s="81"/>
      <c r="IC115" s="81"/>
      <c r="ID115" s="81"/>
      <c r="IE115" s="81"/>
      <c r="IF115" s="81"/>
      <c r="IG115" s="81"/>
      <c r="IH115" s="81"/>
      <c r="II115" s="81"/>
      <c r="IJ115" s="81"/>
      <c r="IK115" s="81"/>
      <c r="IL115" s="81"/>
      <c r="IM115" s="81"/>
      <c r="IN115" s="81"/>
      <c r="IO115" s="81"/>
      <c r="IP115" s="81"/>
      <c r="IQ115" s="81"/>
      <c r="IR115" s="81"/>
      <c r="IS115" s="81"/>
      <c r="IT115" s="81"/>
      <c r="IU115" s="81"/>
      <c r="IV115" s="81"/>
    </row>
    <row r="116" spans="1:256" s="55" customFormat="1" ht="11.65" customHeight="1">
      <c r="A116" s="71">
        <v>50</v>
      </c>
      <c r="B116" s="45" t="s">
        <v>135</v>
      </c>
      <c r="C116" s="45"/>
      <c r="D116" s="45"/>
      <c r="E116" s="7">
        <v>0</v>
      </c>
      <c r="F116" s="7">
        <v>0</v>
      </c>
      <c r="G116" s="7">
        <v>914</v>
      </c>
      <c r="H116" s="37"/>
      <c r="I116" s="7"/>
      <c r="J116" s="7"/>
      <c r="K116" s="20"/>
      <c r="L116" s="37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1"/>
      <c r="BO116" s="81"/>
      <c r="BP116" s="81"/>
      <c r="BQ116" s="81"/>
      <c r="BR116" s="81"/>
      <c r="BS116" s="81"/>
      <c r="BT116" s="81"/>
      <c r="BU116" s="81"/>
      <c r="BV116" s="81"/>
      <c r="BW116" s="81"/>
      <c r="BX116" s="81"/>
      <c r="BY116" s="81"/>
      <c r="BZ116" s="81"/>
      <c r="CA116" s="81"/>
      <c r="CB116" s="81"/>
      <c r="CC116" s="81"/>
      <c r="CD116" s="81"/>
      <c r="CE116" s="81"/>
      <c r="CF116" s="81"/>
      <c r="CG116" s="81"/>
      <c r="CH116" s="81"/>
      <c r="CI116" s="81"/>
      <c r="CJ116" s="81"/>
      <c r="CK116" s="81"/>
      <c r="CL116" s="81"/>
      <c r="CM116" s="81"/>
      <c r="CN116" s="81"/>
      <c r="CO116" s="81"/>
      <c r="CP116" s="81"/>
      <c r="CQ116" s="81"/>
      <c r="CR116" s="81"/>
      <c r="CS116" s="81"/>
      <c r="CT116" s="81"/>
      <c r="CU116" s="81"/>
      <c r="CV116" s="81"/>
      <c r="CW116" s="81"/>
      <c r="CX116" s="81"/>
      <c r="CY116" s="81"/>
      <c r="CZ116" s="81"/>
      <c r="DA116" s="81"/>
      <c r="DB116" s="81"/>
      <c r="DC116" s="81"/>
      <c r="DD116" s="81"/>
      <c r="DE116" s="81"/>
      <c r="DF116" s="81"/>
      <c r="DG116" s="81"/>
      <c r="DH116" s="81"/>
      <c r="DI116" s="81"/>
      <c r="DJ116" s="81"/>
      <c r="DK116" s="81"/>
      <c r="DL116" s="81"/>
      <c r="DM116" s="81"/>
      <c r="DN116" s="81"/>
      <c r="DO116" s="81"/>
      <c r="DP116" s="81"/>
      <c r="DQ116" s="81"/>
      <c r="DR116" s="81"/>
      <c r="DS116" s="81"/>
      <c r="DT116" s="81"/>
      <c r="DU116" s="81"/>
      <c r="DV116" s="81"/>
      <c r="DW116" s="81"/>
      <c r="DX116" s="81"/>
      <c r="DY116" s="81"/>
      <c r="DZ116" s="81"/>
      <c r="EA116" s="81"/>
      <c r="EB116" s="81"/>
      <c r="EC116" s="81"/>
      <c r="ED116" s="81"/>
      <c r="EE116" s="81"/>
      <c r="EF116" s="81"/>
      <c r="EG116" s="81"/>
      <c r="EH116" s="81"/>
      <c r="EI116" s="81"/>
      <c r="EJ116" s="81"/>
      <c r="EK116" s="81"/>
      <c r="EL116" s="81"/>
      <c r="EM116" s="81"/>
      <c r="EN116" s="81"/>
      <c r="EO116" s="81"/>
      <c r="EP116" s="81"/>
      <c r="EQ116" s="81"/>
      <c r="ER116" s="81"/>
      <c r="ES116" s="81"/>
      <c r="ET116" s="81"/>
      <c r="EU116" s="81"/>
      <c r="EV116" s="81"/>
      <c r="EW116" s="81"/>
      <c r="EX116" s="81"/>
      <c r="EY116" s="81"/>
      <c r="EZ116" s="81"/>
      <c r="FA116" s="81"/>
      <c r="FB116" s="81"/>
      <c r="FC116" s="81"/>
      <c r="FD116" s="81"/>
      <c r="FE116" s="81"/>
      <c r="FF116" s="81"/>
      <c r="FG116" s="81"/>
      <c r="FH116" s="81"/>
      <c r="FI116" s="81"/>
      <c r="FJ116" s="81"/>
      <c r="FK116" s="81"/>
      <c r="FL116" s="81"/>
      <c r="FM116" s="81"/>
      <c r="FN116" s="81"/>
      <c r="FO116" s="81"/>
      <c r="FP116" s="81"/>
      <c r="FQ116" s="81"/>
      <c r="FR116" s="81"/>
      <c r="FS116" s="81"/>
      <c r="FT116" s="81"/>
      <c r="FU116" s="81"/>
      <c r="FV116" s="81"/>
      <c r="FW116" s="81"/>
      <c r="FX116" s="81"/>
      <c r="FY116" s="81"/>
      <c r="FZ116" s="81"/>
      <c r="GA116" s="81"/>
      <c r="GB116" s="81"/>
      <c r="GC116" s="81"/>
      <c r="GD116" s="81"/>
      <c r="GE116" s="81"/>
      <c r="GF116" s="81"/>
      <c r="GG116" s="81"/>
      <c r="GH116" s="81"/>
      <c r="GI116" s="81"/>
      <c r="GJ116" s="81"/>
      <c r="GK116" s="81"/>
      <c r="GL116" s="81"/>
      <c r="GM116" s="81"/>
      <c r="GN116" s="81"/>
      <c r="GO116" s="81"/>
      <c r="GP116" s="81"/>
      <c r="GQ116" s="81"/>
      <c r="GR116" s="81"/>
      <c r="GS116" s="81"/>
      <c r="GT116" s="81"/>
      <c r="GU116" s="81"/>
      <c r="GV116" s="81"/>
      <c r="GW116" s="81"/>
      <c r="GX116" s="81"/>
      <c r="GY116" s="81"/>
      <c r="GZ116" s="81"/>
      <c r="HA116" s="81"/>
      <c r="HB116" s="81"/>
      <c r="HC116" s="81"/>
      <c r="HD116" s="81"/>
      <c r="HE116" s="81"/>
      <c r="HF116" s="81"/>
      <c r="HG116" s="81"/>
      <c r="HH116" s="81"/>
      <c r="HI116" s="81"/>
      <c r="HJ116" s="81"/>
      <c r="HK116" s="81"/>
      <c r="HL116" s="81"/>
      <c r="HM116" s="81"/>
      <c r="HN116" s="81"/>
      <c r="HO116" s="81"/>
      <c r="HP116" s="81"/>
      <c r="HQ116" s="81"/>
      <c r="HR116" s="81"/>
      <c r="HS116" s="81"/>
      <c r="HT116" s="81"/>
      <c r="HU116" s="81"/>
      <c r="HV116" s="81"/>
      <c r="HW116" s="81"/>
      <c r="HX116" s="81"/>
      <c r="HY116" s="81"/>
      <c r="HZ116" s="81"/>
      <c r="IA116" s="81"/>
      <c r="IB116" s="81"/>
      <c r="IC116" s="81"/>
      <c r="ID116" s="81"/>
      <c r="IE116" s="81"/>
      <c r="IF116" s="81"/>
      <c r="IG116" s="81"/>
      <c r="IH116" s="81"/>
      <c r="II116" s="81"/>
      <c r="IJ116" s="81"/>
      <c r="IK116" s="81"/>
      <c r="IL116" s="81"/>
      <c r="IM116" s="81"/>
      <c r="IN116" s="81"/>
      <c r="IO116" s="81"/>
      <c r="IP116" s="81"/>
      <c r="IQ116" s="81"/>
      <c r="IR116" s="81"/>
      <c r="IS116" s="81"/>
      <c r="IT116" s="81"/>
      <c r="IU116" s="81"/>
      <c r="IV116" s="81"/>
    </row>
    <row r="117" spans="1:256" s="55" customFormat="1" ht="11.65" customHeight="1">
      <c r="A117" s="71">
        <v>51</v>
      </c>
      <c r="B117" s="45" t="s">
        <v>136</v>
      </c>
      <c r="C117" s="45"/>
      <c r="D117" s="45"/>
      <c r="E117" s="7">
        <v>0</v>
      </c>
      <c r="F117" s="7">
        <v>0</v>
      </c>
      <c r="G117" s="7">
        <v>748</v>
      </c>
      <c r="H117" s="37"/>
      <c r="I117" s="7"/>
      <c r="J117" s="7"/>
      <c r="K117" s="20"/>
      <c r="L117" s="37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  <c r="BM117" s="81"/>
      <c r="BN117" s="81"/>
      <c r="BO117" s="81"/>
      <c r="BP117" s="81"/>
      <c r="BQ117" s="81"/>
      <c r="BR117" s="81"/>
      <c r="BS117" s="81"/>
      <c r="BT117" s="81"/>
      <c r="BU117" s="81"/>
      <c r="BV117" s="81"/>
      <c r="BW117" s="81"/>
      <c r="BX117" s="81"/>
      <c r="BY117" s="81"/>
      <c r="BZ117" s="81"/>
      <c r="CA117" s="81"/>
      <c r="CB117" s="81"/>
      <c r="CC117" s="81"/>
      <c r="CD117" s="81"/>
      <c r="CE117" s="81"/>
      <c r="CF117" s="81"/>
      <c r="CG117" s="81"/>
      <c r="CH117" s="81"/>
      <c r="CI117" s="81"/>
      <c r="CJ117" s="81"/>
      <c r="CK117" s="81"/>
      <c r="CL117" s="81"/>
      <c r="CM117" s="81"/>
      <c r="CN117" s="81"/>
      <c r="CO117" s="81"/>
      <c r="CP117" s="81"/>
      <c r="CQ117" s="81"/>
      <c r="CR117" s="81"/>
      <c r="CS117" s="81"/>
      <c r="CT117" s="81"/>
      <c r="CU117" s="81"/>
      <c r="CV117" s="81"/>
      <c r="CW117" s="81"/>
      <c r="CX117" s="81"/>
      <c r="CY117" s="81"/>
      <c r="CZ117" s="81"/>
      <c r="DA117" s="81"/>
      <c r="DB117" s="81"/>
      <c r="DC117" s="81"/>
      <c r="DD117" s="81"/>
      <c r="DE117" s="81"/>
      <c r="DF117" s="81"/>
      <c r="DG117" s="81"/>
      <c r="DH117" s="81"/>
      <c r="DI117" s="81"/>
      <c r="DJ117" s="81"/>
      <c r="DK117" s="81"/>
      <c r="DL117" s="81"/>
      <c r="DM117" s="81"/>
      <c r="DN117" s="81"/>
      <c r="DO117" s="81"/>
      <c r="DP117" s="81"/>
      <c r="DQ117" s="81"/>
      <c r="DR117" s="81"/>
      <c r="DS117" s="81"/>
      <c r="DT117" s="81"/>
      <c r="DU117" s="81"/>
      <c r="DV117" s="81"/>
      <c r="DW117" s="81"/>
      <c r="DX117" s="81"/>
      <c r="DY117" s="81"/>
      <c r="DZ117" s="81"/>
      <c r="EA117" s="81"/>
      <c r="EB117" s="81"/>
      <c r="EC117" s="81"/>
      <c r="ED117" s="81"/>
      <c r="EE117" s="81"/>
      <c r="EF117" s="81"/>
      <c r="EG117" s="81"/>
      <c r="EH117" s="81"/>
      <c r="EI117" s="81"/>
      <c r="EJ117" s="81"/>
      <c r="EK117" s="81"/>
      <c r="EL117" s="81"/>
      <c r="EM117" s="81"/>
      <c r="EN117" s="81"/>
      <c r="EO117" s="81"/>
      <c r="EP117" s="81"/>
      <c r="EQ117" s="81"/>
      <c r="ER117" s="81"/>
      <c r="ES117" s="81"/>
      <c r="ET117" s="81"/>
      <c r="EU117" s="81"/>
      <c r="EV117" s="81"/>
      <c r="EW117" s="81"/>
      <c r="EX117" s="81"/>
      <c r="EY117" s="81"/>
      <c r="EZ117" s="81"/>
      <c r="FA117" s="81"/>
      <c r="FB117" s="81"/>
      <c r="FC117" s="81"/>
      <c r="FD117" s="81"/>
      <c r="FE117" s="81"/>
      <c r="FF117" s="81"/>
      <c r="FG117" s="81"/>
      <c r="FH117" s="81"/>
      <c r="FI117" s="81"/>
      <c r="FJ117" s="81"/>
      <c r="FK117" s="81"/>
      <c r="FL117" s="81"/>
      <c r="FM117" s="81"/>
      <c r="FN117" s="81"/>
      <c r="FO117" s="81"/>
      <c r="FP117" s="81"/>
      <c r="FQ117" s="81"/>
      <c r="FR117" s="81"/>
      <c r="FS117" s="81"/>
      <c r="FT117" s="81"/>
      <c r="FU117" s="81"/>
      <c r="FV117" s="81"/>
      <c r="FW117" s="81"/>
      <c r="FX117" s="81"/>
      <c r="FY117" s="81"/>
      <c r="FZ117" s="81"/>
      <c r="GA117" s="81"/>
      <c r="GB117" s="81"/>
      <c r="GC117" s="81"/>
      <c r="GD117" s="81"/>
      <c r="GE117" s="81"/>
      <c r="GF117" s="81"/>
      <c r="GG117" s="81"/>
      <c r="GH117" s="81"/>
      <c r="GI117" s="81"/>
      <c r="GJ117" s="81"/>
      <c r="GK117" s="81"/>
      <c r="GL117" s="81"/>
      <c r="GM117" s="81"/>
      <c r="GN117" s="81"/>
      <c r="GO117" s="81"/>
      <c r="GP117" s="81"/>
      <c r="GQ117" s="81"/>
      <c r="GR117" s="81"/>
      <c r="GS117" s="81"/>
      <c r="GT117" s="81"/>
      <c r="GU117" s="81"/>
      <c r="GV117" s="81"/>
      <c r="GW117" s="81"/>
      <c r="GX117" s="81"/>
      <c r="GY117" s="81"/>
      <c r="GZ117" s="81"/>
      <c r="HA117" s="81"/>
      <c r="HB117" s="81"/>
      <c r="HC117" s="81"/>
      <c r="HD117" s="81"/>
      <c r="HE117" s="81"/>
      <c r="HF117" s="81"/>
      <c r="HG117" s="81"/>
      <c r="HH117" s="81"/>
      <c r="HI117" s="81"/>
      <c r="HJ117" s="81"/>
      <c r="HK117" s="81"/>
      <c r="HL117" s="81"/>
      <c r="HM117" s="81"/>
      <c r="HN117" s="81"/>
      <c r="HO117" s="81"/>
      <c r="HP117" s="81"/>
      <c r="HQ117" s="81"/>
      <c r="HR117" s="81"/>
      <c r="HS117" s="81"/>
      <c r="HT117" s="81"/>
      <c r="HU117" s="81"/>
      <c r="HV117" s="81"/>
      <c r="HW117" s="81"/>
      <c r="HX117" s="81"/>
      <c r="HY117" s="81"/>
      <c r="HZ117" s="81"/>
      <c r="IA117" s="81"/>
      <c r="IB117" s="81"/>
      <c r="IC117" s="81"/>
      <c r="ID117" s="81"/>
      <c r="IE117" s="81"/>
      <c r="IF117" s="81"/>
      <c r="IG117" s="81"/>
      <c r="IH117" s="81"/>
      <c r="II117" s="81"/>
      <c r="IJ117" s="81"/>
      <c r="IK117" s="81"/>
      <c r="IL117" s="81"/>
      <c r="IM117" s="81"/>
      <c r="IN117" s="81"/>
      <c r="IO117" s="81"/>
      <c r="IP117" s="81"/>
      <c r="IQ117" s="81"/>
      <c r="IR117" s="81"/>
      <c r="IS117" s="81"/>
      <c r="IT117" s="81"/>
      <c r="IU117" s="81"/>
      <c r="IV117" s="81"/>
    </row>
    <row r="118" spans="1:256" s="55" customFormat="1" ht="11.65" customHeight="1">
      <c r="A118" s="71">
        <v>52</v>
      </c>
      <c r="B118" s="64" t="s">
        <v>137</v>
      </c>
      <c r="C118" s="64"/>
      <c r="D118" s="64"/>
      <c r="E118" s="65">
        <v>0</v>
      </c>
      <c r="F118" s="65">
        <v>0</v>
      </c>
      <c r="G118" s="65">
        <v>3293</v>
      </c>
      <c r="H118" s="37"/>
      <c r="I118" s="65"/>
      <c r="J118" s="65"/>
      <c r="K118" s="20"/>
      <c r="L118" s="37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1"/>
      <c r="BN118" s="81"/>
      <c r="BO118" s="81"/>
      <c r="BP118" s="81"/>
      <c r="BQ118" s="81"/>
      <c r="BR118" s="81"/>
      <c r="BS118" s="81"/>
      <c r="BT118" s="81"/>
      <c r="BU118" s="81"/>
      <c r="BV118" s="81"/>
      <c r="BW118" s="81"/>
      <c r="BX118" s="81"/>
      <c r="BY118" s="81"/>
      <c r="BZ118" s="81"/>
      <c r="CA118" s="81"/>
      <c r="CB118" s="81"/>
      <c r="CC118" s="81"/>
      <c r="CD118" s="81"/>
      <c r="CE118" s="81"/>
      <c r="CF118" s="81"/>
      <c r="CG118" s="81"/>
      <c r="CH118" s="81"/>
      <c r="CI118" s="81"/>
      <c r="CJ118" s="81"/>
      <c r="CK118" s="81"/>
      <c r="CL118" s="81"/>
      <c r="CM118" s="81"/>
      <c r="CN118" s="81"/>
      <c r="CO118" s="81"/>
      <c r="CP118" s="81"/>
      <c r="CQ118" s="81"/>
      <c r="CR118" s="81"/>
      <c r="CS118" s="81"/>
      <c r="CT118" s="81"/>
      <c r="CU118" s="81"/>
      <c r="CV118" s="81"/>
      <c r="CW118" s="81"/>
      <c r="CX118" s="81"/>
      <c r="CY118" s="81"/>
      <c r="CZ118" s="81"/>
      <c r="DA118" s="81"/>
      <c r="DB118" s="81"/>
      <c r="DC118" s="81"/>
      <c r="DD118" s="81"/>
      <c r="DE118" s="81"/>
      <c r="DF118" s="81"/>
      <c r="DG118" s="81"/>
      <c r="DH118" s="81"/>
      <c r="DI118" s="81"/>
      <c r="DJ118" s="81"/>
      <c r="DK118" s="81"/>
      <c r="DL118" s="81"/>
      <c r="DM118" s="81"/>
      <c r="DN118" s="81"/>
      <c r="DO118" s="81"/>
      <c r="DP118" s="81"/>
      <c r="DQ118" s="81"/>
      <c r="DR118" s="81"/>
      <c r="DS118" s="81"/>
      <c r="DT118" s="81"/>
      <c r="DU118" s="81"/>
      <c r="DV118" s="81"/>
      <c r="DW118" s="81"/>
      <c r="DX118" s="81"/>
      <c r="DY118" s="81"/>
      <c r="DZ118" s="81"/>
      <c r="EA118" s="81"/>
      <c r="EB118" s="81"/>
      <c r="EC118" s="81"/>
      <c r="ED118" s="81"/>
      <c r="EE118" s="81"/>
      <c r="EF118" s="81"/>
      <c r="EG118" s="81"/>
      <c r="EH118" s="81"/>
      <c r="EI118" s="81"/>
      <c r="EJ118" s="81"/>
      <c r="EK118" s="81"/>
      <c r="EL118" s="81"/>
      <c r="EM118" s="81"/>
      <c r="EN118" s="81"/>
      <c r="EO118" s="81"/>
      <c r="EP118" s="81"/>
      <c r="EQ118" s="81"/>
      <c r="ER118" s="81"/>
      <c r="ES118" s="81"/>
      <c r="ET118" s="81"/>
      <c r="EU118" s="81"/>
      <c r="EV118" s="81"/>
      <c r="EW118" s="81"/>
      <c r="EX118" s="81"/>
      <c r="EY118" s="81"/>
      <c r="EZ118" s="81"/>
      <c r="FA118" s="81"/>
      <c r="FB118" s="81"/>
      <c r="FC118" s="81"/>
      <c r="FD118" s="81"/>
      <c r="FE118" s="81"/>
      <c r="FF118" s="81"/>
      <c r="FG118" s="81"/>
      <c r="FH118" s="81"/>
      <c r="FI118" s="81"/>
      <c r="FJ118" s="81"/>
      <c r="FK118" s="81"/>
      <c r="FL118" s="81"/>
      <c r="FM118" s="81"/>
      <c r="FN118" s="81"/>
      <c r="FO118" s="81"/>
      <c r="FP118" s="81"/>
      <c r="FQ118" s="81"/>
      <c r="FR118" s="81"/>
      <c r="FS118" s="81"/>
      <c r="FT118" s="81"/>
      <c r="FU118" s="81"/>
      <c r="FV118" s="81"/>
      <c r="FW118" s="81"/>
      <c r="FX118" s="81"/>
      <c r="FY118" s="81"/>
      <c r="FZ118" s="81"/>
      <c r="GA118" s="81"/>
      <c r="GB118" s="81"/>
      <c r="GC118" s="81"/>
      <c r="GD118" s="81"/>
      <c r="GE118" s="81"/>
      <c r="GF118" s="81"/>
      <c r="GG118" s="81"/>
      <c r="GH118" s="81"/>
      <c r="GI118" s="81"/>
      <c r="GJ118" s="81"/>
      <c r="GK118" s="81"/>
      <c r="GL118" s="81"/>
      <c r="GM118" s="81"/>
      <c r="GN118" s="81"/>
      <c r="GO118" s="81"/>
      <c r="GP118" s="81"/>
      <c r="GQ118" s="81"/>
      <c r="GR118" s="81"/>
      <c r="GS118" s="81"/>
      <c r="GT118" s="81"/>
      <c r="GU118" s="81"/>
      <c r="GV118" s="81"/>
      <c r="GW118" s="81"/>
      <c r="GX118" s="81"/>
      <c r="GY118" s="81"/>
      <c r="GZ118" s="81"/>
      <c r="HA118" s="81"/>
      <c r="HB118" s="81"/>
      <c r="HC118" s="81"/>
      <c r="HD118" s="81"/>
      <c r="HE118" s="81"/>
      <c r="HF118" s="81"/>
      <c r="HG118" s="81"/>
      <c r="HH118" s="81"/>
      <c r="HI118" s="81"/>
      <c r="HJ118" s="81"/>
      <c r="HK118" s="81"/>
      <c r="HL118" s="81"/>
      <c r="HM118" s="81"/>
      <c r="HN118" s="81"/>
      <c r="HO118" s="81"/>
      <c r="HP118" s="81"/>
      <c r="HQ118" s="81"/>
      <c r="HR118" s="81"/>
      <c r="HS118" s="81"/>
      <c r="HT118" s="81"/>
      <c r="HU118" s="81"/>
      <c r="HV118" s="81"/>
      <c r="HW118" s="81"/>
      <c r="HX118" s="81"/>
      <c r="HY118" s="81"/>
      <c r="HZ118" s="81"/>
      <c r="IA118" s="81"/>
      <c r="IB118" s="81"/>
      <c r="IC118" s="81"/>
      <c r="ID118" s="81"/>
      <c r="IE118" s="81"/>
      <c r="IF118" s="81"/>
      <c r="IG118" s="81"/>
      <c r="IH118" s="81"/>
      <c r="II118" s="81"/>
      <c r="IJ118" s="81"/>
      <c r="IK118" s="81"/>
      <c r="IL118" s="81"/>
      <c r="IM118" s="81"/>
      <c r="IN118" s="81"/>
      <c r="IO118" s="81"/>
      <c r="IP118" s="81"/>
      <c r="IQ118" s="81"/>
      <c r="IR118" s="81"/>
      <c r="IS118" s="81"/>
      <c r="IT118" s="81"/>
      <c r="IU118" s="81"/>
      <c r="IV118" s="81"/>
    </row>
    <row r="119" spans="1:256" s="55" customFormat="1" ht="11.65" customHeight="1">
      <c r="A119" s="71">
        <v>53</v>
      </c>
      <c r="B119" s="64" t="s">
        <v>138</v>
      </c>
      <c r="C119" s="64"/>
      <c r="D119" s="64"/>
      <c r="E119" s="65">
        <v>0</v>
      </c>
      <c r="F119" s="65">
        <v>0</v>
      </c>
      <c r="G119" s="65">
        <v>3014</v>
      </c>
      <c r="H119" s="37"/>
      <c r="I119" s="65"/>
      <c r="J119" s="65"/>
      <c r="K119" s="20"/>
      <c r="L119" s="37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81"/>
      <c r="AY119" s="81"/>
      <c r="AZ119" s="81"/>
      <c r="BA119" s="81"/>
      <c r="BB119" s="81"/>
      <c r="BC119" s="81"/>
      <c r="BD119" s="81"/>
      <c r="BE119" s="81"/>
      <c r="BF119" s="81"/>
      <c r="BG119" s="81"/>
      <c r="BH119" s="81"/>
      <c r="BI119" s="81"/>
      <c r="BJ119" s="81"/>
      <c r="BK119" s="81"/>
      <c r="BL119" s="81"/>
      <c r="BM119" s="81"/>
      <c r="BN119" s="81"/>
      <c r="BO119" s="81"/>
      <c r="BP119" s="81"/>
      <c r="BQ119" s="81"/>
      <c r="BR119" s="81"/>
      <c r="BS119" s="81"/>
      <c r="BT119" s="81"/>
      <c r="BU119" s="81"/>
      <c r="BV119" s="81"/>
      <c r="BW119" s="81"/>
      <c r="BX119" s="81"/>
      <c r="BY119" s="81"/>
      <c r="BZ119" s="81"/>
      <c r="CA119" s="81"/>
      <c r="CB119" s="81"/>
      <c r="CC119" s="81"/>
      <c r="CD119" s="81"/>
      <c r="CE119" s="81"/>
      <c r="CF119" s="81"/>
      <c r="CG119" s="81"/>
      <c r="CH119" s="81"/>
      <c r="CI119" s="81"/>
      <c r="CJ119" s="81"/>
      <c r="CK119" s="81"/>
      <c r="CL119" s="81"/>
      <c r="CM119" s="81"/>
      <c r="CN119" s="81"/>
      <c r="CO119" s="81"/>
      <c r="CP119" s="81"/>
      <c r="CQ119" s="81"/>
      <c r="CR119" s="81"/>
      <c r="CS119" s="81"/>
      <c r="CT119" s="81"/>
      <c r="CU119" s="81"/>
      <c r="CV119" s="81"/>
      <c r="CW119" s="81"/>
      <c r="CX119" s="81"/>
      <c r="CY119" s="81"/>
      <c r="CZ119" s="81"/>
      <c r="DA119" s="81"/>
      <c r="DB119" s="81"/>
      <c r="DC119" s="81"/>
      <c r="DD119" s="81"/>
      <c r="DE119" s="81"/>
      <c r="DF119" s="81"/>
      <c r="DG119" s="81"/>
      <c r="DH119" s="81"/>
      <c r="DI119" s="81"/>
      <c r="DJ119" s="81"/>
      <c r="DK119" s="81"/>
      <c r="DL119" s="81"/>
      <c r="DM119" s="81"/>
      <c r="DN119" s="81"/>
      <c r="DO119" s="81"/>
      <c r="DP119" s="81"/>
      <c r="DQ119" s="81"/>
      <c r="DR119" s="81"/>
      <c r="DS119" s="81"/>
      <c r="DT119" s="81"/>
      <c r="DU119" s="81"/>
      <c r="DV119" s="81"/>
      <c r="DW119" s="81"/>
      <c r="DX119" s="81"/>
      <c r="DY119" s="81"/>
      <c r="DZ119" s="81"/>
      <c r="EA119" s="81"/>
      <c r="EB119" s="81"/>
      <c r="EC119" s="81"/>
      <c r="ED119" s="81"/>
      <c r="EE119" s="81"/>
      <c r="EF119" s="81"/>
      <c r="EG119" s="81"/>
      <c r="EH119" s="81"/>
      <c r="EI119" s="81"/>
      <c r="EJ119" s="81"/>
      <c r="EK119" s="81"/>
      <c r="EL119" s="81"/>
      <c r="EM119" s="81"/>
      <c r="EN119" s="81"/>
      <c r="EO119" s="81"/>
      <c r="EP119" s="81"/>
      <c r="EQ119" s="81"/>
      <c r="ER119" s="81"/>
      <c r="ES119" s="81"/>
      <c r="ET119" s="81"/>
      <c r="EU119" s="81"/>
      <c r="EV119" s="81"/>
      <c r="EW119" s="81"/>
      <c r="EX119" s="81"/>
      <c r="EY119" s="81"/>
      <c r="EZ119" s="81"/>
      <c r="FA119" s="81"/>
      <c r="FB119" s="81"/>
      <c r="FC119" s="81"/>
      <c r="FD119" s="81"/>
      <c r="FE119" s="81"/>
      <c r="FF119" s="81"/>
      <c r="FG119" s="81"/>
      <c r="FH119" s="81"/>
      <c r="FI119" s="81"/>
      <c r="FJ119" s="81"/>
      <c r="FK119" s="81"/>
      <c r="FL119" s="81"/>
      <c r="FM119" s="81"/>
      <c r="FN119" s="81"/>
      <c r="FO119" s="81"/>
      <c r="FP119" s="81"/>
      <c r="FQ119" s="81"/>
      <c r="FR119" s="81"/>
      <c r="FS119" s="81"/>
      <c r="FT119" s="81"/>
      <c r="FU119" s="81"/>
      <c r="FV119" s="81"/>
      <c r="FW119" s="81"/>
      <c r="FX119" s="81"/>
      <c r="FY119" s="81"/>
      <c r="FZ119" s="81"/>
      <c r="GA119" s="81"/>
      <c r="GB119" s="81"/>
      <c r="GC119" s="81"/>
      <c r="GD119" s="81"/>
      <c r="GE119" s="81"/>
      <c r="GF119" s="81"/>
      <c r="GG119" s="81"/>
      <c r="GH119" s="81"/>
      <c r="GI119" s="81"/>
      <c r="GJ119" s="81"/>
      <c r="GK119" s="81"/>
      <c r="GL119" s="81"/>
      <c r="GM119" s="81"/>
      <c r="GN119" s="81"/>
      <c r="GO119" s="81"/>
      <c r="GP119" s="81"/>
      <c r="GQ119" s="81"/>
      <c r="GR119" s="81"/>
      <c r="GS119" s="81"/>
      <c r="GT119" s="81"/>
      <c r="GU119" s="81"/>
      <c r="GV119" s="81"/>
      <c r="GW119" s="81"/>
      <c r="GX119" s="81"/>
      <c r="GY119" s="81"/>
      <c r="GZ119" s="81"/>
      <c r="HA119" s="81"/>
      <c r="HB119" s="81"/>
      <c r="HC119" s="81"/>
      <c r="HD119" s="81"/>
      <c r="HE119" s="81"/>
      <c r="HF119" s="81"/>
      <c r="HG119" s="81"/>
      <c r="HH119" s="81"/>
      <c r="HI119" s="81"/>
      <c r="HJ119" s="81"/>
      <c r="HK119" s="81"/>
      <c r="HL119" s="81"/>
      <c r="HM119" s="81"/>
      <c r="HN119" s="81"/>
      <c r="HO119" s="81"/>
      <c r="HP119" s="81"/>
      <c r="HQ119" s="81"/>
      <c r="HR119" s="81"/>
      <c r="HS119" s="81"/>
      <c r="HT119" s="81"/>
      <c r="HU119" s="81"/>
      <c r="HV119" s="81"/>
      <c r="HW119" s="81"/>
      <c r="HX119" s="81"/>
      <c r="HY119" s="81"/>
      <c r="HZ119" s="81"/>
      <c r="IA119" s="81"/>
      <c r="IB119" s="81"/>
      <c r="IC119" s="81"/>
      <c r="ID119" s="81"/>
      <c r="IE119" s="81"/>
      <c r="IF119" s="81"/>
      <c r="IG119" s="81"/>
      <c r="IH119" s="81"/>
      <c r="II119" s="81"/>
      <c r="IJ119" s="81"/>
      <c r="IK119" s="81"/>
      <c r="IL119" s="81"/>
      <c r="IM119" s="81"/>
      <c r="IN119" s="81"/>
      <c r="IO119" s="81"/>
      <c r="IP119" s="81"/>
      <c r="IQ119" s="81"/>
      <c r="IR119" s="81"/>
      <c r="IS119" s="81"/>
      <c r="IT119" s="81"/>
      <c r="IU119" s="81"/>
      <c r="IV119" s="81"/>
    </row>
    <row r="120" spans="1:256" s="55" customFormat="1" ht="21" customHeight="1">
      <c r="A120" s="71">
        <v>54</v>
      </c>
      <c r="B120" s="64" t="s">
        <v>139</v>
      </c>
      <c r="C120" s="64"/>
      <c r="D120" s="64"/>
      <c r="E120" s="65">
        <v>0</v>
      </c>
      <c r="F120" s="65">
        <v>0</v>
      </c>
      <c r="G120" s="65">
        <v>9642</v>
      </c>
      <c r="H120" s="37"/>
      <c r="I120" s="65"/>
      <c r="J120" s="65"/>
      <c r="K120" s="20"/>
      <c r="L120" s="37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81"/>
      <c r="BN120" s="81"/>
      <c r="BO120" s="81"/>
      <c r="BP120" s="81"/>
      <c r="BQ120" s="81"/>
      <c r="BR120" s="81"/>
      <c r="BS120" s="81"/>
      <c r="BT120" s="81"/>
      <c r="BU120" s="81"/>
      <c r="BV120" s="81"/>
      <c r="BW120" s="81"/>
      <c r="BX120" s="81"/>
      <c r="BY120" s="81"/>
      <c r="BZ120" s="81"/>
      <c r="CA120" s="81"/>
      <c r="CB120" s="81"/>
      <c r="CC120" s="81"/>
      <c r="CD120" s="81"/>
      <c r="CE120" s="81"/>
      <c r="CF120" s="81"/>
      <c r="CG120" s="81"/>
      <c r="CH120" s="81"/>
      <c r="CI120" s="81"/>
      <c r="CJ120" s="81"/>
      <c r="CK120" s="81"/>
      <c r="CL120" s="81"/>
      <c r="CM120" s="81"/>
      <c r="CN120" s="81"/>
      <c r="CO120" s="81"/>
      <c r="CP120" s="81"/>
      <c r="CQ120" s="81"/>
      <c r="CR120" s="81"/>
      <c r="CS120" s="81"/>
      <c r="CT120" s="81"/>
      <c r="CU120" s="81"/>
      <c r="CV120" s="81"/>
      <c r="CW120" s="81"/>
      <c r="CX120" s="81"/>
      <c r="CY120" s="81"/>
      <c r="CZ120" s="81"/>
      <c r="DA120" s="81"/>
      <c r="DB120" s="81"/>
      <c r="DC120" s="81"/>
      <c r="DD120" s="81"/>
      <c r="DE120" s="81"/>
      <c r="DF120" s="81"/>
      <c r="DG120" s="81"/>
      <c r="DH120" s="81"/>
      <c r="DI120" s="81"/>
      <c r="DJ120" s="81"/>
      <c r="DK120" s="81"/>
      <c r="DL120" s="81"/>
      <c r="DM120" s="81"/>
      <c r="DN120" s="81"/>
      <c r="DO120" s="81"/>
      <c r="DP120" s="81"/>
      <c r="DQ120" s="81"/>
      <c r="DR120" s="81"/>
      <c r="DS120" s="81"/>
      <c r="DT120" s="81"/>
      <c r="DU120" s="81"/>
      <c r="DV120" s="81"/>
      <c r="DW120" s="81"/>
      <c r="DX120" s="81"/>
      <c r="DY120" s="81"/>
      <c r="DZ120" s="81"/>
      <c r="EA120" s="81"/>
      <c r="EB120" s="81"/>
      <c r="EC120" s="81"/>
      <c r="ED120" s="81"/>
      <c r="EE120" s="81"/>
      <c r="EF120" s="81"/>
      <c r="EG120" s="81"/>
      <c r="EH120" s="81"/>
      <c r="EI120" s="81"/>
      <c r="EJ120" s="81"/>
      <c r="EK120" s="81"/>
      <c r="EL120" s="81"/>
      <c r="EM120" s="81"/>
      <c r="EN120" s="81"/>
      <c r="EO120" s="81"/>
      <c r="EP120" s="81"/>
      <c r="EQ120" s="81"/>
      <c r="ER120" s="81"/>
      <c r="ES120" s="81"/>
      <c r="ET120" s="81"/>
      <c r="EU120" s="81"/>
      <c r="EV120" s="81"/>
      <c r="EW120" s="81"/>
      <c r="EX120" s="81"/>
      <c r="EY120" s="81"/>
      <c r="EZ120" s="81"/>
      <c r="FA120" s="81"/>
      <c r="FB120" s="81"/>
      <c r="FC120" s="81"/>
      <c r="FD120" s="81"/>
      <c r="FE120" s="81"/>
      <c r="FF120" s="81"/>
      <c r="FG120" s="81"/>
      <c r="FH120" s="81"/>
      <c r="FI120" s="81"/>
      <c r="FJ120" s="81"/>
      <c r="FK120" s="81"/>
      <c r="FL120" s="81"/>
      <c r="FM120" s="81"/>
      <c r="FN120" s="81"/>
      <c r="FO120" s="81"/>
      <c r="FP120" s="81"/>
      <c r="FQ120" s="81"/>
      <c r="FR120" s="81"/>
      <c r="FS120" s="81"/>
      <c r="FT120" s="81"/>
      <c r="FU120" s="81"/>
      <c r="FV120" s="81"/>
      <c r="FW120" s="81"/>
      <c r="FX120" s="81"/>
      <c r="FY120" s="81"/>
      <c r="FZ120" s="81"/>
      <c r="GA120" s="81"/>
      <c r="GB120" s="81"/>
      <c r="GC120" s="81"/>
      <c r="GD120" s="81"/>
      <c r="GE120" s="81"/>
      <c r="GF120" s="81"/>
      <c r="GG120" s="81"/>
      <c r="GH120" s="81"/>
      <c r="GI120" s="81"/>
      <c r="GJ120" s="81"/>
      <c r="GK120" s="81"/>
      <c r="GL120" s="81"/>
      <c r="GM120" s="81"/>
      <c r="GN120" s="81"/>
      <c r="GO120" s="81"/>
      <c r="GP120" s="81"/>
      <c r="GQ120" s="81"/>
      <c r="GR120" s="81"/>
      <c r="GS120" s="81"/>
      <c r="GT120" s="81"/>
      <c r="GU120" s="81"/>
      <c r="GV120" s="81"/>
      <c r="GW120" s="81"/>
      <c r="GX120" s="81"/>
      <c r="GY120" s="81"/>
      <c r="GZ120" s="81"/>
      <c r="HA120" s="81"/>
      <c r="HB120" s="81"/>
      <c r="HC120" s="81"/>
      <c r="HD120" s="81"/>
      <c r="HE120" s="81"/>
      <c r="HF120" s="81"/>
      <c r="HG120" s="81"/>
      <c r="HH120" s="81"/>
      <c r="HI120" s="81"/>
      <c r="HJ120" s="81"/>
      <c r="HK120" s="81"/>
      <c r="HL120" s="81"/>
      <c r="HM120" s="81"/>
      <c r="HN120" s="81"/>
      <c r="HO120" s="81"/>
      <c r="HP120" s="81"/>
      <c r="HQ120" s="81"/>
      <c r="HR120" s="81"/>
      <c r="HS120" s="81"/>
      <c r="HT120" s="81"/>
      <c r="HU120" s="81"/>
      <c r="HV120" s="81"/>
      <c r="HW120" s="81"/>
      <c r="HX120" s="81"/>
      <c r="HY120" s="81"/>
      <c r="HZ120" s="81"/>
      <c r="IA120" s="81"/>
      <c r="IB120" s="81"/>
      <c r="IC120" s="81"/>
      <c r="ID120" s="81"/>
      <c r="IE120" s="81"/>
      <c r="IF120" s="81"/>
      <c r="IG120" s="81"/>
      <c r="IH120" s="81"/>
      <c r="II120" s="81"/>
      <c r="IJ120" s="81"/>
      <c r="IK120" s="81"/>
      <c r="IL120" s="81"/>
      <c r="IM120" s="81"/>
      <c r="IN120" s="81"/>
      <c r="IO120" s="81"/>
      <c r="IP120" s="81"/>
      <c r="IQ120" s="81"/>
      <c r="IR120" s="81"/>
      <c r="IS120" s="81"/>
      <c r="IT120" s="81"/>
      <c r="IU120" s="81"/>
      <c r="IV120" s="81"/>
    </row>
    <row r="121" spans="1:256" s="55" customFormat="1" ht="16.5" customHeight="1">
      <c r="A121" s="71">
        <v>55</v>
      </c>
      <c r="B121" s="45" t="s">
        <v>140</v>
      </c>
      <c r="C121" s="45"/>
      <c r="D121" s="45"/>
      <c r="E121" s="36">
        <v>0</v>
      </c>
      <c r="F121" s="36">
        <v>0</v>
      </c>
      <c r="G121" s="36">
        <v>2283</v>
      </c>
      <c r="H121" s="37"/>
      <c r="I121" s="65"/>
      <c r="J121" s="65"/>
      <c r="K121" s="20"/>
      <c r="L121" s="37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  <c r="BS121" s="81"/>
      <c r="BT121" s="81"/>
      <c r="BU121" s="81"/>
      <c r="BV121" s="81"/>
      <c r="BW121" s="81"/>
      <c r="BX121" s="81"/>
      <c r="BY121" s="81"/>
      <c r="BZ121" s="81"/>
      <c r="CA121" s="81"/>
      <c r="CB121" s="81"/>
      <c r="CC121" s="81"/>
      <c r="CD121" s="81"/>
      <c r="CE121" s="81"/>
      <c r="CF121" s="81"/>
      <c r="CG121" s="81"/>
      <c r="CH121" s="81"/>
      <c r="CI121" s="81"/>
      <c r="CJ121" s="81"/>
      <c r="CK121" s="81"/>
      <c r="CL121" s="81"/>
      <c r="CM121" s="81"/>
      <c r="CN121" s="81"/>
      <c r="CO121" s="81"/>
      <c r="CP121" s="81"/>
      <c r="CQ121" s="81"/>
      <c r="CR121" s="81"/>
      <c r="CS121" s="81"/>
      <c r="CT121" s="81"/>
      <c r="CU121" s="81"/>
      <c r="CV121" s="81"/>
      <c r="CW121" s="81"/>
      <c r="CX121" s="81"/>
      <c r="CY121" s="81"/>
      <c r="CZ121" s="81"/>
      <c r="DA121" s="81"/>
      <c r="DB121" s="81"/>
      <c r="DC121" s="81"/>
      <c r="DD121" s="81"/>
      <c r="DE121" s="81"/>
      <c r="DF121" s="81"/>
      <c r="DG121" s="81"/>
      <c r="DH121" s="81"/>
      <c r="DI121" s="81"/>
      <c r="DJ121" s="81"/>
      <c r="DK121" s="81"/>
      <c r="DL121" s="81"/>
      <c r="DM121" s="81"/>
      <c r="DN121" s="81"/>
      <c r="DO121" s="81"/>
      <c r="DP121" s="81"/>
      <c r="DQ121" s="81"/>
      <c r="DR121" s="81"/>
      <c r="DS121" s="81"/>
      <c r="DT121" s="81"/>
      <c r="DU121" s="81"/>
      <c r="DV121" s="81"/>
      <c r="DW121" s="81"/>
      <c r="DX121" s="81"/>
      <c r="DY121" s="81"/>
      <c r="DZ121" s="81"/>
      <c r="EA121" s="81"/>
      <c r="EB121" s="81"/>
      <c r="EC121" s="81"/>
      <c r="ED121" s="81"/>
      <c r="EE121" s="81"/>
      <c r="EF121" s="81"/>
      <c r="EG121" s="81"/>
      <c r="EH121" s="81"/>
      <c r="EI121" s="81"/>
      <c r="EJ121" s="81"/>
      <c r="EK121" s="81"/>
      <c r="EL121" s="81"/>
      <c r="EM121" s="81"/>
      <c r="EN121" s="81"/>
      <c r="EO121" s="81"/>
      <c r="EP121" s="81"/>
      <c r="EQ121" s="81"/>
      <c r="ER121" s="81"/>
      <c r="ES121" s="81"/>
      <c r="ET121" s="81"/>
      <c r="EU121" s="81"/>
      <c r="EV121" s="81"/>
      <c r="EW121" s="81"/>
      <c r="EX121" s="81"/>
      <c r="EY121" s="81"/>
      <c r="EZ121" s="81"/>
      <c r="FA121" s="81"/>
      <c r="FB121" s="81"/>
      <c r="FC121" s="81"/>
      <c r="FD121" s="81"/>
      <c r="FE121" s="81"/>
      <c r="FF121" s="81"/>
      <c r="FG121" s="81"/>
      <c r="FH121" s="81"/>
      <c r="FI121" s="81"/>
      <c r="FJ121" s="81"/>
      <c r="FK121" s="81"/>
      <c r="FL121" s="81"/>
      <c r="FM121" s="81"/>
      <c r="FN121" s="81"/>
      <c r="FO121" s="81"/>
      <c r="FP121" s="81"/>
      <c r="FQ121" s="81"/>
      <c r="FR121" s="81"/>
      <c r="FS121" s="81"/>
      <c r="FT121" s="81"/>
      <c r="FU121" s="81"/>
      <c r="FV121" s="81"/>
      <c r="FW121" s="81"/>
      <c r="FX121" s="81"/>
      <c r="FY121" s="81"/>
      <c r="FZ121" s="81"/>
      <c r="GA121" s="81"/>
      <c r="GB121" s="81"/>
      <c r="GC121" s="81"/>
      <c r="GD121" s="81"/>
      <c r="GE121" s="81"/>
      <c r="GF121" s="81"/>
      <c r="GG121" s="81"/>
      <c r="GH121" s="81"/>
      <c r="GI121" s="81"/>
      <c r="GJ121" s="81"/>
      <c r="GK121" s="81"/>
      <c r="GL121" s="81"/>
      <c r="GM121" s="81"/>
      <c r="GN121" s="81"/>
      <c r="GO121" s="81"/>
      <c r="GP121" s="81"/>
      <c r="GQ121" s="81"/>
      <c r="GR121" s="81"/>
      <c r="GS121" s="81"/>
      <c r="GT121" s="81"/>
      <c r="GU121" s="81"/>
      <c r="GV121" s="81"/>
      <c r="GW121" s="81"/>
      <c r="GX121" s="81"/>
      <c r="GY121" s="81"/>
      <c r="GZ121" s="81"/>
      <c r="HA121" s="81"/>
      <c r="HB121" s="81"/>
      <c r="HC121" s="81"/>
      <c r="HD121" s="81"/>
      <c r="HE121" s="81"/>
      <c r="HF121" s="81"/>
      <c r="HG121" s="81"/>
      <c r="HH121" s="81"/>
      <c r="HI121" s="81"/>
      <c r="HJ121" s="81"/>
      <c r="HK121" s="81"/>
      <c r="HL121" s="81"/>
      <c r="HM121" s="81"/>
      <c r="HN121" s="81"/>
      <c r="HO121" s="81"/>
      <c r="HP121" s="81"/>
      <c r="HQ121" s="81"/>
      <c r="HR121" s="81"/>
      <c r="HS121" s="81"/>
      <c r="HT121" s="81"/>
      <c r="HU121" s="81"/>
      <c r="HV121" s="81"/>
      <c r="HW121" s="81"/>
      <c r="HX121" s="81"/>
      <c r="HY121" s="81"/>
      <c r="HZ121" s="81"/>
      <c r="IA121" s="81"/>
      <c r="IB121" s="81"/>
      <c r="IC121" s="81"/>
      <c r="ID121" s="81"/>
      <c r="IE121" s="81"/>
      <c r="IF121" s="81"/>
      <c r="IG121" s="81"/>
      <c r="IH121" s="81"/>
      <c r="II121" s="81"/>
      <c r="IJ121" s="81"/>
      <c r="IK121" s="81"/>
      <c r="IL121" s="81"/>
      <c r="IM121" s="81"/>
      <c r="IN121" s="81"/>
      <c r="IO121" s="81"/>
      <c r="IP121" s="81"/>
      <c r="IQ121" s="81"/>
      <c r="IR121" s="81"/>
      <c r="IS121" s="81"/>
      <c r="IT121" s="81"/>
      <c r="IU121" s="81"/>
      <c r="IV121" s="81"/>
    </row>
    <row r="122" spans="1:256" s="55" customFormat="1" ht="12.75" customHeight="1">
      <c r="A122" s="71">
        <v>56</v>
      </c>
      <c r="B122" s="45" t="s">
        <v>141</v>
      </c>
      <c r="C122" s="45"/>
      <c r="D122" s="45"/>
      <c r="E122" s="36">
        <v>0</v>
      </c>
      <c r="F122" s="36">
        <v>0</v>
      </c>
      <c r="G122" s="36">
        <v>1506</v>
      </c>
      <c r="H122" s="37"/>
      <c r="I122" s="65"/>
      <c r="J122" s="65"/>
      <c r="K122" s="20"/>
      <c r="L122" s="37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1"/>
      <c r="BO122" s="81"/>
      <c r="BP122" s="81"/>
      <c r="BQ122" s="81"/>
      <c r="BR122" s="81"/>
      <c r="BS122" s="81"/>
      <c r="BT122" s="81"/>
      <c r="BU122" s="81"/>
      <c r="BV122" s="81"/>
      <c r="BW122" s="81"/>
      <c r="BX122" s="81"/>
      <c r="BY122" s="81"/>
      <c r="BZ122" s="81"/>
      <c r="CA122" s="81"/>
      <c r="CB122" s="81"/>
      <c r="CC122" s="81"/>
      <c r="CD122" s="81"/>
      <c r="CE122" s="81"/>
      <c r="CF122" s="81"/>
      <c r="CG122" s="81"/>
      <c r="CH122" s="81"/>
      <c r="CI122" s="81"/>
      <c r="CJ122" s="81"/>
      <c r="CK122" s="81"/>
      <c r="CL122" s="81"/>
      <c r="CM122" s="81"/>
      <c r="CN122" s="81"/>
      <c r="CO122" s="81"/>
      <c r="CP122" s="81"/>
      <c r="CQ122" s="81"/>
      <c r="CR122" s="81"/>
      <c r="CS122" s="81"/>
      <c r="CT122" s="81"/>
      <c r="CU122" s="81"/>
      <c r="CV122" s="81"/>
      <c r="CW122" s="81"/>
      <c r="CX122" s="81"/>
      <c r="CY122" s="81"/>
      <c r="CZ122" s="81"/>
      <c r="DA122" s="81"/>
      <c r="DB122" s="81"/>
      <c r="DC122" s="81"/>
      <c r="DD122" s="81"/>
      <c r="DE122" s="81"/>
      <c r="DF122" s="81"/>
      <c r="DG122" s="81"/>
      <c r="DH122" s="81"/>
      <c r="DI122" s="81"/>
      <c r="DJ122" s="81"/>
      <c r="DK122" s="81"/>
      <c r="DL122" s="81"/>
      <c r="DM122" s="81"/>
      <c r="DN122" s="81"/>
      <c r="DO122" s="81"/>
      <c r="DP122" s="81"/>
      <c r="DQ122" s="81"/>
      <c r="DR122" s="81"/>
      <c r="DS122" s="81"/>
      <c r="DT122" s="81"/>
      <c r="DU122" s="81"/>
      <c r="DV122" s="81"/>
      <c r="DW122" s="81"/>
      <c r="DX122" s="81"/>
      <c r="DY122" s="81"/>
      <c r="DZ122" s="81"/>
      <c r="EA122" s="81"/>
      <c r="EB122" s="81"/>
      <c r="EC122" s="81"/>
      <c r="ED122" s="81"/>
      <c r="EE122" s="81"/>
      <c r="EF122" s="81"/>
      <c r="EG122" s="81"/>
      <c r="EH122" s="81"/>
      <c r="EI122" s="81"/>
      <c r="EJ122" s="81"/>
      <c r="EK122" s="81"/>
      <c r="EL122" s="81"/>
      <c r="EM122" s="81"/>
      <c r="EN122" s="81"/>
      <c r="EO122" s="81"/>
      <c r="EP122" s="81"/>
      <c r="EQ122" s="81"/>
      <c r="ER122" s="81"/>
      <c r="ES122" s="81"/>
      <c r="ET122" s="81"/>
      <c r="EU122" s="81"/>
      <c r="EV122" s="81"/>
      <c r="EW122" s="81"/>
      <c r="EX122" s="81"/>
      <c r="EY122" s="81"/>
      <c r="EZ122" s="81"/>
      <c r="FA122" s="81"/>
      <c r="FB122" s="81"/>
      <c r="FC122" s="81"/>
      <c r="FD122" s="81"/>
      <c r="FE122" s="81"/>
      <c r="FF122" s="81"/>
      <c r="FG122" s="81"/>
      <c r="FH122" s="81"/>
      <c r="FI122" s="81"/>
      <c r="FJ122" s="81"/>
      <c r="FK122" s="81"/>
      <c r="FL122" s="81"/>
      <c r="FM122" s="81"/>
      <c r="FN122" s="81"/>
      <c r="FO122" s="81"/>
      <c r="FP122" s="81"/>
      <c r="FQ122" s="81"/>
      <c r="FR122" s="81"/>
      <c r="FS122" s="81"/>
      <c r="FT122" s="81"/>
      <c r="FU122" s="81"/>
      <c r="FV122" s="81"/>
      <c r="FW122" s="81"/>
      <c r="FX122" s="81"/>
      <c r="FY122" s="81"/>
      <c r="FZ122" s="81"/>
      <c r="GA122" s="81"/>
      <c r="GB122" s="81"/>
      <c r="GC122" s="81"/>
      <c r="GD122" s="81"/>
      <c r="GE122" s="81"/>
      <c r="GF122" s="81"/>
      <c r="GG122" s="81"/>
      <c r="GH122" s="81"/>
      <c r="GI122" s="81"/>
      <c r="GJ122" s="81"/>
      <c r="GK122" s="81"/>
      <c r="GL122" s="81"/>
      <c r="GM122" s="81"/>
      <c r="GN122" s="81"/>
      <c r="GO122" s="81"/>
      <c r="GP122" s="81"/>
      <c r="GQ122" s="81"/>
      <c r="GR122" s="81"/>
      <c r="GS122" s="81"/>
      <c r="GT122" s="81"/>
      <c r="GU122" s="81"/>
      <c r="GV122" s="81"/>
      <c r="GW122" s="81"/>
      <c r="GX122" s="81"/>
      <c r="GY122" s="81"/>
      <c r="GZ122" s="81"/>
      <c r="HA122" s="81"/>
      <c r="HB122" s="81"/>
      <c r="HC122" s="81"/>
      <c r="HD122" s="81"/>
      <c r="HE122" s="81"/>
      <c r="HF122" s="81"/>
      <c r="HG122" s="81"/>
      <c r="HH122" s="81"/>
      <c r="HI122" s="81"/>
      <c r="HJ122" s="81"/>
      <c r="HK122" s="81"/>
      <c r="HL122" s="81"/>
      <c r="HM122" s="81"/>
      <c r="HN122" s="81"/>
      <c r="HO122" s="81"/>
      <c r="HP122" s="81"/>
      <c r="HQ122" s="81"/>
      <c r="HR122" s="81"/>
      <c r="HS122" s="81"/>
      <c r="HT122" s="81"/>
      <c r="HU122" s="81"/>
      <c r="HV122" s="81"/>
      <c r="HW122" s="81"/>
      <c r="HX122" s="81"/>
      <c r="HY122" s="81"/>
      <c r="HZ122" s="81"/>
      <c r="IA122" s="81"/>
      <c r="IB122" s="81"/>
      <c r="IC122" s="81"/>
      <c r="ID122" s="81"/>
      <c r="IE122" s="81"/>
      <c r="IF122" s="81"/>
      <c r="IG122" s="81"/>
      <c r="IH122" s="81"/>
      <c r="II122" s="81"/>
      <c r="IJ122" s="81"/>
      <c r="IK122" s="81"/>
      <c r="IL122" s="81"/>
      <c r="IM122" s="81"/>
      <c r="IN122" s="81"/>
      <c r="IO122" s="81"/>
      <c r="IP122" s="81"/>
      <c r="IQ122" s="81"/>
      <c r="IR122" s="81"/>
      <c r="IS122" s="81"/>
      <c r="IT122" s="81"/>
      <c r="IU122" s="81"/>
      <c r="IV122" s="81"/>
    </row>
    <row r="123" spans="1:256" s="55" customFormat="1" ht="11.65" customHeight="1">
      <c r="A123" s="71">
        <v>57</v>
      </c>
      <c r="B123" s="64" t="s">
        <v>142</v>
      </c>
      <c r="C123" s="64"/>
      <c r="D123" s="64"/>
      <c r="E123" s="65">
        <v>0</v>
      </c>
      <c r="F123" s="65">
        <v>0</v>
      </c>
      <c r="G123" s="65">
        <v>2717</v>
      </c>
      <c r="H123" s="37"/>
      <c r="I123" s="65"/>
      <c r="J123" s="65"/>
      <c r="K123" s="20"/>
      <c r="L123" s="37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1"/>
      <c r="AU123" s="81"/>
      <c r="AV123" s="81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  <c r="BN123" s="81"/>
      <c r="BO123" s="81"/>
      <c r="BP123" s="81"/>
      <c r="BQ123" s="81"/>
      <c r="BR123" s="81"/>
      <c r="BS123" s="81"/>
      <c r="BT123" s="81"/>
      <c r="BU123" s="81"/>
      <c r="BV123" s="81"/>
      <c r="BW123" s="81"/>
      <c r="BX123" s="81"/>
      <c r="BY123" s="81"/>
      <c r="BZ123" s="81"/>
      <c r="CA123" s="81"/>
      <c r="CB123" s="81"/>
      <c r="CC123" s="81"/>
      <c r="CD123" s="81"/>
      <c r="CE123" s="81"/>
      <c r="CF123" s="81"/>
      <c r="CG123" s="81"/>
      <c r="CH123" s="81"/>
      <c r="CI123" s="81"/>
      <c r="CJ123" s="81"/>
      <c r="CK123" s="81"/>
      <c r="CL123" s="81"/>
      <c r="CM123" s="81"/>
      <c r="CN123" s="81"/>
      <c r="CO123" s="81"/>
      <c r="CP123" s="81"/>
      <c r="CQ123" s="81"/>
      <c r="CR123" s="81"/>
      <c r="CS123" s="81"/>
      <c r="CT123" s="81"/>
      <c r="CU123" s="81"/>
      <c r="CV123" s="81"/>
      <c r="CW123" s="81"/>
      <c r="CX123" s="81"/>
      <c r="CY123" s="81"/>
      <c r="CZ123" s="81"/>
      <c r="DA123" s="81"/>
      <c r="DB123" s="81"/>
      <c r="DC123" s="81"/>
      <c r="DD123" s="81"/>
      <c r="DE123" s="81"/>
      <c r="DF123" s="81"/>
      <c r="DG123" s="81"/>
      <c r="DH123" s="81"/>
      <c r="DI123" s="81"/>
      <c r="DJ123" s="81"/>
      <c r="DK123" s="81"/>
      <c r="DL123" s="81"/>
      <c r="DM123" s="81"/>
      <c r="DN123" s="81"/>
      <c r="DO123" s="81"/>
      <c r="DP123" s="81"/>
      <c r="DQ123" s="81"/>
      <c r="DR123" s="81"/>
      <c r="DS123" s="81"/>
      <c r="DT123" s="81"/>
      <c r="DU123" s="81"/>
      <c r="DV123" s="81"/>
      <c r="DW123" s="81"/>
      <c r="DX123" s="81"/>
      <c r="DY123" s="81"/>
      <c r="DZ123" s="81"/>
      <c r="EA123" s="81"/>
      <c r="EB123" s="81"/>
      <c r="EC123" s="81"/>
      <c r="ED123" s="81"/>
      <c r="EE123" s="81"/>
      <c r="EF123" s="81"/>
      <c r="EG123" s="81"/>
      <c r="EH123" s="81"/>
      <c r="EI123" s="81"/>
      <c r="EJ123" s="81"/>
      <c r="EK123" s="81"/>
      <c r="EL123" s="81"/>
      <c r="EM123" s="81"/>
      <c r="EN123" s="81"/>
      <c r="EO123" s="81"/>
      <c r="EP123" s="81"/>
      <c r="EQ123" s="81"/>
      <c r="ER123" s="81"/>
      <c r="ES123" s="81"/>
      <c r="ET123" s="81"/>
      <c r="EU123" s="81"/>
      <c r="EV123" s="81"/>
      <c r="EW123" s="81"/>
      <c r="EX123" s="81"/>
      <c r="EY123" s="81"/>
      <c r="EZ123" s="81"/>
      <c r="FA123" s="81"/>
      <c r="FB123" s="81"/>
      <c r="FC123" s="81"/>
      <c r="FD123" s="81"/>
      <c r="FE123" s="81"/>
      <c r="FF123" s="81"/>
      <c r="FG123" s="81"/>
      <c r="FH123" s="81"/>
      <c r="FI123" s="81"/>
      <c r="FJ123" s="81"/>
      <c r="FK123" s="81"/>
      <c r="FL123" s="81"/>
      <c r="FM123" s="81"/>
      <c r="FN123" s="81"/>
      <c r="FO123" s="81"/>
      <c r="FP123" s="81"/>
      <c r="FQ123" s="81"/>
      <c r="FR123" s="81"/>
      <c r="FS123" s="81"/>
      <c r="FT123" s="81"/>
      <c r="FU123" s="81"/>
      <c r="FV123" s="81"/>
      <c r="FW123" s="81"/>
      <c r="FX123" s="81"/>
      <c r="FY123" s="81"/>
      <c r="FZ123" s="81"/>
      <c r="GA123" s="81"/>
      <c r="GB123" s="81"/>
      <c r="GC123" s="81"/>
      <c r="GD123" s="81"/>
      <c r="GE123" s="81"/>
      <c r="GF123" s="81"/>
      <c r="GG123" s="81"/>
      <c r="GH123" s="81"/>
      <c r="GI123" s="81"/>
      <c r="GJ123" s="81"/>
      <c r="GK123" s="81"/>
      <c r="GL123" s="81"/>
      <c r="GM123" s="81"/>
      <c r="GN123" s="81"/>
      <c r="GO123" s="81"/>
      <c r="GP123" s="81"/>
      <c r="GQ123" s="81"/>
      <c r="GR123" s="81"/>
      <c r="GS123" s="81"/>
      <c r="GT123" s="81"/>
      <c r="GU123" s="81"/>
      <c r="GV123" s="81"/>
      <c r="GW123" s="81"/>
      <c r="GX123" s="81"/>
      <c r="GY123" s="81"/>
      <c r="GZ123" s="81"/>
      <c r="HA123" s="81"/>
      <c r="HB123" s="81"/>
      <c r="HC123" s="81"/>
      <c r="HD123" s="81"/>
      <c r="HE123" s="81"/>
      <c r="HF123" s="81"/>
      <c r="HG123" s="81"/>
      <c r="HH123" s="81"/>
      <c r="HI123" s="81"/>
      <c r="HJ123" s="81"/>
      <c r="HK123" s="81"/>
      <c r="HL123" s="81"/>
      <c r="HM123" s="81"/>
      <c r="HN123" s="81"/>
      <c r="HO123" s="81"/>
      <c r="HP123" s="81"/>
      <c r="HQ123" s="81"/>
      <c r="HR123" s="81"/>
      <c r="HS123" s="81"/>
      <c r="HT123" s="81"/>
      <c r="HU123" s="81"/>
      <c r="HV123" s="81"/>
      <c r="HW123" s="81"/>
      <c r="HX123" s="81"/>
      <c r="HY123" s="81"/>
      <c r="HZ123" s="81"/>
      <c r="IA123" s="81"/>
      <c r="IB123" s="81"/>
      <c r="IC123" s="81"/>
      <c r="ID123" s="81"/>
      <c r="IE123" s="81"/>
      <c r="IF123" s="81"/>
      <c r="IG123" s="81"/>
      <c r="IH123" s="81"/>
      <c r="II123" s="81"/>
      <c r="IJ123" s="81"/>
      <c r="IK123" s="81"/>
      <c r="IL123" s="81"/>
      <c r="IM123" s="81"/>
      <c r="IN123" s="81"/>
      <c r="IO123" s="81"/>
      <c r="IP123" s="81"/>
      <c r="IQ123" s="81"/>
      <c r="IR123" s="81"/>
      <c r="IS123" s="81"/>
      <c r="IT123" s="81"/>
      <c r="IU123" s="81"/>
      <c r="IV123" s="81"/>
    </row>
    <row r="124" spans="1:256" s="55" customFormat="1" ht="11.65" customHeight="1">
      <c r="A124" s="71">
        <v>58</v>
      </c>
      <c r="B124" s="64" t="s">
        <v>143</v>
      </c>
      <c r="C124" s="64"/>
      <c r="D124" s="64"/>
      <c r="E124" s="65">
        <v>0</v>
      </c>
      <c r="F124" s="65">
        <v>0</v>
      </c>
      <c r="G124" s="65">
        <v>8844</v>
      </c>
      <c r="H124" s="37"/>
      <c r="I124" s="65"/>
      <c r="J124" s="65"/>
      <c r="K124" s="20"/>
      <c r="L124" s="37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  <c r="BM124" s="81"/>
      <c r="BN124" s="81"/>
      <c r="BO124" s="81"/>
      <c r="BP124" s="81"/>
      <c r="BQ124" s="81"/>
      <c r="BR124" s="81"/>
      <c r="BS124" s="81"/>
      <c r="BT124" s="81"/>
      <c r="BU124" s="81"/>
      <c r="BV124" s="81"/>
      <c r="BW124" s="81"/>
      <c r="BX124" s="81"/>
      <c r="BY124" s="81"/>
      <c r="BZ124" s="81"/>
      <c r="CA124" s="81"/>
      <c r="CB124" s="81"/>
      <c r="CC124" s="81"/>
      <c r="CD124" s="81"/>
      <c r="CE124" s="81"/>
      <c r="CF124" s="81"/>
      <c r="CG124" s="81"/>
      <c r="CH124" s="81"/>
      <c r="CI124" s="81"/>
      <c r="CJ124" s="81"/>
      <c r="CK124" s="81"/>
      <c r="CL124" s="81"/>
      <c r="CM124" s="81"/>
      <c r="CN124" s="81"/>
      <c r="CO124" s="81"/>
      <c r="CP124" s="81"/>
      <c r="CQ124" s="81"/>
      <c r="CR124" s="81"/>
      <c r="CS124" s="81"/>
      <c r="CT124" s="81"/>
      <c r="CU124" s="81"/>
      <c r="CV124" s="81"/>
      <c r="CW124" s="81"/>
      <c r="CX124" s="81"/>
      <c r="CY124" s="81"/>
      <c r="CZ124" s="81"/>
      <c r="DA124" s="81"/>
      <c r="DB124" s="81"/>
      <c r="DC124" s="81"/>
      <c r="DD124" s="81"/>
      <c r="DE124" s="81"/>
      <c r="DF124" s="81"/>
      <c r="DG124" s="81"/>
      <c r="DH124" s="81"/>
      <c r="DI124" s="81"/>
      <c r="DJ124" s="81"/>
      <c r="DK124" s="81"/>
      <c r="DL124" s="81"/>
      <c r="DM124" s="81"/>
      <c r="DN124" s="81"/>
      <c r="DO124" s="81"/>
      <c r="DP124" s="81"/>
      <c r="DQ124" s="81"/>
      <c r="DR124" s="81"/>
      <c r="DS124" s="81"/>
      <c r="DT124" s="81"/>
      <c r="DU124" s="81"/>
      <c r="DV124" s="81"/>
      <c r="DW124" s="81"/>
      <c r="DX124" s="81"/>
      <c r="DY124" s="81"/>
      <c r="DZ124" s="81"/>
      <c r="EA124" s="81"/>
      <c r="EB124" s="81"/>
      <c r="EC124" s="81"/>
      <c r="ED124" s="81"/>
      <c r="EE124" s="81"/>
      <c r="EF124" s="81"/>
      <c r="EG124" s="81"/>
      <c r="EH124" s="81"/>
      <c r="EI124" s="81"/>
      <c r="EJ124" s="81"/>
      <c r="EK124" s="81"/>
      <c r="EL124" s="81"/>
      <c r="EM124" s="81"/>
      <c r="EN124" s="81"/>
      <c r="EO124" s="81"/>
      <c r="EP124" s="81"/>
      <c r="EQ124" s="81"/>
      <c r="ER124" s="81"/>
      <c r="ES124" s="81"/>
      <c r="ET124" s="81"/>
      <c r="EU124" s="81"/>
      <c r="EV124" s="81"/>
      <c r="EW124" s="81"/>
      <c r="EX124" s="81"/>
      <c r="EY124" s="81"/>
      <c r="EZ124" s="81"/>
      <c r="FA124" s="81"/>
      <c r="FB124" s="81"/>
      <c r="FC124" s="81"/>
      <c r="FD124" s="81"/>
      <c r="FE124" s="81"/>
      <c r="FF124" s="81"/>
      <c r="FG124" s="81"/>
      <c r="FH124" s="81"/>
      <c r="FI124" s="81"/>
      <c r="FJ124" s="81"/>
      <c r="FK124" s="81"/>
      <c r="FL124" s="81"/>
      <c r="FM124" s="81"/>
      <c r="FN124" s="81"/>
      <c r="FO124" s="81"/>
      <c r="FP124" s="81"/>
      <c r="FQ124" s="81"/>
      <c r="FR124" s="81"/>
      <c r="FS124" s="81"/>
      <c r="FT124" s="81"/>
      <c r="FU124" s="81"/>
      <c r="FV124" s="81"/>
      <c r="FW124" s="81"/>
      <c r="FX124" s="81"/>
      <c r="FY124" s="81"/>
      <c r="FZ124" s="81"/>
      <c r="GA124" s="81"/>
      <c r="GB124" s="81"/>
      <c r="GC124" s="81"/>
      <c r="GD124" s="81"/>
      <c r="GE124" s="81"/>
      <c r="GF124" s="81"/>
      <c r="GG124" s="81"/>
      <c r="GH124" s="81"/>
      <c r="GI124" s="81"/>
      <c r="GJ124" s="81"/>
      <c r="GK124" s="81"/>
      <c r="GL124" s="81"/>
      <c r="GM124" s="81"/>
      <c r="GN124" s="81"/>
      <c r="GO124" s="81"/>
      <c r="GP124" s="81"/>
      <c r="GQ124" s="81"/>
      <c r="GR124" s="81"/>
      <c r="GS124" s="81"/>
      <c r="GT124" s="81"/>
      <c r="GU124" s="81"/>
      <c r="GV124" s="81"/>
      <c r="GW124" s="81"/>
      <c r="GX124" s="81"/>
      <c r="GY124" s="81"/>
      <c r="GZ124" s="81"/>
      <c r="HA124" s="81"/>
      <c r="HB124" s="81"/>
      <c r="HC124" s="81"/>
      <c r="HD124" s="81"/>
      <c r="HE124" s="81"/>
      <c r="HF124" s="81"/>
      <c r="HG124" s="81"/>
      <c r="HH124" s="81"/>
      <c r="HI124" s="81"/>
      <c r="HJ124" s="81"/>
      <c r="HK124" s="81"/>
      <c r="HL124" s="81"/>
      <c r="HM124" s="81"/>
      <c r="HN124" s="81"/>
      <c r="HO124" s="81"/>
      <c r="HP124" s="81"/>
      <c r="HQ124" s="81"/>
      <c r="HR124" s="81"/>
      <c r="HS124" s="81"/>
      <c r="HT124" s="81"/>
      <c r="HU124" s="81"/>
      <c r="HV124" s="81"/>
      <c r="HW124" s="81"/>
      <c r="HX124" s="81"/>
      <c r="HY124" s="81"/>
      <c r="HZ124" s="81"/>
      <c r="IA124" s="81"/>
      <c r="IB124" s="81"/>
      <c r="IC124" s="81"/>
      <c r="ID124" s="81"/>
      <c r="IE124" s="81"/>
      <c r="IF124" s="81"/>
      <c r="IG124" s="81"/>
      <c r="IH124" s="81"/>
      <c r="II124" s="81"/>
      <c r="IJ124" s="81"/>
      <c r="IK124" s="81"/>
      <c r="IL124" s="81"/>
      <c r="IM124" s="81"/>
      <c r="IN124" s="81"/>
      <c r="IO124" s="81"/>
      <c r="IP124" s="81"/>
      <c r="IQ124" s="81"/>
      <c r="IR124" s="81"/>
      <c r="IS124" s="81"/>
      <c r="IT124" s="81"/>
      <c r="IU124" s="81"/>
      <c r="IV124" s="81"/>
    </row>
    <row r="125" spans="1:256" s="55" customFormat="1" ht="11.65" customHeight="1">
      <c r="A125" s="71">
        <v>59</v>
      </c>
      <c r="B125" s="64" t="s">
        <v>144</v>
      </c>
      <c r="C125" s="64"/>
      <c r="D125" s="64"/>
      <c r="E125" s="65">
        <v>0</v>
      </c>
      <c r="F125" s="65">
        <v>0</v>
      </c>
      <c r="G125" s="65">
        <v>348</v>
      </c>
      <c r="H125" s="37"/>
      <c r="I125" s="65"/>
      <c r="J125" s="65"/>
      <c r="K125" s="20"/>
      <c r="L125" s="37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1"/>
      <c r="BR125" s="81"/>
      <c r="BS125" s="81"/>
      <c r="BT125" s="81"/>
      <c r="BU125" s="81"/>
      <c r="BV125" s="81"/>
      <c r="BW125" s="81"/>
      <c r="BX125" s="81"/>
      <c r="BY125" s="81"/>
      <c r="BZ125" s="81"/>
      <c r="CA125" s="81"/>
      <c r="CB125" s="81"/>
      <c r="CC125" s="81"/>
      <c r="CD125" s="81"/>
      <c r="CE125" s="81"/>
      <c r="CF125" s="81"/>
      <c r="CG125" s="81"/>
      <c r="CH125" s="81"/>
      <c r="CI125" s="81"/>
      <c r="CJ125" s="81"/>
      <c r="CK125" s="81"/>
      <c r="CL125" s="81"/>
      <c r="CM125" s="81"/>
      <c r="CN125" s="81"/>
      <c r="CO125" s="81"/>
      <c r="CP125" s="81"/>
      <c r="CQ125" s="81"/>
      <c r="CR125" s="81"/>
      <c r="CS125" s="81"/>
      <c r="CT125" s="81"/>
      <c r="CU125" s="81"/>
      <c r="CV125" s="81"/>
      <c r="CW125" s="81"/>
      <c r="CX125" s="81"/>
      <c r="CY125" s="81"/>
      <c r="CZ125" s="81"/>
      <c r="DA125" s="81"/>
      <c r="DB125" s="81"/>
      <c r="DC125" s="81"/>
      <c r="DD125" s="81"/>
      <c r="DE125" s="81"/>
      <c r="DF125" s="81"/>
      <c r="DG125" s="81"/>
      <c r="DH125" s="81"/>
      <c r="DI125" s="81"/>
      <c r="DJ125" s="81"/>
      <c r="DK125" s="81"/>
      <c r="DL125" s="81"/>
      <c r="DM125" s="81"/>
      <c r="DN125" s="81"/>
      <c r="DO125" s="81"/>
      <c r="DP125" s="81"/>
      <c r="DQ125" s="81"/>
      <c r="DR125" s="81"/>
      <c r="DS125" s="81"/>
      <c r="DT125" s="81"/>
      <c r="DU125" s="81"/>
      <c r="DV125" s="81"/>
      <c r="DW125" s="81"/>
      <c r="DX125" s="81"/>
      <c r="DY125" s="81"/>
      <c r="DZ125" s="81"/>
      <c r="EA125" s="81"/>
      <c r="EB125" s="81"/>
      <c r="EC125" s="81"/>
      <c r="ED125" s="81"/>
      <c r="EE125" s="81"/>
      <c r="EF125" s="81"/>
      <c r="EG125" s="81"/>
      <c r="EH125" s="81"/>
      <c r="EI125" s="81"/>
      <c r="EJ125" s="81"/>
      <c r="EK125" s="81"/>
      <c r="EL125" s="81"/>
      <c r="EM125" s="81"/>
      <c r="EN125" s="81"/>
      <c r="EO125" s="81"/>
      <c r="EP125" s="81"/>
      <c r="EQ125" s="81"/>
      <c r="ER125" s="81"/>
      <c r="ES125" s="81"/>
      <c r="ET125" s="81"/>
      <c r="EU125" s="81"/>
      <c r="EV125" s="81"/>
      <c r="EW125" s="81"/>
      <c r="EX125" s="81"/>
      <c r="EY125" s="81"/>
      <c r="EZ125" s="81"/>
      <c r="FA125" s="81"/>
      <c r="FB125" s="81"/>
      <c r="FC125" s="81"/>
      <c r="FD125" s="81"/>
      <c r="FE125" s="81"/>
      <c r="FF125" s="81"/>
      <c r="FG125" s="81"/>
      <c r="FH125" s="81"/>
      <c r="FI125" s="81"/>
      <c r="FJ125" s="81"/>
      <c r="FK125" s="81"/>
      <c r="FL125" s="81"/>
      <c r="FM125" s="81"/>
      <c r="FN125" s="81"/>
      <c r="FO125" s="81"/>
      <c r="FP125" s="81"/>
      <c r="FQ125" s="81"/>
      <c r="FR125" s="81"/>
      <c r="FS125" s="81"/>
      <c r="FT125" s="81"/>
      <c r="FU125" s="81"/>
      <c r="FV125" s="81"/>
      <c r="FW125" s="81"/>
      <c r="FX125" s="81"/>
      <c r="FY125" s="81"/>
      <c r="FZ125" s="81"/>
      <c r="GA125" s="81"/>
      <c r="GB125" s="81"/>
      <c r="GC125" s="81"/>
      <c r="GD125" s="81"/>
      <c r="GE125" s="81"/>
      <c r="GF125" s="81"/>
      <c r="GG125" s="81"/>
      <c r="GH125" s="81"/>
      <c r="GI125" s="81"/>
      <c r="GJ125" s="81"/>
      <c r="GK125" s="81"/>
      <c r="GL125" s="81"/>
      <c r="GM125" s="81"/>
      <c r="GN125" s="81"/>
      <c r="GO125" s="81"/>
      <c r="GP125" s="81"/>
      <c r="GQ125" s="81"/>
      <c r="GR125" s="81"/>
      <c r="GS125" s="81"/>
      <c r="GT125" s="81"/>
      <c r="GU125" s="81"/>
      <c r="GV125" s="81"/>
      <c r="GW125" s="81"/>
      <c r="GX125" s="81"/>
      <c r="GY125" s="81"/>
      <c r="GZ125" s="81"/>
      <c r="HA125" s="81"/>
      <c r="HB125" s="81"/>
      <c r="HC125" s="81"/>
      <c r="HD125" s="81"/>
      <c r="HE125" s="81"/>
      <c r="HF125" s="81"/>
      <c r="HG125" s="81"/>
      <c r="HH125" s="81"/>
      <c r="HI125" s="81"/>
      <c r="HJ125" s="81"/>
      <c r="HK125" s="81"/>
      <c r="HL125" s="81"/>
      <c r="HM125" s="81"/>
      <c r="HN125" s="81"/>
      <c r="HO125" s="81"/>
      <c r="HP125" s="81"/>
      <c r="HQ125" s="81"/>
      <c r="HR125" s="81"/>
      <c r="HS125" s="81"/>
      <c r="HT125" s="81"/>
      <c r="HU125" s="81"/>
      <c r="HV125" s="81"/>
      <c r="HW125" s="81"/>
      <c r="HX125" s="81"/>
      <c r="HY125" s="81"/>
      <c r="HZ125" s="81"/>
      <c r="IA125" s="81"/>
      <c r="IB125" s="81"/>
      <c r="IC125" s="81"/>
      <c r="ID125" s="81"/>
      <c r="IE125" s="81"/>
      <c r="IF125" s="81"/>
      <c r="IG125" s="81"/>
      <c r="IH125" s="81"/>
      <c r="II125" s="81"/>
      <c r="IJ125" s="81"/>
      <c r="IK125" s="81"/>
      <c r="IL125" s="81"/>
      <c r="IM125" s="81"/>
      <c r="IN125" s="81"/>
      <c r="IO125" s="81"/>
      <c r="IP125" s="81"/>
      <c r="IQ125" s="81"/>
      <c r="IR125" s="81"/>
      <c r="IS125" s="81"/>
      <c r="IT125" s="81"/>
      <c r="IU125" s="81"/>
      <c r="IV125" s="81"/>
    </row>
    <row r="126" spans="1:256" s="55" customFormat="1" ht="11.65" customHeight="1">
      <c r="A126" s="71">
        <v>60</v>
      </c>
      <c r="B126" s="64" t="s">
        <v>145</v>
      </c>
      <c r="C126" s="64"/>
      <c r="D126" s="64"/>
      <c r="E126" s="63">
        <v>0</v>
      </c>
      <c r="F126" s="63">
        <v>0</v>
      </c>
      <c r="G126" s="63">
        <v>5336</v>
      </c>
      <c r="H126" s="37"/>
      <c r="I126" s="63"/>
      <c r="J126" s="63"/>
      <c r="K126" s="20"/>
      <c r="L126" s="37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81"/>
      <c r="AP126" s="81"/>
      <c r="AQ126" s="81"/>
      <c r="AR126" s="81"/>
      <c r="AS126" s="81"/>
      <c r="AT126" s="81"/>
      <c r="AU126" s="81"/>
      <c r="AV126" s="81"/>
      <c r="AW126" s="81"/>
      <c r="AX126" s="81"/>
      <c r="AY126" s="81"/>
      <c r="AZ126" s="81"/>
      <c r="BA126" s="81"/>
      <c r="BB126" s="81"/>
      <c r="BC126" s="81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1"/>
      <c r="BO126" s="81"/>
      <c r="BP126" s="81"/>
      <c r="BQ126" s="81"/>
      <c r="BR126" s="81"/>
      <c r="BS126" s="81"/>
      <c r="BT126" s="81"/>
      <c r="BU126" s="81"/>
      <c r="BV126" s="81"/>
      <c r="BW126" s="81"/>
      <c r="BX126" s="81"/>
      <c r="BY126" s="81"/>
      <c r="BZ126" s="81"/>
      <c r="CA126" s="81"/>
      <c r="CB126" s="81"/>
      <c r="CC126" s="81"/>
      <c r="CD126" s="81"/>
      <c r="CE126" s="81"/>
      <c r="CF126" s="81"/>
      <c r="CG126" s="81"/>
      <c r="CH126" s="81"/>
      <c r="CI126" s="81"/>
      <c r="CJ126" s="81"/>
      <c r="CK126" s="81"/>
      <c r="CL126" s="81"/>
      <c r="CM126" s="81"/>
      <c r="CN126" s="81"/>
      <c r="CO126" s="81"/>
      <c r="CP126" s="81"/>
      <c r="CQ126" s="81"/>
      <c r="CR126" s="81"/>
      <c r="CS126" s="81"/>
      <c r="CT126" s="81"/>
      <c r="CU126" s="81"/>
      <c r="CV126" s="81"/>
      <c r="CW126" s="81"/>
      <c r="CX126" s="81"/>
      <c r="CY126" s="81"/>
      <c r="CZ126" s="81"/>
      <c r="DA126" s="81"/>
      <c r="DB126" s="81"/>
      <c r="DC126" s="81"/>
      <c r="DD126" s="81"/>
      <c r="DE126" s="81"/>
      <c r="DF126" s="81"/>
      <c r="DG126" s="81"/>
      <c r="DH126" s="81"/>
      <c r="DI126" s="81"/>
      <c r="DJ126" s="81"/>
      <c r="DK126" s="81"/>
      <c r="DL126" s="81"/>
      <c r="DM126" s="81"/>
      <c r="DN126" s="81"/>
      <c r="DO126" s="81"/>
      <c r="DP126" s="81"/>
      <c r="DQ126" s="81"/>
      <c r="DR126" s="81"/>
      <c r="DS126" s="81"/>
      <c r="DT126" s="81"/>
      <c r="DU126" s="81"/>
      <c r="DV126" s="81"/>
      <c r="DW126" s="81"/>
      <c r="DX126" s="81"/>
      <c r="DY126" s="81"/>
      <c r="DZ126" s="81"/>
      <c r="EA126" s="81"/>
      <c r="EB126" s="81"/>
      <c r="EC126" s="81"/>
      <c r="ED126" s="81"/>
      <c r="EE126" s="81"/>
      <c r="EF126" s="81"/>
      <c r="EG126" s="81"/>
      <c r="EH126" s="81"/>
      <c r="EI126" s="81"/>
      <c r="EJ126" s="81"/>
      <c r="EK126" s="81"/>
      <c r="EL126" s="81"/>
      <c r="EM126" s="81"/>
      <c r="EN126" s="81"/>
      <c r="EO126" s="81"/>
      <c r="EP126" s="81"/>
      <c r="EQ126" s="81"/>
      <c r="ER126" s="81"/>
      <c r="ES126" s="81"/>
      <c r="ET126" s="81"/>
      <c r="EU126" s="81"/>
      <c r="EV126" s="81"/>
      <c r="EW126" s="81"/>
      <c r="EX126" s="81"/>
      <c r="EY126" s="81"/>
      <c r="EZ126" s="81"/>
      <c r="FA126" s="81"/>
      <c r="FB126" s="81"/>
      <c r="FC126" s="81"/>
      <c r="FD126" s="81"/>
      <c r="FE126" s="81"/>
      <c r="FF126" s="81"/>
      <c r="FG126" s="81"/>
      <c r="FH126" s="81"/>
      <c r="FI126" s="81"/>
      <c r="FJ126" s="81"/>
      <c r="FK126" s="81"/>
      <c r="FL126" s="81"/>
      <c r="FM126" s="81"/>
      <c r="FN126" s="81"/>
      <c r="FO126" s="81"/>
      <c r="FP126" s="81"/>
      <c r="FQ126" s="81"/>
      <c r="FR126" s="81"/>
      <c r="FS126" s="81"/>
      <c r="FT126" s="81"/>
      <c r="FU126" s="81"/>
      <c r="FV126" s="81"/>
      <c r="FW126" s="81"/>
      <c r="FX126" s="81"/>
      <c r="FY126" s="81"/>
      <c r="FZ126" s="81"/>
      <c r="GA126" s="81"/>
      <c r="GB126" s="81"/>
      <c r="GC126" s="81"/>
      <c r="GD126" s="81"/>
      <c r="GE126" s="81"/>
      <c r="GF126" s="81"/>
      <c r="GG126" s="81"/>
      <c r="GH126" s="81"/>
      <c r="GI126" s="81"/>
      <c r="GJ126" s="81"/>
      <c r="GK126" s="81"/>
      <c r="GL126" s="81"/>
      <c r="GM126" s="81"/>
      <c r="GN126" s="81"/>
      <c r="GO126" s="81"/>
      <c r="GP126" s="81"/>
      <c r="GQ126" s="81"/>
      <c r="GR126" s="81"/>
      <c r="GS126" s="81"/>
      <c r="GT126" s="81"/>
      <c r="GU126" s="81"/>
      <c r="GV126" s="81"/>
      <c r="GW126" s="81"/>
      <c r="GX126" s="81"/>
      <c r="GY126" s="81"/>
      <c r="GZ126" s="81"/>
      <c r="HA126" s="81"/>
      <c r="HB126" s="81"/>
      <c r="HC126" s="81"/>
      <c r="HD126" s="81"/>
      <c r="HE126" s="81"/>
      <c r="HF126" s="81"/>
      <c r="HG126" s="81"/>
      <c r="HH126" s="81"/>
      <c r="HI126" s="81"/>
      <c r="HJ126" s="81"/>
      <c r="HK126" s="81"/>
      <c r="HL126" s="81"/>
      <c r="HM126" s="81"/>
      <c r="HN126" s="81"/>
      <c r="HO126" s="81"/>
      <c r="HP126" s="81"/>
      <c r="HQ126" s="81"/>
      <c r="HR126" s="81"/>
      <c r="HS126" s="81"/>
      <c r="HT126" s="81"/>
      <c r="HU126" s="81"/>
      <c r="HV126" s="81"/>
      <c r="HW126" s="81"/>
      <c r="HX126" s="81"/>
      <c r="HY126" s="81"/>
      <c r="HZ126" s="81"/>
      <c r="IA126" s="81"/>
      <c r="IB126" s="81"/>
      <c r="IC126" s="81"/>
      <c r="ID126" s="81"/>
      <c r="IE126" s="81"/>
      <c r="IF126" s="81"/>
      <c r="IG126" s="81"/>
      <c r="IH126" s="81"/>
      <c r="II126" s="81"/>
      <c r="IJ126" s="81"/>
      <c r="IK126" s="81"/>
      <c r="IL126" s="81"/>
      <c r="IM126" s="81"/>
      <c r="IN126" s="81"/>
      <c r="IO126" s="81"/>
      <c r="IP126" s="81"/>
      <c r="IQ126" s="81"/>
      <c r="IR126" s="81"/>
      <c r="IS126" s="81"/>
      <c r="IT126" s="81"/>
      <c r="IU126" s="81"/>
      <c r="IV126" s="81"/>
    </row>
    <row r="127" spans="1:256" s="55" customFormat="1" ht="11.65" customHeight="1">
      <c r="A127" s="71">
        <v>61</v>
      </c>
      <c r="B127" s="64" t="s">
        <v>146</v>
      </c>
      <c r="C127" s="64"/>
      <c r="D127" s="64"/>
      <c r="E127" s="65">
        <v>0</v>
      </c>
      <c r="F127" s="65">
        <v>0</v>
      </c>
      <c r="G127" s="65">
        <v>2040</v>
      </c>
      <c r="H127" s="37"/>
      <c r="I127" s="65"/>
      <c r="J127" s="65"/>
      <c r="K127" s="20"/>
      <c r="L127" s="37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81"/>
      <c r="AY127" s="81"/>
      <c r="AZ127" s="81"/>
      <c r="BA127" s="81"/>
      <c r="BB127" s="81"/>
      <c r="BC127" s="81"/>
      <c r="BD127" s="81"/>
      <c r="BE127" s="81"/>
      <c r="BF127" s="81"/>
      <c r="BG127" s="81"/>
      <c r="BH127" s="81"/>
      <c r="BI127" s="81"/>
      <c r="BJ127" s="81"/>
      <c r="BK127" s="81"/>
      <c r="BL127" s="81"/>
      <c r="BM127" s="81"/>
      <c r="BN127" s="81"/>
      <c r="BO127" s="81"/>
      <c r="BP127" s="81"/>
      <c r="BQ127" s="81"/>
      <c r="BR127" s="81"/>
      <c r="BS127" s="81"/>
      <c r="BT127" s="81"/>
      <c r="BU127" s="81"/>
      <c r="BV127" s="81"/>
      <c r="BW127" s="81"/>
      <c r="BX127" s="81"/>
      <c r="BY127" s="81"/>
      <c r="BZ127" s="81"/>
      <c r="CA127" s="81"/>
      <c r="CB127" s="81"/>
      <c r="CC127" s="81"/>
      <c r="CD127" s="81"/>
      <c r="CE127" s="81"/>
      <c r="CF127" s="81"/>
      <c r="CG127" s="81"/>
      <c r="CH127" s="81"/>
      <c r="CI127" s="81"/>
      <c r="CJ127" s="81"/>
      <c r="CK127" s="81"/>
      <c r="CL127" s="81"/>
      <c r="CM127" s="81"/>
      <c r="CN127" s="81"/>
      <c r="CO127" s="81"/>
      <c r="CP127" s="81"/>
      <c r="CQ127" s="81"/>
      <c r="CR127" s="81"/>
      <c r="CS127" s="81"/>
      <c r="CT127" s="81"/>
      <c r="CU127" s="81"/>
      <c r="CV127" s="81"/>
      <c r="CW127" s="81"/>
      <c r="CX127" s="81"/>
      <c r="CY127" s="81"/>
      <c r="CZ127" s="81"/>
      <c r="DA127" s="81"/>
      <c r="DB127" s="81"/>
      <c r="DC127" s="81"/>
      <c r="DD127" s="81"/>
      <c r="DE127" s="81"/>
      <c r="DF127" s="81"/>
      <c r="DG127" s="81"/>
      <c r="DH127" s="81"/>
      <c r="DI127" s="81"/>
      <c r="DJ127" s="81"/>
      <c r="DK127" s="81"/>
      <c r="DL127" s="81"/>
      <c r="DM127" s="81"/>
      <c r="DN127" s="81"/>
      <c r="DO127" s="81"/>
      <c r="DP127" s="81"/>
      <c r="DQ127" s="81"/>
      <c r="DR127" s="81"/>
      <c r="DS127" s="81"/>
      <c r="DT127" s="81"/>
      <c r="DU127" s="81"/>
      <c r="DV127" s="81"/>
      <c r="DW127" s="81"/>
      <c r="DX127" s="81"/>
      <c r="DY127" s="81"/>
      <c r="DZ127" s="81"/>
      <c r="EA127" s="81"/>
      <c r="EB127" s="81"/>
      <c r="EC127" s="81"/>
      <c r="ED127" s="81"/>
      <c r="EE127" s="81"/>
      <c r="EF127" s="81"/>
      <c r="EG127" s="81"/>
      <c r="EH127" s="81"/>
      <c r="EI127" s="81"/>
      <c r="EJ127" s="81"/>
      <c r="EK127" s="81"/>
      <c r="EL127" s="81"/>
      <c r="EM127" s="81"/>
      <c r="EN127" s="81"/>
      <c r="EO127" s="81"/>
      <c r="EP127" s="81"/>
      <c r="EQ127" s="81"/>
      <c r="ER127" s="81"/>
      <c r="ES127" s="81"/>
      <c r="ET127" s="81"/>
      <c r="EU127" s="81"/>
      <c r="EV127" s="81"/>
      <c r="EW127" s="81"/>
      <c r="EX127" s="81"/>
      <c r="EY127" s="81"/>
      <c r="EZ127" s="81"/>
      <c r="FA127" s="81"/>
      <c r="FB127" s="81"/>
      <c r="FC127" s="81"/>
      <c r="FD127" s="81"/>
      <c r="FE127" s="81"/>
      <c r="FF127" s="81"/>
      <c r="FG127" s="81"/>
      <c r="FH127" s="81"/>
      <c r="FI127" s="81"/>
      <c r="FJ127" s="81"/>
      <c r="FK127" s="81"/>
      <c r="FL127" s="81"/>
      <c r="FM127" s="81"/>
      <c r="FN127" s="81"/>
      <c r="FO127" s="81"/>
      <c r="FP127" s="81"/>
      <c r="FQ127" s="81"/>
      <c r="FR127" s="81"/>
      <c r="FS127" s="81"/>
      <c r="FT127" s="81"/>
      <c r="FU127" s="81"/>
      <c r="FV127" s="81"/>
      <c r="FW127" s="81"/>
      <c r="FX127" s="81"/>
      <c r="FY127" s="81"/>
      <c r="FZ127" s="81"/>
      <c r="GA127" s="81"/>
      <c r="GB127" s="81"/>
      <c r="GC127" s="81"/>
      <c r="GD127" s="81"/>
      <c r="GE127" s="81"/>
      <c r="GF127" s="81"/>
      <c r="GG127" s="81"/>
      <c r="GH127" s="81"/>
      <c r="GI127" s="81"/>
      <c r="GJ127" s="81"/>
      <c r="GK127" s="81"/>
      <c r="GL127" s="81"/>
      <c r="GM127" s="81"/>
      <c r="GN127" s="81"/>
      <c r="GO127" s="81"/>
      <c r="GP127" s="81"/>
      <c r="GQ127" s="81"/>
      <c r="GR127" s="81"/>
      <c r="GS127" s="81"/>
      <c r="GT127" s="81"/>
      <c r="GU127" s="81"/>
      <c r="GV127" s="81"/>
      <c r="GW127" s="81"/>
      <c r="GX127" s="81"/>
      <c r="GY127" s="81"/>
      <c r="GZ127" s="81"/>
      <c r="HA127" s="81"/>
      <c r="HB127" s="81"/>
      <c r="HC127" s="81"/>
      <c r="HD127" s="81"/>
      <c r="HE127" s="81"/>
      <c r="HF127" s="81"/>
      <c r="HG127" s="81"/>
      <c r="HH127" s="81"/>
      <c r="HI127" s="81"/>
      <c r="HJ127" s="81"/>
      <c r="HK127" s="81"/>
      <c r="HL127" s="81"/>
      <c r="HM127" s="81"/>
      <c r="HN127" s="81"/>
      <c r="HO127" s="81"/>
      <c r="HP127" s="81"/>
      <c r="HQ127" s="81"/>
      <c r="HR127" s="81"/>
      <c r="HS127" s="81"/>
      <c r="HT127" s="81"/>
      <c r="HU127" s="81"/>
      <c r="HV127" s="81"/>
      <c r="HW127" s="81"/>
      <c r="HX127" s="81"/>
      <c r="HY127" s="81"/>
      <c r="HZ127" s="81"/>
      <c r="IA127" s="81"/>
      <c r="IB127" s="81"/>
      <c r="IC127" s="81"/>
      <c r="ID127" s="81"/>
      <c r="IE127" s="81"/>
      <c r="IF127" s="81"/>
      <c r="IG127" s="81"/>
      <c r="IH127" s="81"/>
      <c r="II127" s="81"/>
      <c r="IJ127" s="81"/>
      <c r="IK127" s="81"/>
      <c r="IL127" s="81"/>
      <c r="IM127" s="81"/>
      <c r="IN127" s="81"/>
      <c r="IO127" s="81"/>
      <c r="IP127" s="81"/>
      <c r="IQ127" s="81"/>
      <c r="IR127" s="81"/>
      <c r="IS127" s="81"/>
      <c r="IT127" s="81"/>
      <c r="IU127" s="81"/>
      <c r="IV127" s="81"/>
    </row>
    <row r="128" spans="1:256" s="55" customFormat="1" ht="22.5" customHeight="1">
      <c r="A128" s="71">
        <v>62</v>
      </c>
      <c r="B128" s="64" t="s">
        <v>147</v>
      </c>
      <c r="C128" s="64"/>
      <c r="D128" s="64"/>
      <c r="E128" s="65">
        <v>0</v>
      </c>
      <c r="F128" s="65">
        <v>0</v>
      </c>
      <c r="G128" s="65">
        <v>2198</v>
      </c>
      <c r="H128" s="37"/>
      <c r="I128" s="65"/>
      <c r="J128" s="65"/>
      <c r="K128" s="20"/>
      <c r="L128" s="37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81"/>
      <c r="AY128" s="81"/>
      <c r="AZ128" s="81"/>
      <c r="BA128" s="81"/>
      <c r="BB128" s="81"/>
      <c r="BC128" s="81"/>
      <c r="BD128" s="81"/>
      <c r="BE128" s="81"/>
      <c r="BF128" s="81"/>
      <c r="BG128" s="81"/>
      <c r="BH128" s="81"/>
      <c r="BI128" s="81"/>
      <c r="BJ128" s="81"/>
      <c r="BK128" s="81"/>
      <c r="BL128" s="81"/>
      <c r="BM128" s="81"/>
      <c r="BN128" s="81"/>
      <c r="BO128" s="81"/>
      <c r="BP128" s="81"/>
      <c r="BQ128" s="81"/>
      <c r="BR128" s="81"/>
      <c r="BS128" s="81"/>
      <c r="BT128" s="81"/>
      <c r="BU128" s="81"/>
      <c r="BV128" s="81"/>
      <c r="BW128" s="81"/>
      <c r="BX128" s="81"/>
      <c r="BY128" s="81"/>
      <c r="BZ128" s="81"/>
      <c r="CA128" s="81"/>
      <c r="CB128" s="81"/>
      <c r="CC128" s="81"/>
      <c r="CD128" s="81"/>
      <c r="CE128" s="81"/>
      <c r="CF128" s="81"/>
      <c r="CG128" s="81"/>
      <c r="CH128" s="81"/>
      <c r="CI128" s="81"/>
      <c r="CJ128" s="81"/>
      <c r="CK128" s="81"/>
      <c r="CL128" s="81"/>
      <c r="CM128" s="81"/>
      <c r="CN128" s="81"/>
      <c r="CO128" s="81"/>
      <c r="CP128" s="81"/>
      <c r="CQ128" s="81"/>
      <c r="CR128" s="81"/>
      <c r="CS128" s="81"/>
      <c r="CT128" s="81"/>
      <c r="CU128" s="81"/>
      <c r="CV128" s="81"/>
      <c r="CW128" s="81"/>
      <c r="CX128" s="81"/>
      <c r="CY128" s="81"/>
      <c r="CZ128" s="81"/>
      <c r="DA128" s="81"/>
      <c r="DB128" s="81"/>
      <c r="DC128" s="81"/>
      <c r="DD128" s="81"/>
      <c r="DE128" s="81"/>
      <c r="DF128" s="81"/>
      <c r="DG128" s="81"/>
      <c r="DH128" s="81"/>
      <c r="DI128" s="81"/>
      <c r="DJ128" s="81"/>
      <c r="DK128" s="81"/>
      <c r="DL128" s="81"/>
      <c r="DM128" s="81"/>
      <c r="DN128" s="81"/>
      <c r="DO128" s="81"/>
      <c r="DP128" s="81"/>
      <c r="DQ128" s="81"/>
      <c r="DR128" s="81"/>
      <c r="DS128" s="81"/>
      <c r="DT128" s="81"/>
      <c r="DU128" s="81"/>
      <c r="DV128" s="81"/>
      <c r="DW128" s="81"/>
      <c r="DX128" s="81"/>
      <c r="DY128" s="81"/>
      <c r="DZ128" s="81"/>
      <c r="EA128" s="81"/>
      <c r="EB128" s="81"/>
      <c r="EC128" s="81"/>
      <c r="ED128" s="81"/>
      <c r="EE128" s="81"/>
      <c r="EF128" s="81"/>
      <c r="EG128" s="81"/>
      <c r="EH128" s="81"/>
      <c r="EI128" s="81"/>
      <c r="EJ128" s="81"/>
      <c r="EK128" s="81"/>
      <c r="EL128" s="81"/>
      <c r="EM128" s="81"/>
      <c r="EN128" s="81"/>
      <c r="EO128" s="81"/>
      <c r="EP128" s="81"/>
      <c r="EQ128" s="81"/>
      <c r="ER128" s="81"/>
      <c r="ES128" s="81"/>
      <c r="ET128" s="81"/>
      <c r="EU128" s="81"/>
      <c r="EV128" s="81"/>
      <c r="EW128" s="81"/>
      <c r="EX128" s="81"/>
      <c r="EY128" s="81"/>
      <c r="EZ128" s="81"/>
      <c r="FA128" s="81"/>
      <c r="FB128" s="81"/>
      <c r="FC128" s="81"/>
      <c r="FD128" s="81"/>
      <c r="FE128" s="81"/>
      <c r="FF128" s="81"/>
      <c r="FG128" s="81"/>
      <c r="FH128" s="81"/>
      <c r="FI128" s="81"/>
      <c r="FJ128" s="81"/>
      <c r="FK128" s="81"/>
      <c r="FL128" s="81"/>
      <c r="FM128" s="81"/>
      <c r="FN128" s="81"/>
      <c r="FO128" s="81"/>
      <c r="FP128" s="81"/>
      <c r="FQ128" s="81"/>
      <c r="FR128" s="81"/>
      <c r="FS128" s="81"/>
      <c r="FT128" s="81"/>
      <c r="FU128" s="81"/>
      <c r="FV128" s="81"/>
      <c r="FW128" s="81"/>
      <c r="FX128" s="81"/>
      <c r="FY128" s="81"/>
      <c r="FZ128" s="81"/>
      <c r="GA128" s="81"/>
      <c r="GB128" s="81"/>
      <c r="GC128" s="81"/>
      <c r="GD128" s="81"/>
      <c r="GE128" s="81"/>
      <c r="GF128" s="81"/>
      <c r="GG128" s="81"/>
      <c r="GH128" s="81"/>
      <c r="GI128" s="81"/>
      <c r="GJ128" s="81"/>
      <c r="GK128" s="81"/>
      <c r="GL128" s="81"/>
      <c r="GM128" s="81"/>
      <c r="GN128" s="81"/>
      <c r="GO128" s="81"/>
      <c r="GP128" s="81"/>
      <c r="GQ128" s="81"/>
      <c r="GR128" s="81"/>
      <c r="GS128" s="81"/>
      <c r="GT128" s="81"/>
      <c r="GU128" s="81"/>
      <c r="GV128" s="81"/>
      <c r="GW128" s="81"/>
      <c r="GX128" s="81"/>
      <c r="GY128" s="81"/>
      <c r="GZ128" s="81"/>
      <c r="HA128" s="81"/>
      <c r="HB128" s="81"/>
      <c r="HC128" s="81"/>
      <c r="HD128" s="81"/>
      <c r="HE128" s="81"/>
      <c r="HF128" s="81"/>
      <c r="HG128" s="81"/>
      <c r="HH128" s="81"/>
      <c r="HI128" s="81"/>
      <c r="HJ128" s="81"/>
      <c r="HK128" s="81"/>
      <c r="HL128" s="81"/>
      <c r="HM128" s="81"/>
      <c r="HN128" s="81"/>
      <c r="HO128" s="81"/>
      <c r="HP128" s="81"/>
      <c r="HQ128" s="81"/>
      <c r="HR128" s="81"/>
      <c r="HS128" s="81"/>
      <c r="HT128" s="81"/>
      <c r="HU128" s="81"/>
      <c r="HV128" s="81"/>
      <c r="HW128" s="81"/>
      <c r="HX128" s="81"/>
      <c r="HY128" s="81"/>
      <c r="HZ128" s="81"/>
      <c r="IA128" s="81"/>
      <c r="IB128" s="81"/>
      <c r="IC128" s="81"/>
      <c r="ID128" s="81"/>
      <c r="IE128" s="81"/>
      <c r="IF128" s="81"/>
      <c r="IG128" s="81"/>
      <c r="IH128" s="81"/>
      <c r="II128" s="81"/>
      <c r="IJ128" s="81"/>
      <c r="IK128" s="81"/>
      <c r="IL128" s="81"/>
      <c r="IM128" s="81"/>
      <c r="IN128" s="81"/>
      <c r="IO128" s="81"/>
      <c r="IP128" s="81"/>
      <c r="IQ128" s="81"/>
      <c r="IR128" s="81"/>
      <c r="IS128" s="81"/>
      <c r="IT128" s="81"/>
      <c r="IU128" s="81"/>
      <c r="IV128" s="81"/>
    </row>
    <row r="129" spans="1:256" s="55" customFormat="1" ht="11.65" customHeight="1">
      <c r="A129" s="71">
        <v>63</v>
      </c>
      <c r="B129" s="64" t="s">
        <v>148</v>
      </c>
      <c r="C129" s="64"/>
      <c r="D129" s="64"/>
      <c r="E129" s="65">
        <v>0</v>
      </c>
      <c r="F129" s="65">
        <v>0</v>
      </c>
      <c r="G129" s="65">
        <v>3168</v>
      </c>
      <c r="H129" s="37"/>
      <c r="I129" s="65"/>
      <c r="J129" s="65"/>
      <c r="K129" s="20"/>
      <c r="L129" s="37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1"/>
      <c r="BO129" s="81"/>
      <c r="BP129" s="81"/>
      <c r="BQ129" s="81"/>
      <c r="BR129" s="81"/>
      <c r="BS129" s="81"/>
      <c r="BT129" s="81"/>
      <c r="BU129" s="81"/>
      <c r="BV129" s="81"/>
      <c r="BW129" s="81"/>
      <c r="BX129" s="81"/>
      <c r="BY129" s="81"/>
      <c r="BZ129" s="81"/>
      <c r="CA129" s="81"/>
      <c r="CB129" s="81"/>
      <c r="CC129" s="81"/>
      <c r="CD129" s="81"/>
      <c r="CE129" s="81"/>
      <c r="CF129" s="81"/>
      <c r="CG129" s="81"/>
      <c r="CH129" s="81"/>
      <c r="CI129" s="81"/>
      <c r="CJ129" s="81"/>
      <c r="CK129" s="81"/>
      <c r="CL129" s="81"/>
      <c r="CM129" s="81"/>
      <c r="CN129" s="81"/>
      <c r="CO129" s="81"/>
      <c r="CP129" s="81"/>
      <c r="CQ129" s="81"/>
      <c r="CR129" s="81"/>
      <c r="CS129" s="81"/>
      <c r="CT129" s="81"/>
      <c r="CU129" s="81"/>
      <c r="CV129" s="81"/>
      <c r="CW129" s="81"/>
      <c r="CX129" s="81"/>
      <c r="CY129" s="81"/>
      <c r="CZ129" s="81"/>
      <c r="DA129" s="81"/>
      <c r="DB129" s="81"/>
      <c r="DC129" s="81"/>
      <c r="DD129" s="81"/>
      <c r="DE129" s="81"/>
      <c r="DF129" s="81"/>
      <c r="DG129" s="81"/>
      <c r="DH129" s="81"/>
      <c r="DI129" s="81"/>
      <c r="DJ129" s="81"/>
      <c r="DK129" s="81"/>
      <c r="DL129" s="81"/>
      <c r="DM129" s="81"/>
      <c r="DN129" s="81"/>
      <c r="DO129" s="81"/>
      <c r="DP129" s="81"/>
      <c r="DQ129" s="81"/>
      <c r="DR129" s="81"/>
      <c r="DS129" s="81"/>
      <c r="DT129" s="81"/>
      <c r="DU129" s="81"/>
      <c r="DV129" s="81"/>
      <c r="DW129" s="81"/>
      <c r="DX129" s="81"/>
      <c r="DY129" s="81"/>
      <c r="DZ129" s="81"/>
      <c r="EA129" s="81"/>
      <c r="EB129" s="81"/>
      <c r="EC129" s="81"/>
      <c r="ED129" s="81"/>
      <c r="EE129" s="81"/>
      <c r="EF129" s="81"/>
      <c r="EG129" s="81"/>
      <c r="EH129" s="81"/>
      <c r="EI129" s="81"/>
      <c r="EJ129" s="81"/>
      <c r="EK129" s="81"/>
      <c r="EL129" s="81"/>
      <c r="EM129" s="81"/>
      <c r="EN129" s="81"/>
      <c r="EO129" s="81"/>
      <c r="EP129" s="81"/>
      <c r="EQ129" s="81"/>
      <c r="ER129" s="81"/>
      <c r="ES129" s="81"/>
      <c r="ET129" s="81"/>
      <c r="EU129" s="81"/>
      <c r="EV129" s="81"/>
      <c r="EW129" s="81"/>
      <c r="EX129" s="81"/>
      <c r="EY129" s="81"/>
      <c r="EZ129" s="81"/>
      <c r="FA129" s="81"/>
      <c r="FB129" s="81"/>
      <c r="FC129" s="81"/>
      <c r="FD129" s="81"/>
      <c r="FE129" s="81"/>
      <c r="FF129" s="81"/>
      <c r="FG129" s="81"/>
      <c r="FH129" s="81"/>
      <c r="FI129" s="81"/>
      <c r="FJ129" s="81"/>
      <c r="FK129" s="81"/>
      <c r="FL129" s="81"/>
      <c r="FM129" s="81"/>
      <c r="FN129" s="81"/>
      <c r="FO129" s="81"/>
      <c r="FP129" s="81"/>
      <c r="FQ129" s="81"/>
      <c r="FR129" s="81"/>
      <c r="FS129" s="81"/>
      <c r="FT129" s="81"/>
      <c r="FU129" s="81"/>
      <c r="FV129" s="81"/>
      <c r="FW129" s="81"/>
      <c r="FX129" s="81"/>
      <c r="FY129" s="81"/>
      <c r="FZ129" s="81"/>
      <c r="GA129" s="81"/>
      <c r="GB129" s="81"/>
      <c r="GC129" s="81"/>
      <c r="GD129" s="81"/>
      <c r="GE129" s="81"/>
      <c r="GF129" s="81"/>
      <c r="GG129" s="81"/>
      <c r="GH129" s="81"/>
      <c r="GI129" s="81"/>
      <c r="GJ129" s="81"/>
      <c r="GK129" s="81"/>
      <c r="GL129" s="81"/>
      <c r="GM129" s="81"/>
      <c r="GN129" s="81"/>
      <c r="GO129" s="81"/>
      <c r="GP129" s="81"/>
      <c r="GQ129" s="81"/>
      <c r="GR129" s="81"/>
      <c r="GS129" s="81"/>
      <c r="GT129" s="81"/>
      <c r="GU129" s="81"/>
      <c r="GV129" s="81"/>
      <c r="GW129" s="81"/>
      <c r="GX129" s="81"/>
      <c r="GY129" s="81"/>
      <c r="GZ129" s="81"/>
      <c r="HA129" s="81"/>
      <c r="HB129" s="81"/>
      <c r="HC129" s="81"/>
      <c r="HD129" s="81"/>
      <c r="HE129" s="81"/>
      <c r="HF129" s="81"/>
      <c r="HG129" s="81"/>
      <c r="HH129" s="81"/>
      <c r="HI129" s="81"/>
      <c r="HJ129" s="81"/>
      <c r="HK129" s="81"/>
      <c r="HL129" s="81"/>
      <c r="HM129" s="81"/>
      <c r="HN129" s="81"/>
      <c r="HO129" s="81"/>
      <c r="HP129" s="81"/>
      <c r="HQ129" s="81"/>
      <c r="HR129" s="81"/>
      <c r="HS129" s="81"/>
      <c r="HT129" s="81"/>
      <c r="HU129" s="81"/>
      <c r="HV129" s="81"/>
      <c r="HW129" s="81"/>
      <c r="HX129" s="81"/>
      <c r="HY129" s="81"/>
      <c r="HZ129" s="81"/>
      <c r="IA129" s="81"/>
      <c r="IB129" s="81"/>
      <c r="IC129" s="81"/>
      <c r="ID129" s="81"/>
      <c r="IE129" s="81"/>
      <c r="IF129" s="81"/>
      <c r="IG129" s="81"/>
      <c r="IH129" s="81"/>
      <c r="II129" s="81"/>
      <c r="IJ129" s="81"/>
      <c r="IK129" s="81"/>
      <c r="IL129" s="81"/>
      <c r="IM129" s="81"/>
      <c r="IN129" s="81"/>
      <c r="IO129" s="81"/>
      <c r="IP129" s="81"/>
      <c r="IQ129" s="81"/>
      <c r="IR129" s="81"/>
      <c r="IS129" s="81"/>
      <c r="IT129" s="81"/>
      <c r="IU129" s="81"/>
      <c r="IV129" s="81"/>
    </row>
    <row r="130" spans="1:256" s="55" customFormat="1" ht="11.65" customHeight="1">
      <c r="A130" s="71">
        <v>64</v>
      </c>
      <c r="B130" s="64" t="s">
        <v>149</v>
      </c>
      <c r="C130" s="64"/>
      <c r="D130" s="64"/>
      <c r="E130" s="65">
        <v>0</v>
      </c>
      <c r="F130" s="65">
        <v>0</v>
      </c>
      <c r="G130" s="65">
        <v>1500</v>
      </c>
      <c r="H130" s="37"/>
      <c r="I130" s="65"/>
      <c r="J130" s="65"/>
      <c r="K130" s="20"/>
      <c r="L130" s="37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81"/>
      <c r="AY130" s="81"/>
      <c r="AZ130" s="81"/>
      <c r="BA130" s="81"/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  <c r="BM130" s="81"/>
      <c r="BN130" s="81"/>
      <c r="BO130" s="81"/>
      <c r="BP130" s="81"/>
      <c r="BQ130" s="81"/>
      <c r="BR130" s="81"/>
      <c r="BS130" s="81"/>
      <c r="BT130" s="81"/>
      <c r="BU130" s="81"/>
      <c r="BV130" s="81"/>
      <c r="BW130" s="81"/>
      <c r="BX130" s="81"/>
      <c r="BY130" s="81"/>
      <c r="BZ130" s="81"/>
      <c r="CA130" s="81"/>
      <c r="CB130" s="81"/>
      <c r="CC130" s="81"/>
      <c r="CD130" s="81"/>
      <c r="CE130" s="81"/>
      <c r="CF130" s="81"/>
      <c r="CG130" s="81"/>
      <c r="CH130" s="81"/>
      <c r="CI130" s="81"/>
      <c r="CJ130" s="81"/>
      <c r="CK130" s="81"/>
      <c r="CL130" s="81"/>
      <c r="CM130" s="81"/>
      <c r="CN130" s="81"/>
      <c r="CO130" s="81"/>
      <c r="CP130" s="81"/>
      <c r="CQ130" s="81"/>
      <c r="CR130" s="81"/>
      <c r="CS130" s="81"/>
      <c r="CT130" s="81"/>
      <c r="CU130" s="81"/>
      <c r="CV130" s="81"/>
      <c r="CW130" s="81"/>
      <c r="CX130" s="81"/>
      <c r="CY130" s="81"/>
      <c r="CZ130" s="81"/>
      <c r="DA130" s="81"/>
      <c r="DB130" s="81"/>
      <c r="DC130" s="81"/>
      <c r="DD130" s="81"/>
      <c r="DE130" s="81"/>
      <c r="DF130" s="81"/>
      <c r="DG130" s="81"/>
      <c r="DH130" s="81"/>
      <c r="DI130" s="81"/>
      <c r="DJ130" s="81"/>
      <c r="DK130" s="81"/>
      <c r="DL130" s="81"/>
      <c r="DM130" s="81"/>
      <c r="DN130" s="81"/>
      <c r="DO130" s="81"/>
      <c r="DP130" s="81"/>
      <c r="DQ130" s="81"/>
      <c r="DR130" s="81"/>
      <c r="DS130" s="81"/>
      <c r="DT130" s="81"/>
      <c r="DU130" s="81"/>
      <c r="DV130" s="81"/>
      <c r="DW130" s="81"/>
      <c r="DX130" s="81"/>
      <c r="DY130" s="81"/>
      <c r="DZ130" s="81"/>
      <c r="EA130" s="81"/>
      <c r="EB130" s="81"/>
      <c r="EC130" s="81"/>
      <c r="ED130" s="81"/>
      <c r="EE130" s="81"/>
      <c r="EF130" s="81"/>
      <c r="EG130" s="81"/>
      <c r="EH130" s="81"/>
      <c r="EI130" s="81"/>
      <c r="EJ130" s="81"/>
      <c r="EK130" s="81"/>
      <c r="EL130" s="81"/>
      <c r="EM130" s="81"/>
      <c r="EN130" s="81"/>
      <c r="EO130" s="81"/>
      <c r="EP130" s="81"/>
      <c r="EQ130" s="81"/>
      <c r="ER130" s="81"/>
      <c r="ES130" s="81"/>
      <c r="ET130" s="81"/>
      <c r="EU130" s="81"/>
      <c r="EV130" s="81"/>
      <c r="EW130" s="81"/>
      <c r="EX130" s="81"/>
      <c r="EY130" s="81"/>
      <c r="EZ130" s="81"/>
      <c r="FA130" s="81"/>
      <c r="FB130" s="81"/>
      <c r="FC130" s="81"/>
      <c r="FD130" s="81"/>
      <c r="FE130" s="81"/>
      <c r="FF130" s="81"/>
      <c r="FG130" s="81"/>
      <c r="FH130" s="81"/>
      <c r="FI130" s="81"/>
      <c r="FJ130" s="81"/>
      <c r="FK130" s="81"/>
      <c r="FL130" s="81"/>
      <c r="FM130" s="81"/>
      <c r="FN130" s="81"/>
      <c r="FO130" s="81"/>
      <c r="FP130" s="81"/>
      <c r="FQ130" s="81"/>
      <c r="FR130" s="81"/>
      <c r="FS130" s="81"/>
      <c r="FT130" s="81"/>
      <c r="FU130" s="81"/>
      <c r="FV130" s="81"/>
      <c r="FW130" s="81"/>
      <c r="FX130" s="81"/>
      <c r="FY130" s="81"/>
      <c r="FZ130" s="81"/>
      <c r="GA130" s="81"/>
      <c r="GB130" s="81"/>
      <c r="GC130" s="81"/>
      <c r="GD130" s="81"/>
      <c r="GE130" s="81"/>
      <c r="GF130" s="81"/>
      <c r="GG130" s="81"/>
      <c r="GH130" s="81"/>
      <c r="GI130" s="81"/>
      <c r="GJ130" s="81"/>
      <c r="GK130" s="81"/>
      <c r="GL130" s="81"/>
      <c r="GM130" s="81"/>
      <c r="GN130" s="81"/>
      <c r="GO130" s="81"/>
      <c r="GP130" s="81"/>
      <c r="GQ130" s="81"/>
      <c r="GR130" s="81"/>
      <c r="GS130" s="81"/>
      <c r="GT130" s="81"/>
      <c r="GU130" s="81"/>
      <c r="GV130" s="81"/>
      <c r="GW130" s="81"/>
      <c r="GX130" s="81"/>
      <c r="GY130" s="81"/>
      <c r="GZ130" s="81"/>
      <c r="HA130" s="81"/>
      <c r="HB130" s="81"/>
      <c r="HC130" s="81"/>
      <c r="HD130" s="81"/>
      <c r="HE130" s="81"/>
      <c r="HF130" s="81"/>
      <c r="HG130" s="81"/>
      <c r="HH130" s="81"/>
      <c r="HI130" s="81"/>
      <c r="HJ130" s="81"/>
      <c r="HK130" s="81"/>
      <c r="HL130" s="81"/>
      <c r="HM130" s="81"/>
      <c r="HN130" s="81"/>
      <c r="HO130" s="81"/>
      <c r="HP130" s="81"/>
      <c r="HQ130" s="81"/>
      <c r="HR130" s="81"/>
      <c r="HS130" s="81"/>
      <c r="HT130" s="81"/>
      <c r="HU130" s="81"/>
      <c r="HV130" s="81"/>
      <c r="HW130" s="81"/>
      <c r="HX130" s="81"/>
      <c r="HY130" s="81"/>
      <c r="HZ130" s="81"/>
      <c r="IA130" s="81"/>
      <c r="IB130" s="81"/>
      <c r="IC130" s="81"/>
      <c r="ID130" s="81"/>
      <c r="IE130" s="81"/>
      <c r="IF130" s="81"/>
      <c r="IG130" s="81"/>
      <c r="IH130" s="81"/>
      <c r="II130" s="81"/>
      <c r="IJ130" s="81"/>
      <c r="IK130" s="81"/>
      <c r="IL130" s="81"/>
      <c r="IM130" s="81"/>
      <c r="IN130" s="81"/>
      <c r="IO130" s="81"/>
      <c r="IP130" s="81"/>
      <c r="IQ130" s="81"/>
      <c r="IR130" s="81"/>
      <c r="IS130" s="81"/>
      <c r="IT130" s="81"/>
      <c r="IU130" s="81"/>
      <c r="IV130" s="81"/>
    </row>
    <row r="131" spans="1:256" s="55" customFormat="1" ht="11.65" customHeight="1">
      <c r="A131" s="71">
        <v>65</v>
      </c>
      <c r="B131" s="64" t="s">
        <v>150</v>
      </c>
      <c r="C131" s="64"/>
      <c r="D131" s="64"/>
      <c r="E131" s="65">
        <v>0</v>
      </c>
      <c r="F131" s="65">
        <v>0</v>
      </c>
      <c r="G131" s="65">
        <v>3450</v>
      </c>
      <c r="H131" s="37"/>
      <c r="I131" s="65"/>
      <c r="J131" s="65"/>
      <c r="K131" s="20"/>
      <c r="L131" s="37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1"/>
      <c r="BE131" s="81"/>
      <c r="BF131" s="81"/>
      <c r="BG131" s="81"/>
      <c r="BH131" s="81"/>
      <c r="BI131" s="81"/>
      <c r="BJ131" s="81"/>
      <c r="BK131" s="81"/>
      <c r="BL131" s="81"/>
      <c r="BM131" s="81"/>
      <c r="BN131" s="81"/>
      <c r="BO131" s="81"/>
      <c r="BP131" s="81"/>
      <c r="BQ131" s="81"/>
      <c r="BR131" s="81"/>
      <c r="BS131" s="81"/>
      <c r="BT131" s="81"/>
      <c r="BU131" s="81"/>
      <c r="BV131" s="81"/>
      <c r="BW131" s="81"/>
      <c r="BX131" s="81"/>
      <c r="BY131" s="81"/>
      <c r="BZ131" s="81"/>
      <c r="CA131" s="81"/>
      <c r="CB131" s="81"/>
      <c r="CC131" s="81"/>
      <c r="CD131" s="81"/>
      <c r="CE131" s="81"/>
      <c r="CF131" s="81"/>
      <c r="CG131" s="81"/>
      <c r="CH131" s="81"/>
      <c r="CI131" s="81"/>
      <c r="CJ131" s="81"/>
      <c r="CK131" s="81"/>
      <c r="CL131" s="81"/>
      <c r="CM131" s="81"/>
      <c r="CN131" s="81"/>
      <c r="CO131" s="81"/>
      <c r="CP131" s="81"/>
      <c r="CQ131" s="81"/>
      <c r="CR131" s="81"/>
      <c r="CS131" s="81"/>
      <c r="CT131" s="81"/>
      <c r="CU131" s="81"/>
      <c r="CV131" s="81"/>
      <c r="CW131" s="81"/>
      <c r="CX131" s="81"/>
      <c r="CY131" s="81"/>
      <c r="CZ131" s="81"/>
      <c r="DA131" s="81"/>
      <c r="DB131" s="81"/>
      <c r="DC131" s="81"/>
      <c r="DD131" s="81"/>
      <c r="DE131" s="81"/>
      <c r="DF131" s="81"/>
      <c r="DG131" s="81"/>
      <c r="DH131" s="81"/>
      <c r="DI131" s="81"/>
      <c r="DJ131" s="81"/>
      <c r="DK131" s="81"/>
      <c r="DL131" s="81"/>
      <c r="DM131" s="81"/>
      <c r="DN131" s="81"/>
      <c r="DO131" s="81"/>
      <c r="DP131" s="81"/>
      <c r="DQ131" s="81"/>
      <c r="DR131" s="81"/>
      <c r="DS131" s="81"/>
      <c r="DT131" s="81"/>
      <c r="DU131" s="81"/>
      <c r="DV131" s="81"/>
      <c r="DW131" s="81"/>
      <c r="DX131" s="81"/>
      <c r="DY131" s="81"/>
      <c r="DZ131" s="81"/>
      <c r="EA131" s="81"/>
      <c r="EB131" s="81"/>
      <c r="EC131" s="81"/>
      <c r="ED131" s="81"/>
      <c r="EE131" s="81"/>
      <c r="EF131" s="81"/>
      <c r="EG131" s="81"/>
      <c r="EH131" s="81"/>
      <c r="EI131" s="81"/>
      <c r="EJ131" s="81"/>
      <c r="EK131" s="81"/>
      <c r="EL131" s="81"/>
      <c r="EM131" s="81"/>
      <c r="EN131" s="81"/>
      <c r="EO131" s="81"/>
      <c r="EP131" s="81"/>
      <c r="EQ131" s="81"/>
      <c r="ER131" s="81"/>
      <c r="ES131" s="81"/>
      <c r="ET131" s="81"/>
      <c r="EU131" s="81"/>
      <c r="EV131" s="81"/>
      <c r="EW131" s="81"/>
      <c r="EX131" s="81"/>
      <c r="EY131" s="81"/>
      <c r="EZ131" s="81"/>
      <c r="FA131" s="81"/>
      <c r="FB131" s="81"/>
      <c r="FC131" s="81"/>
      <c r="FD131" s="81"/>
      <c r="FE131" s="81"/>
      <c r="FF131" s="81"/>
      <c r="FG131" s="81"/>
      <c r="FH131" s="81"/>
      <c r="FI131" s="81"/>
      <c r="FJ131" s="81"/>
      <c r="FK131" s="81"/>
      <c r="FL131" s="81"/>
      <c r="FM131" s="81"/>
      <c r="FN131" s="81"/>
      <c r="FO131" s="81"/>
      <c r="FP131" s="81"/>
      <c r="FQ131" s="81"/>
      <c r="FR131" s="81"/>
      <c r="FS131" s="81"/>
      <c r="FT131" s="81"/>
      <c r="FU131" s="81"/>
      <c r="FV131" s="81"/>
      <c r="FW131" s="81"/>
      <c r="FX131" s="81"/>
      <c r="FY131" s="81"/>
      <c r="FZ131" s="81"/>
      <c r="GA131" s="81"/>
      <c r="GB131" s="81"/>
      <c r="GC131" s="81"/>
      <c r="GD131" s="81"/>
      <c r="GE131" s="81"/>
      <c r="GF131" s="81"/>
      <c r="GG131" s="81"/>
      <c r="GH131" s="81"/>
      <c r="GI131" s="81"/>
      <c r="GJ131" s="81"/>
      <c r="GK131" s="81"/>
      <c r="GL131" s="81"/>
      <c r="GM131" s="81"/>
      <c r="GN131" s="81"/>
      <c r="GO131" s="81"/>
      <c r="GP131" s="81"/>
      <c r="GQ131" s="81"/>
      <c r="GR131" s="81"/>
      <c r="GS131" s="81"/>
      <c r="GT131" s="81"/>
      <c r="GU131" s="81"/>
      <c r="GV131" s="81"/>
      <c r="GW131" s="81"/>
      <c r="GX131" s="81"/>
      <c r="GY131" s="81"/>
      <c r="GZ131" s="81"/>
      <c r="HA131" s="81"/>
      <c r="HB131" s="81"/>
      <c r="HC131" s="81"/>
      <c r="HD131" s="81"/>
      <c r="HE131" s="81"/>
      <c r="HF131" s="81"/>
      <c r="HG131" s="81"/>
      <c r="HH131" s="81"/>
      <c r="HI131" s="81"/>
      <c r="HJ131" s="81"/>
      <c r="HK131" s="81"/>
      <c r="HL131" s="81"/>
      <c r="HM131" s="81"/>
      <c r="HN131" s="81"/>
      <c r="HO131" s="81"/>
      <c r="HP131" s="81"/>
      <c r="HQ131" s="81"/>
      <c r="HR131" s="81"/>
      <c r="HS131" s="81"/>
      <c r="HT131" s="81"/>
      <c r="HU131" s="81"/>
      <c r="HV131" s="81"/>
      <c r="HW131" s="81"/>
      <c r="HX131" s="81"/>
      <c r="HY131" s="81"/>
      <c r="HZ131" s="81"/>
      <c r="IA131" s="81"/>
      <c r="IB131" s="81"/>
      <c r="IC131" s="81"/>
      <c r="ID131" s="81"/>
      <c r="IE131" s="81"/>
      <c r="IF131" s="81"/>
      <c r="IG131" s="81"/>
      <c r="IH131" s="81"/>
      <c r="II131" s="81"/>
      <c r="IJ131" s="81"/>
      <c r="IK131" s="81"/>
      <c r="IL131" s="81"/>
      <c r="IM131" s="81"/>
      <c r="IN131" s="81"/>
      <c r="IO131" s="81"/>
      <c r="IP131" s="81"/>
      <c r="IQ131" s="81"/>
      <c r="IR131" s="81"/>
      <c r="IS131" s="81"/>
      <c r="IT131" s="81"/>
      <c r="IU131" s="81"/>
      <c r="IV131" s="81"/>
    </row>
    <row r="132" spans="1:256" s="55" customFormat="1" ht="11.65" customHeight="1">
      <c r="A132" s="71">
        <v>66</v>
      </c>
      <c r="B132" s="64" t="s">
        <v>151</v>
      </c>
      <c r="C132" s="64"/>
      <c r="D132" s="64"/>
      <c r="E132" s="65">
        <v>0</v>
      </c>
      <c r="F132" s="65">
        <v>0</v>
      </c>
      <c r="G132" s="65">
        <v>1125</v>
      </c>
      <c r="H132" s="37"/>
      <c r="I132" s="65"/>
      <c r="J132" s="65"/>
      <c r="K132" s="20"/>
      <c r="L132" s="37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  <c r="BA132" s="81"/>
      <c r="BB132" s="81"/>
      <c r="BC132" s="81"/>
      <c r="BD132" s="81"/>
      <c r="BE132" s="81"/>
      <c r="BF132" s="81"/>
      <c r="BG132" s="81"/>
      <c r="BH132" s="81"/>
      <c r="BI132" s="81"/>
      <c r="BJ132" s="81"/>
      <c r="BK132" s="81"/>
      <c r="BL132" s="81"/>
      <c r="BM132" s="81"/>
      <c r="BN132" s="81"/>
      <c r="BO132" s="81"/>
      <c r="BP132" s="81"/>
      <c r="BQ132" s="81"/>
      <c r="BR132" s="81"/>
      <c r="BS132" s="81"/>
      <c r="BT132" s="81"/>
      <c r="BU132" s="81"/>
      <c r="BV132" s="81"/>
      <c r="BW132" s="81"/>
      <c r="BX132" s="81"/>
      <c r="BY132" s="81"/>
      <c r="BZ132" s="81"/>
      <c r="CA132" s="81"/>
      <c r="CB132" s="81"/>
      <c r="CC132" s="81"/>
      <c r="CD132" s="81"/>
      <c r="CE132" s="81"/>
      <c r="CF132" s="81"/>
      <c r="CG132" s="81"/>
      <c r="CH132" s="81"/>
      <c r="CI132" s="81"/>
      <c r="CJ132" s="81"/>
      <c r="CK132" s="81"/>
      <c r="CL132" s="81"/>
      <c r="CM132" s="81"/>
      <c r="CN132" s="81"/>
      <c r="CO132" s="81"/>
      <c r="CP132" s="81"/>
      <c r="CQ132" s="81"/>
      <c r="CR132" s="81"/>
      <c r="CS132" s="81"/>
      <c r="CT132" s="81"/>
      <c r="CU132" s="81"/>
      <c r="CV132" s="81"/>
      <c r="CW132" s="81"/>
      <c r="CX132" s="81"/>
      <c r="CY132" s="81"/>
      <c r="CZ132" s="81"/>
      <c r="DA132" s="81"/>
      <c r="DB132" s="81"/>
      <c r="DC132" s="81"/>
      <c r="DD132" s="81"/>
      <c r="DE132" s="81"/>
      <c r="DF132" s="81"/>
      <c r="DG132" s="81"/>
      <c r="DH132" s="81"/>
      <c r="DI132" s="81"/>
      <c r="DJ132" s="81"/>
      <c r="DK132" s="81"/>
      <c r="DL132" s="81"/>
      <c r="DM132" s="81"/>
      <c r="DN132" s="81"/>
      <c r="DO132" s="81"/>
      <c r="DP132" s="81"/>
      <c r="DQ132" s="81"/>
      <c r="DR132" s="81"/>
      <c r="DS132" s="81"/>
      <c r="DT132" s="81"/>
      <c r="DU132" s="81"/>
      <c r="DV132" s="81"/>
      <c r="DW132" s="81"/>
      <c r="DX132" s="81"/>
      <c r="DY132" s="81"/>
      <c r="DZ132" s="81"/>
      <c r="EA132" s="81"/>
      <c r="EB132" s="81"/>
      <c r="EC132" s="81"/>
      <c r="ED132" s="81"/>
      <c r="EE132" s="81"/>
      <c r="EF132" s="81"/>
      <c r="EG132" s="81"/>
      <c r="EH132" s="81"/>
      <c r="EI132" s="81"/>
      <c r="EJ132" s="81"/>
      <c r="EK132" s="81"/>
      <c r="EL132" s="81"/>
      <c r="EM132" s="81"/>
      <c r="EN132" s="81"/>
      <c r="EO132" s="81"/>
      <c r="EP132" s="81"/>
      <c r="EQ132" s="81"/>
      <c r="ER132" s="81"/>
      <c r="ES132" s="81"/>
      <c r="ET132" s="81"/>
      <c r="EU132" s="81"/>
      <c r="EV132" s="81"/>
      <c r="EW132" s="81"/>
      <c r="EX132" s="81"/>
      <c r="EY132" s="81"/>
      <c r="EZ132" s="81"/>
      <c r="FA132" s="81"/>
      <c r="FB132" s="81"/>
      <c r="FC132" s="81"/>
      <c r="FD132" s="81"/>
      <c r="FE132" s="81"/>
      <c r="FF132" s="81"/>
      <c r="FG132" s="81"/>
      <c r="FH132" s="81"/>
      <c r="FI132" s="81"/>
      <c r="FJ132" s="81"/>
      <c r="FK132" s="81"/>
      <c r="FL132" s="81"/>
      <c r="FM132" s="81"/>
      <c r="FN132" s="81"/>
      <c r="FO132" s="81"/>
      <c r="FP132" s="81"/>
      <c r="FQ132" s="81"/>
      <c r="FR132" s="81"/>
      <c r="FS132" s="81"/>
      <c r="FT132" s="81"/>
      <c r="FU132" s="81"/>
      <c r="FV132" s="81"/>
      <c r="FW132" s="81"/>
      <c r="FX132" s="81"/>
      <c r="FY132" s="81"/>
      <c r="FZ132" s="81"/>
      <c r="GA132" s="81"/>
      <c r="GB132" s="81"/>
      <c r="GC132" s="81"/>
      <c r="GD132" s="81"/>
      <c r="GE132" s="81"/>
      <c r="GF132" s="81"/>
      <c r="GG132" s="81"/>
      <c r="GH132" s="81"/>
      <c r="GI132" s="81"/>
      <c r="GJ132" s="81"/>
      <c r="GK132" s="81"/>
      <c r="GL132" s="81"/>
      <c r="GM132" s="81"/>
      <c r="GN132" s="81"/>
      <c r="GO132" s="81"/>
      <c r="GP132" s="81"/>
      <c r="GQ132" s="81"/>
      <c r="GR132" s="81"/>
      <c r="GS132" s="81"/>
      <c r="GT132" s="81"/>
      <c r="GU132" s="81"/>
      <c r="GV132" s="81"/>
      <c r="GW132" s="81"/>
      <c r="GX132" s="81"/>
      <c r="GY132" s="81"/>
      <c r="GZ132" s="81"/>
      <c r="HA132" s="81"/>
      <c r="HB132" s="81"/>
      <c r="HC132" s="81"/>
      <c r="HD132" s="81"/>
      <c r="HE132" s="81"/>
      <c r="HF132" s="81"/>
      <c r="HG132" s="81"/>
      <c r="HH132" s="81"/>
      <c r="HI132" s="81"/>
      <c r="HJ132" s="81"/>
      <c r="HK132" s="81"/>
      <c r="HL132" s="81"/>
      <c r="HM132" s="81"/>
      <c r="HN132" s="81"/>
      <c r="HO132" s="81"/>
      <c r="HP132" s="81"/>
      <c r="HQ132" s="81"/>
      <c r="HR132" s="81"/>
      <c r="HS132" s="81"/>
      <c r="HT132" s="81"/>
      <c r="HU132" s="81"/>
      <c r="HV132" s="81"/>
      <c r="HW132" s="81"/>
      <c r="HX132" s="81"/>
      <c r="HY132" s="81"/>
      <c r="HZ132" s="81"/>
      <c r="IA132" s="81"/>
      <c r="IB132" s="81"/>
      <c r="IC132" s="81"/>
      <c r="ID132" s="81"/>
      <c r="IE132" s="81"/>
      <c r="IF132" s="81"/>
      <c r="IG132" s="81"/>
      <c r="IH132" s="81"/>
      <c r="II132" s="81"/>
      <c r="IJ132" s="81"/>
      <c r="IK132" s="81"/>
      <c r="IL132" s="81"/>
      <c r="IM132" s="81"/>
      <c r="IN132" s="81"/>
      <c r="IO132" s="81"/>
      <c r="IP132" s="81"/>
      <c r="IQ132" s="81"/>
      <c r="IR132" s="81"/>
      <c r="IS132" s="81"/>
      <c r="IT132" s="81"/>
      <c r="IU132" s="81"/>
      <c r="IV132" s="81"/>
    </row>
    <row r="133" spans="1:256" s="55" customFormat="1" ht="11.65" customHeight="1">
      <c r="A133" s="71">
        <v>67</v>
      </c>
      <c r="B133" s="64" t="s">
        <v>152</v>
      </c>
      <c r="C133" s="64"/>
      <c r="D133" s="64"/>
      <c r="E133" s="65">
        <v>0</v>
      </c>
      <c r="F133" s="65">
        <v>0</v>
      </c>
      <c r="G133" s="65">
        <v>2550</v>
      </c>
      <c r="H133" s="37"/>
      <c r="I133" s="65"/>
      <c r="J133" s="65"/>
      <c r="K133" s="20"/>
      <c r="L133" s="37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  <c r="BD133" s="81"/>
      <c r="BE133" s="81"/>
      <c r="BF133" s="81"/>
      <c r="BG133" s="81"/>
      <c r="BH133" s="81"/>
      <c r="BI133" s="81"/>
      <c r="BJ133" s="81"/>
      <c r="BK133" s="81"/>
      <c r="BL133" s="81"/>
      <c r="BM133" s="81"/>
      <c r="BN133" s="81"/>
      <c r="BO133" s="81"/>
      <c r="BP133" s="81"/>
      <c r="BQ133" s="81"/>
      <c r="BR133" s="81"/>
      <c r="BS133" s="81"/>
      <c r="BT133" s="81"/>
      <c r="BU133" s="81"/>
      <c r="BV133" s="81"/>
      <c r="BW133" s="81"/>
      <c r="BX133" s="81"/>
      <c r="BY133" s="81"/>
      <c r="BZ133" s="81"/>
      <c r="CA133" s="81"/>
      <c r="CB133" s="81"/>
      <c r="CC133" s="81"/>
      <c r="CD133" s="81"/>
      <c r="CE133" s="81"/>
      <c r="CF133" s="81"/>
      <c r="CG133" s="81"/>
      <c r="CH133" s="81"/>
      <c r="CI133" s="81"/>
      <c r="CJ133" s="81"/>
      <c r="CK133" s="81"/>
      <c r="CL133" s="81"/>
      <c r="CM133" s="81"/>
      <c r="CN133" s="81"/>
      <c r="CO133" s="81"/>
      <c r="CP133" s="81"/>
      <c r="CQ133" s="81"/>
      <c r="CR133" s="81"/>
      <c r="CS133" s="81"/>
      <c r="CT133" s="81"/>
      <c r="CU133" s="81"/>
      <c r="CV133" s="81"/>
      <c r="CW133" s="81"/>
      <c r="CX133" s="81"/>
      <c r="CY133" s="81"/>
      <c r="CZ133" s="81"/>
      <c r="DA133" s="81"/>
      <c r="DB133" s="81"/>
      <c r="DC133" s="81"/>
      <c r="DD133" s="81"/>
      <c r="DE133" s="81"/>
      <c r="DF133" s="81"/>
      <c r="DG133" s="81"/>
      <c r="DH133" s="81"/>
      <c r="DI133" s="81"/>
      <c r="DJ133" s="81"/>
      <c r="DK133" s="81"/>
      <c r="DL133" s="81"/>
      <c r="DM133" s="81"/>
      <c r="DN133" s="81"/>
      <c r="DO133" s="81"/>
      <c r="DP133" s="81"/>
      <c r="DQ133" s="81"/>
      <c r="DR133" s="81"/>
      <c r="DS133" s="81"/>
      <c r="DT133" s="81"/>
      <c r="DU133" s="81"/>
      <c r="DV133" s="81"/>
      <c r="DW133" s="81"/>
      <c r="DX133" s="81"/>
      <c r="DY133" s="81"/>
      <c r="DZ133" s="81"/>
      <c r="EA133" s="81"/>
      <c r="EB133" s="81"/>
      <c r="EC133" s="81"/>
      <c r="ED133" s="81"/>
      <c r="EE133" s="81"/>
      <c r="EF133" s="81"/>
      <c r="EG133" s="81"/>
      <c r="EH133" s="81"/>
      <c r="EI133" s="81"/>
      <c r="EJ133" s="81"/>
      <c r="EK133" s="81"/>
      <c r="EL133" s="81"/>
      <c r="EM133" s="81"/>
      <c r="EN133" s="81"/>
      <c r="EO133" s="81"/>
      <c r="EP133" s="81"/>
      <c r="EQ133" s="81"/>
      <c r="ER133" s="81"/>
      <c r="ES133" s="81"/>
      <c r="ET133" s="81"/>
      <c r="EU133" s="81"/>
      <c r="EV133" s="81"/>
      <c r="EW133" s="81"/>
      <c r="EX133" s="81"/>
      <c r="EY133" s="81"/>
      <c r="EZ133" s="81"/>
      <c r="FA133" s="81"/>
      <c r="FB133" s="81"/>
      <c r="FC133" s="81"/>
      <c r="FD133" s="81"/>
      <c r="FE133" s="81"/>
      <c r="FF133" s="81"/>
      <c r="FG133" s="81"/>
      <c r="FH133" s="81"/>
      <c r="FI133" s="81"/>
      <c r="FJ133" s="81"/>
      <c r="FK133" s="81"/>
      <c r="FL133" s="81"/>
      <c r="FM133" s="81"/>
      <c r="FN133" s="81"/>
      <c r="FO133" s="81"/>
      <c r="FP133" s="81"/>
      <c r="FQ133" s="81"/>
      <c r="FR133" s="81"/>
      <c r="FS133" s="81"/>
      <c r="FT133" s="81"/>
      <c r="FU133" s="81"/>
      <c r="FV133" s="81"/>
      <c r="FW133" s="81"/>
      <c r="FX133" s="81"/>
      <c r="FY133" s="81"/>
      <c r="FZ133" s="81"/>
      <c r="GA133" s="81"/>
      <c r="GB133" s="81"/>
      <c r="GC133" s="81"/>
      <c r="GD133" s="81"/>
      <c r="GE133" s="81"/>
      <c r="GF133" s="81"/>
      <c r="GG133" s="81"/>
      <c r="GH133" s="81"/>
      <c r="GI133" s="81"/>
      <c r="GJ133" s="81"/>
      <c r="GK133" s="81"/>
      <c r="GL133" s="81"/>
      <c r="GM133" s="81"/>
      <c r="GN133" s="81"/>
      <c r="GO133" s="81"/>
      <c r="GP133" s="81"/>
      <c r="GQ133" s="81"/>
      <c r="GR133" s="81"/>
      <c r="GS133" s="81"/>
      <c r="GT133" s="81"/>
      <c r="GU133" s="81"/>
      <c r="GV133" s="81"/>
      <c r="GW133" s="81"/>
      <c r="GX133" s="81"/>
      <c r="GY133" s="81"/>
      <c r="GZ133" s="81"/>
      <c r="HA133" s="81"/>
      <c r="HB133" s="81"/>
      <c r="HC133" s="81"/>
      <c r="HD133" s="81"/>
      <c r="HE133" s="81"/>
      <c r="HF133" s="81"/>
      <c r="HG133" s="81"/>
      <c r="HH133" s="81"/>
      <c r="HI133" s="81"/>
      <c r="HJ133" s="81"/>
      <c r="HK133" s="81"/>
      <c r="HL133" s="81"/>
      <c r="HM133" s="81"/>
      <c r="HN133" s="81"/>
      <c r="HO133" s="81"/>
      <c r="HP133" s="81"/>
      <c r="HQ133" s="81"/>
      <c r="HR133" s="81"/>
      <c r="HS133" s="81"/>
      <c r="HT133" s="81"/>
      <c r="HU133" s="81"/>
      <c r="HV133" s="81"/>
      <c r="HW133" s="81"/>
      <c r="HX133" s="81"/>
      <c r="HY133" s="81"/>
      <c r="HZ133" s="81"/>
      <c r="IA133" s="81"/>
      <c r="IB133" s="81"/>
      <c r="IC133" s="81"/>
      <c r="ID133" s="81"/>
      <c r="IE133" s="81"/>
      <c r="IF133" s="81"/>
      <c r="IG133" s="81"/>
      <c r="IH133" s="81"/>
      <c r="II133" s="81"/>
      <c r="IJ133" s="81"/>
      <c r="IK133" s="81"/>
      <c r="IL133" s="81"/>
      <c r="IM133" s="81"/>
      <c r="IN133" s="81"/>
      <c r="IO133" s="81"/>
      <c r="IP133" s="81"/>
      <c r="IQ133" s="81"/>
      <c r="IR133" s="81"/>
      <c r="IS133" s="81"/>
      <c r="IT133" s="81"/>
      <c r="IU133" s="81"/>
      <c r="IV133" s="81"/>
    </row>
    <row r="134" spans="1:256" s="55" customFormat="1" ht="11.65" customHeight="1">
      <c r="A134" s="71">
        <v>68</v>
      </c>
      <c r="B134" s="64" t="s">
        <v>153</v>
      </c>
      <c r="C134" s="64"/>
      <c r="D134" s="64"/>
      <c r="E134" s="65">
        <v>0</v>
      </c>
      <c r="F134" s="65">
        <v>0</v>
      </c>
      <c r="G134" s="65">
        <v>4620</v>
      </c>
      <c r="H134" s="37"/>
      <c r="I134" s="65"/>
      <c r="J134" s="65"/>
      <c r="K134" s="20"/>
      <c r="L134" s="37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81"/>
      <c r="AR134" s="81"/>
      <c r="AS134" s="81"/>
      <c r="AT134" s="81"/>
      <c r="AU134" s="81"/>
      <c r="AV134" s="81"/>
      <c r="AW134" s="81"/>
      <c r="AX134" s="81"/>
      <c r="AY134" s="81"/>
      <c r="AZ134" s="81"/>
      <c r="BA134" s="81"/>
      <c r="BB134" s="81"/>
      <c r="BC134" s="81"/>
      <c r="BD134" s="81"/>
      <c r="BE134" s="81"/>
      <c r="BF134" s="81"/>
      <c r="BG134" s="81"/>
      <c r="BH134" s="81"/>
      <c r="BI134" s="81"/>
      <c r="BJ134" s="81"/>
      <c r="BK134" s="81"/>
      <c r="BL134" s="81"/>
      <c r="BM134" s="81"/>
      <c r="BN134" s="81"/>
      <c r="BO134" s="81"/>
      <c r="BP134" s="81"/>
      <c r="BQ134" s="81"/>
      <c r="BR134" s="81"/>
      <c r="BS134" s="81"/>
      <c r="BT134" s="81"/>
      <c r="BU134" s="81"/>
      <c r="BV134" s="81"/>
      <c r="BW134" s="81"/>
      <c r="BX134" s="81"/>
      <c r="BY134" s="81"/>
      <c r="BZ134" s="81"/>
      <c r="CA134" s="81"/>
      <c r="CB134" s="81"/>
      <c r="CC134" s="81"/>
      <c r="CD134" s="81"/>
      <c r="CE134" s="81"/>
      <c r="CF134" s="81"/>
      <c r="CG134" s="81"/>
      <c r="CH134" s="81"/>
      <c r="CI134" s="81"/>
      <c r="CJ134" s="81"/>
      <c r="CK134" s="81"/>
      <c r="CL134" s="81"/>
      <c r="CM134" s="81"/>
      <c r="CN134" s="81"/>
      <c r="CO134" s="81"/>
      <c r="CP134" s="81"/>
      <c r="CQ134" s="81"/>
      <c r="CR134" s="81"/>
      <c r="CS134" s="81"/>
      <c r="CT134" s="81"/>
      <c r="CU134" s="81"/>
      <c r="CV134" s="81"/>
      <c r="CW134" s="81"/>
      <c r="CX134" s="81"/>
      <c r="CY134" s="81"/>
      <c r="CZ134" s="81"/>
      <c r="DA134" s="81"/>
      <c r="DB134" s="81"/>
      <c r="DC134" s="81"/>
      <c r="DD134" s="81"/>
      <c r="DE134" s="81"/>
      <c r="DF134" s="81"/>
      <c r="DG134" s="81"/>
      <c r="DH134" s="81"/>
      <c r="DI134" s="81"/>
      <c r="DJ134" s="81"/>
      <c r="DK134" s="81"/>
      <c r="DL134" s="81"/>
      <c r="DM134" s="81"/>
      <c r="DN134" s="81"/>
      <c r="DO134" s="81"/>
      <c r="DP134" s="81"/>
      <c r="DQ134" s="81"/>
      <c r="DR134" s="81"/>
      <c r="DS134" s="81"/>
      <c r="DT134" s="81"/>
      <c r="DU134" s="81"/>
      <c r="DV134" s="81"/>
      <c r="DW134" s="81"/>
      <c r="DX134" s="81"/>
      <c r="DY134" s="81"/>
      <c r="DZ134" s="81"/>
      <c r="EA134" s="81"/>
      <c r="EB134" s="81"/>
      <c r="EC134" s="81"/>
      <c r="ED134" s="81"/>
      <c r="EE134" s="81"/>
      <c r="EF134" s="81"/>
      <c r="EG134" s="81"/>
      <c r="EH134" s="81"/>
      <c r="EI134" s="81"/>
      <c r="EJ134" s="81"/>
      <c r="EK134" s="81"/>
      <c r="EL134" s="81"/>
      <c r="EM134" s="81"/>
      <c r="EN134" s="81"/>
      <c r="EO134" s="81"/>
      <c r="EP134" s="81"/>
      <c r="EQ134" s="81"/>
      <c r="ER134" s="81"/>
      <c r="ES134" s="81"/>
      <c r="ET134" s="81"/>
      <c r="EU134" s="81"/>
      <c r="EV134" s="81"/>
      <c r="EW134" s="81"/>
      <c r="EX134" s="81"/>
      <c r="EY134" s="81"/>
      <c r="EZ134" s="81"/>
      <c r="FA134" s="81"/>
      <c r="FB134" s="81"/>
      <c r="FC134" s="81"/>
      <c r="FD134" s="81"/>
      <c r="FE134" s="81"/>
      <c r="FF134" s="81"/>
      <c r="FG134" s="81"/>
      <c r="FH134" s="81"/>
      <c r="FI134" s="81"/>
      <c r="FJ134" s="81"/>
      <c r="FK134" s="81"/>
      <c r="FL134" s="81"/>
      <c r="FM134" s="81"/>
      <c r="FN134" s="81"/>
      <c r="FO134" s="81"/>
      <c r="FP134" s="81"/>
      <c r="FQ134" s="81"/>
      <c r="FR134" s="81"/>
      <c r="FS134" s="81"/>
      <c r="FT134" s="81"/>
      <c r="FU134" s="81"/>
      <c r="FV134" s="81"/>
      <c r="FW134" s="81"/>
      <c r="FX134" s="81"/>
      <c r="FY134" s="81"/>
      <c r="FZ134" s="81"/>
      <c r="GA134" s="81"/>
      <c r="GB134" s="81"/>
      <c r="GC134" s="81"/>
      <c r="GD134" s="81"/>
      <c r="GE134" s="81"/>
      <c r="GF134" s="81"/>
      <c r="GG134" s="81"/>
      <c r="GH134" s="81"/>
      <c r="GI134" s="81"/>
      <c r="GJ134" s="81"/>
      <c r="GK134" s="81"/>
      <c r="GL134" s="81"/>
      <c r="GM134" s="81"/>
      <c r="GN134" s="81"/>
      <c r="GO134" s="81"/>
      <c r="GP134" s="81"/>
      <c r="GQ134" s="81"/>
      <c r="GR134" s="81"/>
      <c r="GS134" s="81"/>
      <c r="GT134" s="81"/>
      <c r="GU134" s="81"/>
      <c r="GV134" s="81"/>
      <c r="GW134" s="81"/>
      <c r="GX134" s="81"/>
      <c r="GY134" s="81"/>
      <c r="GZ134" s="81"/>
      <c r="HA134" s="81"/>
      <c r="HB134" s="81"/>
      <c r="HC134" s="81"/>
      <c r="HD134" s="81"/>
      <c r="HE134" s="81"/>
      <c r="HF134" s="81"/>
      <c r="HG134" s="81"/>
      <c r="HH134" s="81"/>
      <c r="HI134" s="81"/>
      <c r="HJ134" s="81"/>
      <c r="HK134" s="81"/>
      <c r="HL134" s="81"/>
      <c r="HM134" s="81"/>
      <c r="HN134" s="81"/>
      <c r="HO134" s="81"/>
      <c r="HP134" s="81"/>
      <c r="HQ134" s="81"/>
      <c r="HR134" s="81"/>
      <c r="HS134" s="81"/>
      <c r="HT134" s="81"/>
      <c r="HU134" s="81"/>
      <c r="HV134" s="81"/>
      <c r="HW134" s="81"/>
      <c r="HX134" s="81"/>
      <c r="HY134" s="81"/>
      <c r="HZ134" s="81"/>
      <c r="IA134" s="81"/>
      <c r="IB134" s="81"/>
      <c r="IC134" s="81"/>
      <c r="ID134" s="81"/>
      <c r="IE134" s="81"/>
      <c r="IF134" s="81"/>
      <c r="IG134" s="81"/>
      <c r="IH134" s="81"/>
      <c r="II134" s="81"/>
      <c r="IJ134" s="81"/>
      <c r="IK134" s="81"/>
      <c r="IL134" s="81"/>
      <c r="IM134" s="81"/>
      <c r="IN134" s="81"/>
      <c r="IO134" s="81"/>
      <c r="IP134" s="81"/>
      <c r="IQ134" s="81"/>
      <c r="IR134" s="81"/>
      <c r="IS134" s="81"/>
      <c r="IT134" s="81"/>
      <c r="IU134" s="81"/>
      <c r="IV134" s="81"/>
    </row>
    <row r="135" spans="1:256" s="55" customFormat="1" ht="11.65" customHeight="1">
      <c r="A135" s="71">
        <v>69</v>
      </c>
      <c r="B135" s="64" t="s">
        <v>154</v>
      </c>
      <c r="C135" s="64"/>
      <c r="D135" s="64"/>
      <c r="E135" s="65">
        <v>0</v>
      </c>
      <c r="F135" s="65">
        <v>0</v>
      </c>
      <c r="G135" s="65">
        <v>24661</v>
      </c>
      <c r="H135" s="37"/>
      <c r="I135" s="65"/>
      <c r="J135" s="65"/>
      <c r="K135" s="20"/>
      <c r="L135" s="37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81"/>
      <c r="AY135" s="81"/>
      <c r="AZ135" s="81"/>
      <c r="BA135" s="81"/>
      <c r="BB135" s="81"/>
      <c r="BC135" s="81"/>
      <c r="BD135" s="81"/>
      <c r="BE135" s="81"/>
      <c r="BF135" s="81"/>
      <c r="BG135" s="81"/>
      <c r="BH135" s="81"/>
      <c r="BI135" s="81"/>
      <c r="BJ135" s="81"/>
      <c r="BK135" s="81"/>
      <c r="BL135" s="81"/>
      <c r="BM135" s="81"/>
      <c r="BN135" s="81"/>
      <c r="BO135" s="81"/>
      <c r="BP135" s="81"/>
      <c r="BQ135" s="81"/>
      <c r="BR135" s="81"/>
      <c r="BS135" s="81"/>
      <c r="BT135" s="81"/>
      <c r="BU135" s="81"/>
      <c r="BV135" s="81"/>
      <c r="BW135" s="81"/>
      <c r="BX135" s="81"/>
      <c r="BY135" s="81"/>
      <c r="BZ135" s="81"/>
      <c r="CA135" s="81"/>
      <c r="CB135" s="81"/>
      <c r="CC135" s="81"/>
      <c r="CD135" s="81"/>
      <c r="CE135" s="81"/>
      <c r="CF135" s="81"/>
      <c r="CG135" s="81"/>
      <c r="CH135" s="81"/>
      <c r="CI135" s="81"/>
      <c r="CJ135" s="81"/>
      <c r="CK135" s="81"/>
      <c r="CL135" s="81"/>
      <c r="CM135" s="81"/>
      <c r="CN135" s="81"/>
      <c r="CO135" s="81"/>
      <c r="CP135" s="81"/>
      <c r="CQ135" s="81"/>
      <c r="CR135" s="81"/>
      <c r="CS135" s="81"/>
      <c r="CT135" s="81"/>
      <c r="CU135" s="81"/>
      <c r="CV135" s="81"/>
      <c r="CW135" s="81"/>
      <c r="CX135" s="81"/>
      <c r="CY135" s="81"/>
      <c r="CZ135" s="81"/>
      <c r="DA135" s="81"/>
      <c r="DB135" s="81"/>
      <c r="DC135" s="81"/>
      <c r="DD135" s="81"/>
      <c r="DE135" s="81"/>
      <c r="DF135" s="81"/>
      <c r="DG135" s="81"/>
      <c r="DH135" s="81"/>
      <c r="DI135" s="81"/>
      <c r="DJ135" s="81"/>
      <c r="DK135" s="81"/>
      <c r="DL135" s="81"/>
      <c r="DM135" s="81"/>
      <c r="DN135" s="81"/>
      <c r="DO135" s="81"/>
      <c r="DP135" s="81"/>
      <c r="DQ135" s="81"/>
      <c r="DR135" s="81"/>
      <c r="DS135" s="81"/>
      <c r="DT135" s="81"/>
      <c r="DU135" s="81"/>
      <c r="DV135" s="81"/>
      <c r="DW135" s="81"/>
      <c r="DX135" s="81"/>
      <c r="DY135" s="81"/>
      <c r="DZ135" s="81"/>
      <c r="EA135" s="81"/>
      <c r="EB135" s="81"/>
      <c r="EC135" s="81"/>
      <c r="ED135" s="81"/>
      <c r="EE135" s="81"/>
      <c r="EF135" s="81"/>
      <c r="EG135" s="81"/>
      <c r="EH135" s="81"/>
      <c r="EI135" s="81"/>
      <c r="EJ135" s="81"/>
      <c r="EK135" s="81"/>
      <c r="EL135" s="81"/>
      <c r="EM135" s="81"/>
      <c r="EN135" s="81"/>
      <c r="EO135" s="81"/>
      <c r="EP135" s="81"/>
      <c r="EQ135" s="81"/>
      <c r="ER135" s="81"/>
      <c r="ES135" s="81"/>
      <c r="ET135" s="81"/>
      <c r="EU135" s="81"/>
      <c r="EV135" s="81"/>
      <c r="EW135" s="81"/>
      <c r="EX135" s="81"/>
      <c r="EY135" s="81"/>
      <c r="EZ135" s="81"/>
      <c r="FA135" s="81"/>
      <c r="FB135" s="81"/>
      <c r="FC135" s="81"/>
      <c r="FD135" s="81"/>
      <c r="FE135" s="81"/>
      <c r="FF135" s="81"/>
      <c r="FG135" s="81"/>
      <c r="FH135" s="81"/>
      <c r="FI135" s="81"/>
      <c r="FJ135" s="81"/>
      <c r="FK135" s="81"/>
      <c r="FL135" s="81"/>
      <c r="FM135" s="81"/>
      <c r="FN135" s="81"/>
      <c r="FO135" s="81"/>
      <c r="FP135" s="81"/>
      <c r="FQ135" s="81"/>
      <c r="FR135" s="81"/>
      <c r="FS135" s="81"/>
      <c r="FT135" s="81"/>
      <c r="FU135" s="81"/>
      <c r="FV135" s="81"/>
      <c r="FW135" s="81"/>
      <c r="FX135" s="81"/>
      <c r="FY135" s="81"/>
      <c r="FZ135" s="81"/>
      <c r="GA135" s="81"/>
      <c r="GB135" s="81"/>
      <c r="GC135" s="81"/>
      <c r="GD135" s="81"/>
      <c r="GE135" s="81"/>
      <c r="GF135" s="81"/>
      <c r="GG135" s="81"/>
      <c r="GH135" s="81"/>
      <c r="GI135" s="81"/>
      <c r="GJ135" s="81"/>
      <c r="GK135" s="81"/>
      <c r="GL135" s="81"/>
      <c r="GM135" s="81"/>
      <c r="GN135" s="81"/>
      <c r="GO135" s="81"/>
      <c r="GP135" s="81"/>
      <c r="GQ135" s="81"/>
      <c r="GR135" s="81"/>
      <c r="GS135" s="81"/>
      <c r="GT135" s="81"/>
      <c r="GU135" s="81"/>
      <c r="GV135" s="81"/>
      <c r="GW135" s="81"/>
      <c r="GX135" s="81"/>
      <c r="GY135" s="81"/>
      <c r="GZ135" s="81"/>
      <c r="HA135" s="81"/>
      <c r="HB135" s="81"/>
      <c r="HC135" s="81"/>
      <c r="HD135" s="81"/>
      <c r="HE135" s="81"/>
      <c r="HF135" s="81"/>
      <c r="HG135" s="81"/>
      <c r="HH135" s="81"/>
      <c r="HI135" s="81"/>
      <c r="HJ135" s="81"/>
      <c r="HK135" s="81"/>
      <c r="HL135" s="81"/>
      <c r="HM135" s="81"/>
      <c r="HN135" s="81"/>
      <c r="HO135" s="81"/>
      <c r="HP135" s="81"/>
      <c r="HQ135" s="81"/>
      <c r="HR135" s="81"/>
      <c r="HS135" s="81"/>
      <c r="HT135" s="81"/>
      <c r="HU135" s="81"/>
      <c r="HV135" s="81"/>
      <c r="HW135" s="81"/>
      <c r="HX135" s="81"/>
      <c r="HY135" s="81"/>
      <c r="HZ135" s="81"/>
      <c r="IA135" s="81"/>
      <c r="IB135" s="81"/>
      <c r="IC135" s="81"/>
      <c r="ID135" s="81"/>
      <c r="IE135" s="81"/>
      <c r="IF135" s="81"/>
      <c r="IG135" s="81"/>
      <c r="IH135" s="81"/>
      <c r="II135" s="81"/>
      <c r="IJ135" s="81"/>
      <c r="IK135" s="81"/>
      <c r="IL135" s="81"/>
      <c r="IM135" s="81"/>
      <c r="IN135" s="81"/>
      <c r="IO135" s="81"/>
      <c r="IP135" s="81"/>
      <c r="IQ135" s="81"/>
      <c r="IR135" s="81"/>
      <c r="IS135" s="81"/>
      <c r="IT135" s="81"/>
      <c r="IU135" s="81"/>
      <c r="IV135" s="81"/>
    </row>
    <row r="136" spans="1:256" s="55" customFormat="1" ht="11.65" customHeight="1">
      <c r="A136" s="71">
        <v>70</v>
      </c>
      <c r="B136" s="64" t="s">
        <v>155</v>
      </c>
      <c r="C136" s="64"/>
      <c r="D136" s="64"/>
      <c r="E136" s="65">
        <v>0</v>
      </c>
      <c r="F136" s="65">
        <v>0</v>
      </c>
      <c r="G136" s="65">
        <v>1216</v>
      </c>
      <c r="H136" s="82"/>
      <c r="I136" s="65"/>
      <c r="J136" s="65"/>
      <c r="K136" s="20"/>
      <c r="L136" s="37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T136" s="81"/>
      <c r="AU136" s="81"/>
      <c r="AV136" s="81"/>
      <c r="AW136" s="81"/>
      <c r="AX136" s="81"/>
      <c r="AY136" s="81"/>
      <c r="AZ136" s="81"/>
      <c r="BA136" s="81"/>
      <c r="BB136" s="81"/>
      <c r="BC136" s="81"/>
      <c r="BD136" s="81"/>
      <c r="BE136" s="81"/>
      <c r="BF136" s="81"/>
      <c r="BG136" s="81"/>
      <c r="BH136" s="81"/>
      <c r="BI136" s="81"/>
      <c r="BJ136" s="81"/>
      <c r="BK136" s="81"/>
      <c r="BL136" s="81"/>
      <c r="BM136" s="81"/>
      <c r="BN136" s="81"/>
      <c r="BO136" s="81"/>
      <c r="BP136" s="81"/>
      <c r="BQ136" s="81"/>
      <c r="BR136" s="81"/>
      <c r="BS136" s="81"/>
      <c r="BT136" s="81"/>
      <c r="BU136" s="81"/>
      <c r="BV136" s="81"/>
      <c r="BW136" s="81"/>
      <c r="BX136" s="81"/>
      <c r="BY136" s="81"/>
      <c r="BZ136" s="81"/>
      <c r="CA136" s="81"/>
      <c r="CB136" s="81"/>
      <c r="CC136" s="81"/>
      <c r="CD136" s="81"/>
      <c r="CE136" s="81"/>
      <c r="CF136" s="81"/>
      <c r="CG136" s="81"/>
      <c r="CH136" s="81"/>
      <c r="CI136" s="81"/>
      <c r="CJ136" s="81"/>
      <c r="CK136" s="81"/>
      <c r="CL136" s="81"/>
      <c r="CM136" s="81"/>
      <c r="CN136" s="81"/>
      <c r="CO136" s="81"/>
      <c r="CP136" s="81"/>
      <c r="CQ136" s="81"/>
      <c r="CR136" s="81"/>
      <c r="CS136" s="81"/>
      <c r="CT136" s="81"/>
      <c r="CU136" s="81"/>
      <c r="CV136" s="81"/>
      <c r="CW136" s="81"/>
      <c r="CX136" s="81"/>
      <c r="CY136" s="81"/>
      <c r="CZ136" s="81"/>
      <c r="DA136" s="81"/>
      <c r="DB136" s="81"/>
      <c r="DC136" s="81"/>
      <c r="DD136" s="81"/>
      <c r="DE136" s="81"/>
      <c r="DF136" s="81"/>
      <c r="DG136" s="81"/>
      <c r="DH136" s="81"/>
      <c r="DI136" s="81"/>
      <c r="DJ136" s="81"/>
      <c r="DK136" s="81"/>
      <c r="DL136" s="81"/>
      <c r="DM136" s="81"/>
      <c r="DN136" s="81"/>
      <c r="DO136" s="81"/>
      <c r="DP136" s="81"/>
      <c r="DQ136" s="81"/>
      <c r="DR136" s="81"/>
      <c r="DS136" s="81"/>
      <c r="DT136" s="81"/>
      <c r="DU136" s="81"/>
      <c r="DV136" s="81"/>
      <c r="DW136" s="81"/>
      <c r="DX136" s="81"/>
      <c r="DY136" s="81"/>
      <c r="DZ136" s="81"/>
      <c r="EA136" s="81"/>
      <c r="EB136" s="81"/>
      <c r="EC136" s="81"/>
      <c r="ED136" s="81"/>
      <c r="EE136" s="81"/>
      <c r="EF136" s="81"/>
      <c r="EG136" s="81"/>
      <c r="EH136" s="81"/>
      <c r="EI136" s="81"/>
      <c r="EJ136" s="81"/>
      <c r="EK136" s="81"/>
      <c r="EL136" s="81"/>
      <c r="EM136" s="81"/>
      <c r="EN136" s="81"/>
      <c r="EO136" s="81"/>
      <c r="EP136" s="81"/>
      <c r="EQ136" s="81"/>
      <c r="ER136" s="81"/>
      <c r="ES136" s="81"/>
      <c r="ET136" s="81"/>
      <c r="EU136" s="81"/>
      <c r="EV136" s="81"/>
      <c r="EW136" s="81"/>
      <c r="EX136" s="81"/>
      <c r="EY136" s="81"/>
      <c r="EZ136" s="81"/>
      <c r="FA136" s="81"/>
      <c r="FB136" s="81"/>
      <c r="FC136" s="81"/>
      <c r="FD136" s="81"/>
      <c r="FE136" s="81"/>
      <c r="FF136" s="81"/>
      <c r="FG136" s="81"/>
      <c r="FH136" s="81"/>
      <c r="FI136" s="81"/>
      <c r="FJ136" s="81"/>
      <c r="FK136" s="81"/>
      <c r="FL136" s="81"/>
      <c r="FM136" s="81"/>
      <c r="FN136" s="81"/>
      <c r="FO136" s="81"/>
      <c r="FP136" s="81"/>
      <c r="FQ136" s="81"/>
      <c r="FR136" s="81"/>
      <c r="FS136" s="81"/>
      <c r="FT136" s="81"/>
      <c r="FU136" s="81"/>
      <c r="FV136" s="81"/>
      <c r="FW136" s="81"/>
      <c r="FX136" s="81"/>
      <c r="FY136" s="81"/>
      <c r="FZ136" s="81"/>
      <c r="GA136" s="81"/>
      <c r="GB136" s="81"/>
      <c r="GC136" s="81"/>
      <c r="GD136" s="81"/>
      <c r="GE136" s="81"/>
      <c r="GF136" s="81"/>
      <c r="GG136" s="81"/>
      <c r="GH136" s="81"/>
      <c r="GI136" s="81"/>
      <c r="GJ136" s="81"/>
      <c r="GK136" s="81"/>
      <c r="GL136" s="81"/>
      <c r="GM136" s="81"/>
      <c r="GN136" s="81"/>
      <c r="GO136" s="81"/>
      <c r="GP136" s="81"/>
      <c r="GQ136" s="81"/>
      <c r="GR136" s="81"/>
      <c r="GS136" s="81"/>
      <c r="GT136" s="81"/>
      <c r="GU136" s="81"/>
      <c r="GV136" s="81"/>
      <c r="GW136" s="81"/>
      <c r="GX136" s="81"/>
      <c r="GY136" s="81"/>
      <c r="GZ136" s="81"/>
      <c r="HA136" s="81"/>
      <c r="HB136" s="81"/>
      <c r="HC136" s="81"/>
      <c r="HD136" s="81"/>
      <c r="HE136" s="81"/>
      <c r="HF136" s="81"/>
      <c r="HG136" s="81"/>
      <c r="HH136" s="81"/>
      <c r="HI136" s="81"/>
      <c r="HJ136" s="81"/>
      <c r="HK136" s="81"/>
      <c r="HL136" s="81"/>
      <c r="HM136" s="81"/>
      <c r="HN136" s="81"/>
      <c r="HO136" s="81"/>
      <c r="HP136" s="81"/>
      <c r="HQ136" s="81"/>
      <c r="HR136" s="81"/>
      <c r="HS136" s="81"/>
      <c r="HT136" s="81"/>
      <c r="HU136" s="81"/>
      <c r="HV136" s="81"/>
      <c r="HW136" s="81"/>
      <c r="HX136" s="81"/>
      <c r="HY136" s="81"/>
      <c r="HZ136" s="81"/>
      <c r="IA136" s="81"/>
      <c r="IB136" s="81"/>
      <c r="IC136" s="81"/>
      <c r="ID136" s="81"/>
      <c r="IE136" s="81"/>
      <c r="IF136" s="81"/>
      <c r="IG136" s="81"/>
      <c r="IH136" s="81"/>
      <c r="II136" s="81"/>
      <c r="IJ136" s="81"/>
      <c r="IK136" s="81"/>
      <c r="IL136" s="81"/>
      <c r="IM136" s="81"/>
      <c r="IN136" s="81"/>
      <c r="IO136" s="81"/>
      <c r="IP136" s="81"/>
      <c r="IQ136" s="81"/>
      <c r="IR136" s="81"/>
      <c r="IS136" s="81"/>
      <c r="IT136" s="81"/>
      <c r="IU136" s="81"/>
      <c r="IV136" s="81"/>
    </row>
    <row r="137" spans="1:256" s="55" customFormat="1" ht="11.65" customHeight="1">
      <c r="A137" s="71">
        <v>71</v>
      </c>
      <c r="B137" s="64" t="s">
        <v>156</v>
      </c>
      <c r="C137" s="64"/>
      <c r="D137" s="64"/>
      <c r="E137" s="65">
        <v>0</v>
      </c>
      <c r="F137" s="65">
        <v>0</v>
      </c>
      <c r="G137" s="65">
        <v>4062</v>
      </c>
      <c r="H137" s="37"/>
      <c r="I137" s="65"/>
      <c r="J137" s="65"/>
      <c r="K137" s="20"/>
      <c r="L137" s="37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T137" s="81"/>
      <c r="AU137" s="81"/>
      <c r="AV137" s="81"/>
      <c r="AW137" s="81"/>
      <c r="AX137" s="81"/>
      <c r="AY137" s="81"/>
      <c r="AZ137" s="81"/>
      <c r="BA137" s="81"/>
      <c r="BB137" s="81"/>
      <c r="BC137" s="81"/>
      <c r="BD137" s="81"/>
      <c r="BE137" s="81"/>
      <c r="BF137" s="81"/>
      <c r="BG137" s="81"/>
      <c r="BH137" s="81"/>
      <c r="BI137" s="81"/>
      <c r="BJ137" s="81"/>
      <c r="BK137" s="81"/>
      <c r="BL137" s="81"/>
      <c r="BM137" s="81"/>
      <c r="BN137" s="81"/>
      <c r="BO137" s="81"/>
      <c r="BP137" s="81"/>
      <c r="BQ137" s="81"/>
      <c r="BR137" s="81"/>
      <c r="BS137" s="81"/>
      <c r="BT137" s="81"/>
      <c r="BU137" s="81"/>
      <c r="BV137" s="81"/>
      <c r="BW137" s="81"/>
      <c r="BX137" s="81"/>
      <c r="BY137" s="81"/>
      <c r="BZ137" s="81"/>
      <c r="CA137" s="81"/>
      <c r="CB137" s="81"/>
      <c r="CC137" s="81"/>
      <c r="CD137" s="81"/>
      <c r="CE137" s="81"/>
      <c r="CF137" s="81"/>
      <c r="CG137" s="81"/>
      <c r="CH137" s="81"/>
      <c r="CI137" s="81"/>
      <c r="CJ137" s="81"/>
      <c r="CK137" s="81"/>
      <c r="CL137" s="81"/>
      <c r="CM137" s="81"/>
      <c r="CN137" s="81"/>
      <c r="CO137" s="81"/>
      <c r="CP137" s="81"/>
      <c r="CQ137" s="81"/>
      <c r="CR137" s="81"/>
      <c r="CS137" s="81"/>
      <c r="CT137" s="81"/>
      <c r="CU137" s="81"/>
      <c r="CV137" s="81"/>
      <c r="CW137" s="81"/>
      <c r="CX137" s="81"/>
      <c r="CY137" s="81"/>
      <c r="CZ137" s="81"/>
      <c r="DA137" s="81"/>
      <c r="DB137" s="81"/>
      <c r="DC137" s="81"/>
      <c r="DD137" s="81"/>
      <c r="DE137" s="81"/>
      <c r="DF137" s="81"/>
      <c r="DG137" s="81"/>
      <c r="DH137" s="81"/>
      <c r="DI137" s="81"/>
      <c r="DJ137" s="81"/>
      <c r="DK137" s="81"/>
      <c r="DL137" s="81"/>
      <c r="DM137" s="81"/>
      <c r="DN137" s="81"/>
      <c r="DO137" s="81"/>
      <c r="DP137" s="81"/>
      <c r="DQ137" s="81"/>
      <c r="DR137" s="81"/>
      <c r="DS137" s="81"/>
      <c r="DT137" s="81"/>
      <c r="DU137" s="81"/>
      <c r="DV137" s="81"/>
      <c r="DW137" s="81"/>
      <c r="DX137" s="81"/>
      <c r="DY137" s="81"/>
      <c r="DZ137" s="81"/>
      <c r="EA137" s="81"/>
      <c r="EB137" s="81"/>
      <c r="EC137" s="81"/>
      <c r="ED137" s="81"/>
      <c r="EE137" s="81"/>
      <c r="EF137" s="81"/>
      <c r="EG137" s="81"/>
      <c r="EH137" s="81"/>
      <c r="EI137" s="81"/>
      <c r="EJ137" s="81"/>
      <c r="EK137" s="81"/>
      <c r="EL137" s="81"/>
      <c r="EM137" s="81"/>
      <c r="EN137" s="81"/>
      <c r="EO137" s="81"/>
      <c r="EP137" s="81"/>
      <c r="EQ137" s="81"/>
      <c r="ER137" s="81"/>
      <c r="ES137" s="81"/>
      <c r="ET137" s="81"/>
      <c r="EU137" s="81"/>
      <c r="EV137" s="81"/>
      <c r="EW137" s="81"/>
      <c r="EX137" s="81"/>
      <c r="EY137" s="81"/>
      <c r="EZ137" s="81"/>
      <c r="FA137" s="81"/>
      <c r="FB137" s="81"/>
      <c r="FC137" s="81"/>
      <c r="FD137" s="81"/>
      <c r="FE137" s="81"/>
      <c r="FF137" s="81"/>
      <c r="FG137" s="81"/>
      <c r="FH137" s="81"/>
      <c r="FI137" s="81"/>
      <c r="FJ137" s="81"/>
      <c r="FK137" s="81"/>
      <c r="FL137" s="81"/>
      <c r="FM137" s="81"/>
      <c r="FN137" s="81"/>
      <c r="FO137" s="81"/>
      <c r="FP137" s="81"/>
      <c r="FQ137" s="81"/>
      <c r="FR137" s="81"/>
      <c r="FS137" s="81"/>
      <c r="FT137" s="81"/>
      <c r="FU137" s="81"/>
      <c r="FV137" s="81"/>
      <c r="FW137" s="81"/>
      <c r="FX137" s="81"/>
      <c r="FY137" s="81"/>
      <c r="FZ137" s="81"/>
      <c r="GA137" s="81"/>
      <c r="GB137" s="81"/>
      <c r="GC137" s="81"/>
      <c r="GD137" s="81"/>
      <c r="GE137" s="81"/>
      <c r="GF137" s="81"/>
      <c r="GG137" s="81"/>
      <c r="GH137" s="81"/>
      <c r="GI137" s="81"/>
      <c r="GJ137" s="81"/>
      <c r="GK137" s="81"/>
      <c r="GL137" s="81"/>
      <c r="GM137" s="81"/>
      <c r="GN137" s="81"/>
      <c r="GO137" s="81"/>
      <c r="GP137" s="81"/>
      <c r="GQ137" s="81"/>
      <c r="GR137" s="81"/>
      <c r="GS137" s="81"/>
      <c r="GT137" s="81"/>
      <c r="GU137" s="81"/>
      <c r="GV137" s="81"/>
      <c r="GW137" s="81"/>
      <c r="GX137" s="81"/>
      <c r="GY137" s="81"/>
      <c r="GZ137" s="81"/>
      <c r="HA137" s="81"/>
      <c r="HB137" s="81"/>
      <c r="HC137" s="81"/>
      <c r="HD137" s="81"/>
      <c r="HE137" s="81"/>
      <c r="HF137" s="81"/>
      <c r="HG137" s="81"/>
      <c r="HH137" s="81"/>
      <c r="HI137" s="81"/>
      <c r="HJ137" s="81"/>
      <c r="HK137" s="81"/>
      <c r="HL137" s="81"/>
      <c r="HM137" s="81"/>
      <c r="HN137" s="81"/>
      <c r="HO137" s="81"/>
      <c r="HP137" s="81"/>
      <c r="HQ137" s="81"/>
      <c r="HR137" s="81"/>
      <c r="HS137" s="81"/>
      <c r="HT137" s="81"/>
      <c r="HU137" s="81"/>
      <c r="HV137" s="81"/>
      <c r="HW137" s="81"/>
      <c r="HX137" s="81"/>
      <c r="HY137" s="81"/>
      <c r="HZ137" s="81"/>
      <c r="IA137" s="81"/>
      <c r="IB137" s="81"/>
      <c r="IC137" s="81"/>
      <c r="ID137" s="81"/>
      <c r="IE137" s="81"/>
      <c r="IF137" s="81"/>
      <c r="IG137" s="81"/>
      <c r="IH137" s="81"/>
      <c r="II137" s="81"/>
      <c r="IJ137" s="81"/>
      <c r="IK137" s="81"/>
      <c r="IL137" s="81"/>
      <c r="IM137" s="81"/>
      <c r="IN137" s="81"/>
      <c r="IO137" s="81"/>
      <c r="IP137" s="81"/>
      <c r="IQ137" s="81"/>
      <c r="IR137" s="81"/>
      <c r="IS137" s="81"/>
      <c r="IT137" s="81"/>
      <c r="IU137" s="81"/>
      <c r="IV137" s="81"/>
    </row>
    <row r="138" spans="1:256" s="55" customFormat="1" ht="11.65" customHeight="1">
      <c r="A138" s="71">
        <v>72</v>
      </c>
      <c r="B138" s="64" t="s">
        <v>157</v>
      </c>
      <c r="C138" s="64"/>
      <c r="D138" s="64"/>
      <c r="E138" s="65">
        <v>0</v>
      </c>
      <c r="F138" s="65">
        <v>0</v>
      </c>
      <c r="G138" s="65">
        <v>1500</v>
      </c>
      <c r="H138" s="83"/>
      <c r="I138" s="65"/>
      <c r="J138" s="65"/>
      <c r="K138" s="20"/>
      <c r="L138" s="37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1"/>
      <c r="AW138" s="81"/>
      <c r="AX138" s="81"/>
      <c r="AY138" s="81"/>
      <c r="AZ138" s="81"/>
      <c r="BA138" s="81"/>
      <c r="BB138" s="81"/>
      <c r="BC138" s="81"/>
      <c r="BD138" s="81"/>
      <c r="BE138" s="81"/>
      <c r="BF138" s="81"/>
      <c r="BG138" s="81"/>
      <c r="BH138" s="81"/>
      <c r="BI138" s="81"/>
      <c r="BJ138" s="81"/>
      <c r="BK138" s="81"/>
      <c r="BL138" s="81"/>
      <c r="BM138" s="81"/>
      <c r="BN138" s="81"/>
      <c r="BO138" s="81"/>
      <c r="BP138" s="81"/>
      <c r="BQ138" s="81"/>
      <c r="BR138" s="81"/>
      <c r="BS138" s="81"/>
      <c r="BT138" s="81"/>
      <c r="BU138" s="81"/>
      <c r="BV138" s="81"/>
      <c r="BW138" s="81"/>
      <c r="BX138" s="81"/>
      <c r="BY138" s="81"/>
      <c r="BZ138" s="81"/>
      <c r="CA138" s="81"/>
      <c r="CB138" s="81"/>
      <c r="CC138" s="81"/>
      <c r="CD138" s="81"/>
      <c r="CE138" s="81"/>
      <c r="CF138" s="81"/>
      <c r="CG138" s="81"/>
      <c r="CH138" s="81"/>
      <c r="CI138" s="81"/>
      <c r="CJ138" s="81"/>
      <c r="CK138" s="81"/>
      <c r="CL138" s="81"/>
      <c r="CM138" s="81"/>
      <c r="CN138" s="81"/>
      <c r="CO138" s="81"/>
      <c r="CP138" s="81"/>
      <c r="CQ138" s="81"/>
      <c r="CR138" s="81"/>
      <c r="CS138" s="81"/>
      <c r="CT138" s="81"/>
      <c r="CU138" s="81"/>
      <c r="CV138" s="81"/>
      <c r="CW138" s="81"/>
      <c r="CX138" s="81"/>
      <c r="CY138" s="81"/>
      <c r="CZ138" s="81"/>
      <c r="DA138" s="81"/>
      <c r="DB138" s="81"/>
      <c r="DC138" s="81"/>
      <c r="DD138" s="81"/>
      <c r="DE138" s="81"/>
      <c r="DF138" s="81"/>
      <c r="DG138" s="81"/>
      <c r="DH138" s="81"/>
      <c r="DI138" s="81"/>
      <c r="DJ138" s="81"/>
      <c r="DK138" s="81"/>
      <c r="DL138" s="81"/>
      <c r="DM138" s="81"/>
      <c r="DN138" s="81"/>
      <c r="DO138" s="81"/>
      <c r="DP138" s="81"/>
      <c r="DQ138" s="81"/>
      <c r="DR138" s="81"/>
      <c r="DS138" s="81"/>
      <c r="DT138" s="81"/>
      <c r="DU138" s="81"/>
      <c r="DV138" s="81"/>
      <c r="DW138" s="81"/>
      <c r="DX138" s="81"/>
      <c r="DY138" s="81"/>
      <c r="DZ138" s="81"/>
      <c r="EA138" s="81"/>
      <c r="EB138" s="81"/>
      <c r="EC138" s="81"/>
      <c r="ED138" s="81"/>
      <c r="EE138" s="81"/>
      <c r="EF138" s="81"/>
      <c r="EG138" s="81"/>
      <c r="EH138" s="81"/>
      <c r="EI138" s="81"/>
      <c r="EJ138" s="81"/>
      <c r="EK138" s="81"/>
      <c r="EL138" s="81"/>
      <c r="EM138" s="81"/>
      <c r="EN138" s="81"/>
      <c r="EO138" s="81"/>
      <c r="EP138" s="81"/>
      <c r="EQ138" s="81"/>
      <c r="ER138" s="81"/>
      <c r="ES138" s="81"/>
      <c r="ET138" s="81"/>
      <c r="EU138" s="81"/>
      <c r="EV138" s="81"/>
      <c r="EW138" s="81"/>
      <c r="EX138" s="81"/>
      <c r="EY138" s="81"/>
      <c r="EZ138" s="81"/>
      <c r="FA138" s="81"/>
      <c r="FB138" s="81"/>
      <c r="FC138" s="81"/>
      <c r="FD138" s="81"/>
      <c r="FE138" s="81"/>
      <c r="FF138" s="81"/>
      <c r="FG138" s="81"/>
      <c r="FH138" s="81"/>
      <c r="FI138" s="81"/>
      <c r="FJ138" s="81"/>
      <c r="FK138" s="81"/>
      <c r="FL138" s="81"/>
      <c r="FM138" s="81"/>
      <c r="FN138" s="81"/>
      <c r="FO138" s="81"/>
      <c r="FP138" s="81"/>
      <c r="FQ138" s="81"/>
      <c r="FR138" s="81"/>
      <c r="FS138" s="81"/>
      <c r="FT138" s="81"/>
      <c r="FU138" s="81"/>
      <c r="FV138" s="81"/>
      <c r="FW138" s="81"/>
      <c r="FX138" s="81"/>
      <c r="FY138" s="81"/>
      <c r="FZ138" s="81"/>
      <c r="GA138" s="81"/>
      <c r="GB138" s="81"/>
      <c r="GC138" s="81"/>
      <c r="GD138" s="81"/>
      <c r="GE138" s="81"/>
      <c r="GF138" s="81"/>
      <c r="GG138" s="81"/>
      <c r="GH138" s="81"/>
      <c r="GI138" s="81"/>
      <c r="GJ138" s="81"/>
      <c r="GK138" s="81"/>
      <c r="GL138" s="81"/>
      <c r="GM138" s="81"/>
      <c r="GN138" s="81"/>
      <c r="GO138" s="81"/>
      <c r="GP138" s="81"/>
      <c r="GQ138" s="81"/>
      <c r="GR138" s="81"/>
      <c r="GS138" s="81"/>
      <c r="GT138" s="81"/>
      <c r="GU138" s="81"/>
      <c r="GV138" s="81"/>
      <c r="GW138" s="81"/>
      <c r="GX138" s="81"/>
      <c r="GY138" s="81"/>
      <c r="GZ138" s="81"/>
      <c r="HA138" s="81"/>
      <c r="HB138" s="81"/>
      <c r="HC138" s="81"/>
      <c r="HD138" s="81"/>
      <c r="HE138" s="81"/>
      <c r="HF138" s="81"/>
      <c r="HG138" s="81"/>
      <c r="HH138" s="81"/>
      <c r="HI138" s="81"/>
      <c r="HJ138" s="81"/>
      <c r="HK138" s="81"/>
      <c r="HL138" s="81"/>
      <c r="HM138" s="81"/>
      <c r="HN138" s="81"/>
      <c r="HO138" s="81"/>
      <c r="HP138" s="81"/>
      <c r="HQ138" s="81"/>
      <c r="HR138" s="81"/>
      <c r="HS138" s="81"/>
      <c r="HT138" s="81"/>
      <c r="HU138" s="81"/>
      <c r="HV138" s="81"/>
      <c r="HW138" s="81"/>
      <c r="HX138" s="81"/>
      <c r="HY138" s="81"/>
      <c r="HZ138" s="81"/>
      <c r="IA138" s="81"/>
      <c r="IB138" s="81"/>
      <c r="IC138" s="81"/>
      <c r="ID138" s="81"/>
      <c r="IE138" s="81"/>
      <c r="IF138" s="81"/>
      <c r="IG138" s="81"/>
      <c r="IH138" s="81"/>
      <c r="II138" s="81"/>
      <c r="IJ138" s="81"/>
      <c r="IK138" s="81"/>
      <c r="IL138" s="81"/>
      <c r="IM138" s="81"/>
      <c r="IN138" s="81"/>
      <c r="IO138" s="81"/>
      <c r="IP138" s="81"/>
      <c r="IQ138" s="81"/>
      <c r="IR138" s="81"/>
      <c r="IS138" s="81"/>
      <c r="IT138" s="81"/>
      <c r="IU138" s="81"/>
      <c r="IV138" s="81"/>
    </row>
    <row r="139" spans="1:256" s="56" customFormat="1" ht="10.5" customHeight="1">
      <c r="A139" s="71">
        <v>73</v>
      </c>
      <c r="B139" s="64" t="s">
        <v>158</v>
      </c>
      <c r="C139" s="64"/>
      <c r="D139" s="64"/>
      <c r="E139" s="65">
        <v>0</v>
      </c>
      <c r="F139" s="65">
        <v>0</v>
      </c>
      <c r="G139" s="65">
        <v>7050</v>
      </c>
      <c r="H139" s="37"/>
      <c r="I139" s="65"/>
      <c r="J139" s="65"/>
      <c r="K139" s="20"/>
      <c r="L139" s="37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81"/>
      <c r="BG139" s="81"/>
      <c r="BH139" s="81"/>
      <c r="BI139" s="81"/>
      <c r="BJ139" s="81"/>
      <c r="BK139" s="81"/>
      <c r="BL139" s="81"/>
      <c r="BM139" s="81"/>
      <c r="BN139" s="81"/>
      <c r="BO139" s="81"/>
      <c r="BP139" s="81"/>
      <c r="BQ139" s="81"/>
      <c r="BR139" s="81"/>
      <c r="BS139" s="81"/>
      <c r="BT139" s="81"/>
      <c r="BU139" s="81"/>
      <c r="BV139" s="81"/>
      <c r="BW139" s="81"/>
      <c r="BX139" s="81"/>
      <c r="BY139" s="81"/>
      <c r="BZ139" s="81"/>
      <c r="CA139" s="81"/>
      <c r="CB139" s="81"/>
      <c r="CC139" s="81"/>
      <c r="CD139" s="81"/>
      <c r="CE139" s="81"/>
      <c r="CF139" s="81"/>
      <c r="CG139" s="81"/>
      <c r="CH139" s="81"/>
      <c r="CI139" s="81"/>
      <c r="CJ139" s="81"/>
      <c r="CK139" s="81"/>
      <c r="CL139" s="81"/>
      <c r="CM139" s="81"/>
      <c r="CN139" s="81"/>
      <c r="CO139" s="81"/>
      <c r="CP139" s="81"/>
      <c r="CQ139" s="81"/>
      <c r="CR139" s="81"/>
      <c r="CS139" s="81"/>
      <c r="CT139" s="81"/>
      <c r="CU139" s="81"/>
      <c r="CV139" s="81"/>
      <c r="CW139" s="81"/>
      <c r="CX139" s="81"/>
      <c r="CY139" s="81"/>
      <c r="CZ139" s="81"/>
      <c r="DA139" s="81"/>
      <c r="DB139" s="81"/>
      <c r="DC139" s="81"/>
      <c r="DD139" s="81"/>
      <c r="DE139" s="81"/>
      <c r="DF139" s="81"/>
      <c r="DG139" s="81"/>
      <c r="DH139" s="81"/>
      <c r="DI139" s="81"/>
      <c r="DJ139" s="81"/>
      <c r="DK139" s="81"/>
      <c r="DL139" s="81"/>
      <c r="DM139" s="81"/>
      <c r="DN139" s="81"/>
      <c r="DO139" s="81"/>
      <c r="DP139" s="81"/>
      <c r="DQ139" s="81"/>
      <c r="DR139" s="81"/>
      <c r="DS139" s="81"/>
      <c r="DT139" s="81"/>
      <c r="DU139" s="81"/>
      <c r="DV139" s="81"/>
      <c r="DW139" s="81"/>
      <c r="DX139" s="81"/>
      <c r="DY139" s="81"/>
      <c r="DZ139" s="81"/>
      <c r="EA139" s="81"/>
      <c r="EB139" s="81"/>
      <c r="EC139" s="81"/>
      <c r="ED139" s="81"/>
      <c r="EE139" s="81"/>
      <c r="EF139" s="81"/>
      <c r="EG139" s="81"/>
      <c r="EH139" s="81"/>
      <c r="EI139" s="81"/>
      <c r="EJ139" s="81"/>
      <c r="EK139" s="81"/>
      <c r="EL139" s="81"/>
      <c r="EM139" s="81"/>
      <c r="EN139" s="81"/>
      <c r="EO139" s="81"/>
      <c r="EP139" s="81"/>
      <c r="EQ139" s="81"/>
      <c r="ER139" s="81"/>
      <c r="ES139" s="81"/>
      <c r="ET139" s="81"/>
      <c r="EU139" s="81"/>
      <c r="EV139" s="81"/>
      <c r="EW139" s="81"/>
      <c r="EX139" s="81"/>
      <c r="EY139" s="81"/>
      <c r="EZ139" s="81"/>
      <c r="FA139" s="81"/>
      <c r="FB139" s="81"/>
      <c r="FC139" s="81"/>
      <c r="FD139" s="81"/>
      <c r="FE139" s="81"/>
      <c r="FF139" s="81"/>
      <c r="FG139" s="81"/>
      <c r="FH139" s="81"/>
      <c r="FI139" s="81"/>
      <c r="FJ139" s="81"/>
      <c r="FK139" s="81"/>
      <c r="FL139" s="81"/>
      <c r="FM139" s="81"/>
      <c r="FN139" s="81"/>
      <c r="FO139" s="81"/>
      <c r="FP139" s="81"/>
      <c r="FQ139" s="81"/>
      <c r="FR139" s="81"/>
      <c r="FS139" s="81"/>
      <c r="FT139" s="81"/>
      <c r="FU139" s="81"/>
      <c r="FV139" s="81"/>
      <c r="FW139" s="81"/>
      <c r="FX139" s="81"/>
      <c r="FY139" s="81"/>
      <c r="FZ139" s="81"/>
      <c r="GA139" s="81"/>
      <c r="GB139" s="81"/>
      <c r="GC139" s="81"/>
      <c r="GD139" s="81"/>
      <c r="GE139" s="81"/>
      <c r="GF139" s="81"/>
      <c r="GG139" s="81"/>
      <c r="GH139" s="81"/>
      <c r="GI139" s="81"/>
      <c r="GJ139" s="81"/>
      <c r="GK139" s="81"/>
      <c r="GL139" s="81"/>
      <c r="GM139" s="81"/>
      <c r="GN139" s="81"/>
      <c r="GO139" s="81"/>
      <c r="GP139" s="81"/>
      <c r="GQ139" s="81"/>
      <c r="GR139" s="81"/>
      <c r="GS139" s="81"/>
      <c r="GT139" s="81"/>
      <c r="GU139" s="81"/>
      <c r="GV139" s="81"/>
      <c r="GW139" s="81"/>
      <c r="GX139" s="81"/>
      <c r="GY139" s="81"/>
      <c r="GZ139" s="81"/>
      <c r="HA139" s="81"/>
      <c r="HB139" s="81"/>
      <c r="HC139" s="81"/>
      <c r="HD139" s="81"/>
      <c r="HE139" s="81"/>
      <c r="HF139" s="81"/>
      <c r="HG139" s="81"/>
      <c r="HH139" s="81"/>
      <c r="HI139" s="81"/>
      <c r="HJ139" s="81"/>
      <c r="HK139" s="81"/>
      <c r="HL139" s="81"/>
      <c r="HM139" s="81"/>
      <c r="HN139" s="81"/>
      <c r="HO139" s="81"/>
      <c r="HP139" s="81"/>
      <c r="HQ139" s="81"/>
      <c r="HR139" s="81"/>
      <c r="HS139" s="81"/>
      <c r="HT139" s="81"/>
      <c r="HU139" s="81"/>
      <c r="HV139" s="81"/>
      <c r="HW139" s="81"/>
      <c r="HX139" s="81"/>
      <c r="HY139" s="81"/>
      <c r="HZ139" s="81"/>
      <c r="IA139" s="81"/>
      <c r="IB139" s="81"/>
      <c r="IC139" s="81"/>
      <c r="ID139" s="81"/>
      <c r="IE139" s="81"/>
      <c r="IF139" s="81"/>
      <c r="IG139" s="81"/>
      <c r="IH139" s="81"/>
      <c r="II139" s="81"/>
      <c r="IJ139" s="81"/>
      <c r="IK139" s="81"/>
      <c r="IL139" s="81"/>
      <c r="IM139" s="81"/>
      <c r="IN139" s="81"/>
      <c r="IO139" s="81"/>
      <c r="IP139" s="81"/>
      <c r="IQ139" s="81"/>
      <c r="IR139" s="81"/>
      <c r="IS139" s="81"/>
      <c r="IT139" s="81"/>
      <c r="IU139" s="81"/>
      <c r="IV139" s="81"/>
    </row>
    <row r="140" spans="1:256" s="56" customFormat="1" ht="10.5" customHeight="1">
      <c r="A140" s="71">
        <v>74</v>
      </c>
      <c r="B140" s="64" t="s">
        <v>159</v>
      </c>
      <c r="C140" s="64"/>
      <c r="D140" s="64"/>
      <c r="E140" s="65">
        <v>0</v>
      </c>
      <c r="F140" s="65">
        <v>0</v>
      </c>
      <c r="G140" s="65">
        <v>2163</v>
      </c>
      <c r="H140" s="37"/>
      <c r="I140" s="65"/>
      <c r="J140" s="65"/>
      <c r="K140" s="20"/>
      <c r="L140" s="37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  <c r="BO140" s="81"/>
      <c r="BP140" s="81"/>
      <c r="BQ140" s="81"/>
      <c r="BR140" s="81"/>
      <c r="BS140" s="81"/>
      <c r="BT140" s="81"/>
      <c r="BU140" s="81"/>
      <c r="BV140" s="81"/>
      <c r="BW140" s="81"/>
      <c r="BX140" s="81"/>
      <c r="BY140" s="81"/>
      <c r="BZ140" s="81"/>
      <c r="CA140" s="81"/>
      <c r="CB140" s="81"/>
      <c r="CC140" s="81"/>
      <c r="CD140" s="81"/>
      <c r="CE140" s="81"/>
      <c r="CF140" s="81"/>
      <c r="CG140" s="81"/>
      <c r="CH140" s="81"/>
      <c r="CI140" s="81"/>
      <c r="CJ140" s="81"/>
      <c r="CK140" s="81"/>
      <c r="CL140" s="81"/>
      <c r="CM140" s="81"/>
      <c r="CN140" s="81"/>
      <c r="CO140" s="81"/>
      <c r="CP140" s="81"/>
      <c r="CQ140" s="81"/>
      <c r="CR140" s="81"/>
      <c r="CS140" s="81"/>
      <c r="CT140" s="81"/>
      <c r="CU140" s="81"/>
      <c r="CV140" s="81"/>
      <c r="CW140" s="81"/>
      <c r="CX140" s="81"/>
      <c r="CY140" s="81"/>
      <c r="CZ140" s="81"/>
      <c r="DA140" s="81"/>
      <c r="DB140" s="81"/>
      <c r="DC140" s="81"/>
      <c r="DD140" s="81"/>
      <c r="DE140" s="81"/>
      <c r="DF140" s="81"/>
      <c r="DG140" s="81"/>
      <c r="DH140" s="81"/>
      <c r="DI140" s="81"/>
      <c r="DJ140" s="81"/>
      <c r="DK140" s="81"/>
      <c r="DL140" s="81"/>
      <c r="DM140" s="81"/>
      <c r="DN140" s="81"/>
      <c r="DO140" s="81"/>
      <c r="DP140" s="81"/>
      <c r="DQ140" s="81"/>
      <c r="DR140" s="81"/>
      <c r="DS140" s="81"/>
      <c r="DT140" s="81"/>
      <c r="DU140" s="81"/>
      <c r="DV140" s="81"/>
      <c r="DW140" s="81"/>
      <c r="DX140" s="81"/>
      <c r="DY140" s="81"/>
      <c r="DZ140" s="81"/>
      <c r="EA140" s="81"/>
      <c r="EB140" s="81"/>
      <c r="EC140" s="81"/>
      <c r="ED140" s="81"/>
      <c r="EE140" s="81"/>
      <c r="EF140" s="81"/>
      <c r="EG140" s="81"/>
      <c r="EH140" s="81"/>
      <c r="EI140" s="81"/>
      <c r="EJ140" s="81"/>
      <c r="EK140" s="81"/>
      <c r="EL140" s="81"/>
      <c r="EM140" s="81"/>
      <c r="EN140" s="81"/>
      <c r="EO140" s="81"/>
      <c r="EP140" s="81"/>
      <c r="EQ140" s="81"/>
      <c r="ER140" s="81"/>
      <c r="ES140" s="81"/>
      <c r="ET140" s="81"/>
      <c r="EU140" s="81"/>
      <c r="EV140" s="81"/>
      <c r="EW140" s="81"/>
      <c r="EX140" s="81"/>
      <c r="EY140" s="81"/>
      <c r="EZ140" s="81"/>
      <c r="FA140" s="81"/>
      <c r="FB140" s="81"/>
      <c r="FC140" s="81"/>
      <c r="FD140" s="81"/>
      <c r="FE140" s="81"/>
      <c r="FF140" s="81"/>
      <c r="FG140" s="81"/>
      <c r="FH140" s="81"/>
      <c r="FI140" s="81"/>
      <c r="FJ140" s="81"/>
      <c r="FK140" s="81"/>
      <c r="FL140" s="81"/>
      <c r="FM140" s="81"/>
      <c r="FN140" s="81"/>
      <c r="FO140" s="81"/>
      <c r="FP140" s="81"/>
      <c r="FQ140" s="81"/>
      <c r="FR140" s="81"/>
      <c r="FS140" s="81"/>
      <c r="FT140" s="81"/>
      <c r="FU140" s="81"/>
      <c r="FV140" s="81"/>
      <c r="FW140" s="81"/>
      <c r="FX140" s="81"/>
      <c r="FY140" s="81"/>
      <c r="FZ140" s="81"/>
      <c r="GA140" s="81"/>
      <c r="GB140" s="81"/>
      <c r="GC140" s="81"/>
      <c r="GD140" s="81"/>
      <c r="GE140" s="81"/>
      <c r="GF140" s="81"/>
      <c r="GG140" s="81"/>
      <c r="GH140" s="81"/>
      <c r="GI140" s="81"/>
      <c r="GJ140" s="81"/>
      <c r="GK140" s="81"/>
      <c r="GL140" s="81"/>
      <c r="GM140" s="81"/>
      <c r="GN140" s="81"/>
      <c r="GO140" s="81"/>
      <c r="GP140" s="81"/>
      <c r="GQ140" s="81"/>
      <c r="GR140" s="81"/>
      <c r="GS140" s="81"/>
      <c r="GT140" s="81"/>
      <c r="GU140" s="81"/>
      <c r="GV140" s="81"/>
      <c r="GW140" s="81"/>
      <c r="GX140" s="81"/>
      <c r="GY140" s="81"/>
      <c r="GZ140" s="81"/>
      <c r="HA140" s="81"/>
      <c r="HB140" s="81"/>
      <c r="HC140" s="81"/>
      <c r="HD140" s="81"/>
      <c r="HE140" s="81"/>
      <c r="HF140" s="81"/>
      <c r="HG140" s="81"/>
      <c r="HH140" s="81"/>
      <c r="HI140" s="81"/>
      <c r="HJ140" s="81"/>
      <c r="HK140" s="81"/>
      <c r="HL140" s="81"/>
      <c r="HM140" s="81"/>
      <c r="HN140" s="81"/>
      <c r="HO140" s="81"/>
      <c r="HP140" s="81"/>
      <c r="HQ140" s="81"/>
      <c r="HR140" s="81"/>
      <c r="HS140" s="81"/>
      <c r="HT140" s="81"/>
      <c r="HU140" s="81"/>
      <c r="HV140" s="81"/>
      <c r="HW140" s="81"/>
      <c r="HX140" s="81"/>
      <c r="HY140" s="81"/>
      <c r="HZ140" s="81"/>
      <c r="IA140" s="81"/>
      <c r="IB140" s="81"/>
      <c r="IC140" s="81"/>
      <c r="ID140" s="81"/>
      <c r="IE140" s="81"/>
      <c r="IF140" s="81"/>
      <c r="IG140" s="81"/>
      <c r="IH140" s="81"/>
      <c r="II140" s="81"/>
      <c r="IJ140" s="81"/>
      <c r="IK140" s="81"/>
      <c r="IL140" s="81"/>
      <c r="IM140" s="81"/>
      <c r="IN140" s="81"/>
      <c r="IO140" s="81"/>
      <c r="IP140" s="81"/>
      <c r="IQ140" s="81"/>
      <c r="IR140" s="81"/>
      <c r="IS140" s="81"/>
      <c r="IT140" s="81"/>
      <c r="IU140" s="81"/>
      <c r="IV140" s="81"/>
    </row>
    <row r="141" spans="1:256" ht="10.5" customHeight="1">
      <c r="A141" s="16"/>
      <c r="B141" s="41" t="s">
        <v>4</v>
      </c>
      <c r="C141" s="41"/>
      <c r="D141" s="41"/>
      <c r="E141" s="12">
        <f>SUM(E67:E140)</f>
        <v>155601</v>
      </c>
      <c r="F141" s="12">
        <f>SUM(F67:F140)</f>
        <v>155601</v>
      </c>
      <c r="G141" s="12">
        <f>SUM(G67:G140)</f>
        <v>160868</v>
      </c>
    </row>
    <row r="142" spans="1:256" ht="10.5" customHeight="1">
      <c r="B142" s="33"/>
      <c r="C142" s="33"/>
      <c r="D142" s="33"/>
      <c r="E142" s="12">
        <f>E141+G141</f>
        <v>316469</v>
      </c>
      <c r="F142" s="10"/>
    </row>
    <row r="143" spans="1:256" ht="10.5" customHeight="1">
      <c r="B143" s="35" t="s">
        <v>5</v>
      </c>
      <c r="C143" s="40" t="s">
        <v>6</v>
      </c>
      <c r="D143" s="24"/>
      <c r="E143" s="24"/>
      <c r="F143" s="36"/>
    </row>
    <row r="144" spans="1:256" ht="10.5" customHeight="1">
      <c r="B144" s="39" t="s">
        <v>7</v>
      </c>
      <c r="C144" s="7">
        <f>C42</f>
        <v>190814</v>
      </c>
      <c r="D144" s="7"/>
      <c r="E144" s="39"/>
      <c r="F144" s="36"/>
    </row>
    <row r="145" spans="1:12" ht="10.5" customHeight="1">
      <c r="B145" s="39" t="s">
        <v>160</v>
      </c>
      <c r="C145" s="7">
        <f>D42</f>
        <v>33146</v>
      </c>
      <c r="D145" s="7"/>
      <c r="E145" s="39"/>
      <c r="F145" s="36"/>
    </row>
    <row r="146" spans="1:12" ht="10.5" customHeight="1">
      <c r="B146" s="39" t="s">
        <v>8</v>
      </c>
      <c r="C146" s="7">
        <f>E42</f>
        <v>3708</v>
      </c>
      <c r="D146" s="12">
        <f>C144+C145+C146</f>
        <v>227668</v>
      </c>
      <c r="E146" s="25"/>
      <c r="F146" s="36"/>
    </row>
    <row r="147" spans="1:12" ht="10.5" customHeight="1">
      <c r="B147" s="39" t="s">
        <v>161</v>
      </c>
      <c r="C147" s="25">
        <f>E53</f>
        <v>3868</v>
      </c>
      <c r="D147" s="25"/>
      <c r="E147" s="25"/>
      <c r="F147" s="36"/>
    </row>
    <row r="148" spans="1:12" ht="10.5" customHeight="1">
      <c r="B148" s="39" t="s">
        <v>162</v>
      </c>
      <c r="C148" s="25">
        <f>E65</f>
        <v>357</v>
      </c>
      <c r="D148" s="25"/>
      <c r="E148" s="25"/>
      <c r="F148" s="36"/>
    </row>
    <row r="149" spans="1:12" ht="10.5" customHeight="1">
      <c r="B149" s="22" t="s">
        <v>163</v>
      </c>
      <c r="C149" s="84">
        <f>SUM(C144:C148)</f>
        <v>231893</v>
      </c>
      <c r="D149" s="23"/>
      <c r="E149" s="23"/>
      <c r="F149" s="36"/>
    </row>
    <row r="150" spans="1:12" ht="10.5" customHeight="1">
      <c r="B150" s="22"/>
      <c r="C150" s="84"/>
      <c r="D150" s="23"/>
      <c r="E150" s="23"/>
      <c r="F150" s="36"/>
    </row>
    <row r="151" spans="1:12" ht="10.5" customHeight="1">
      <c r="B151" s="39" t="s">
        <v>9</v>
      </c>
      <c r="C151" s="24">
        <v>400</v>
      </c>
      <c r="D151" s="23"/>
      <c r="E151" s="23"/>
      <c r="F151" s="36"/>
    </row>
    <row r="152" spans="1:12" ht="10.5" customHeight="1">
      <c r="B152" s="39"/>
      <c r="C152" s="33"/>
      <c r="D152" s="33"/>
      <c r="E152" s="33"/>
      <c r="F152" s="36"/>
    </row>
    <row r="153" spans="1:12" ht="10.5" customHeight="1">
      <c r="B153" s="22" t="s">
        <v>10</v>
      </c>
      <c r="C153" s="11">
        <f>E142</f>
        <v>316469</v>
      </c>
      <c r="D153" s="33"/>
      <c r="E153" s="33"/>
      <c r="F153" s="36"/>
    </row>
    <row r="154" spans="1:12" ht="10.5" customHeight="1">
      <c r="B154" s="39" t="s">
        <v>11</v>
      </c>
      <c r="C154" s="36">
        <v>400</v>
      </c>
      <c r="D154" s="33"/>
      <c r="E154" s="33"/>
      <c r="F154" s="36"/>
    </row>
    <row r="155" spans="1:12" ht="10.5" customHeight="1">
      <c r="B155" s="39" t="s">
        <v>12</v>
      </c>
      <c r="C155" s="36">
        <v>6800</v>
      </c>
      <c r="D155" s="33"/>
      <c r="E155" s="33"/>
      <c r="F155" s="36"/>
    </row>
    <row r="156" spans="1:12" ht="10.5" customHeight="1">
      <c r="B156" s="26" t="s">
        <v>164</v>
      </c>
      <c r="C156" s="36">
        <v>0</v>
      </c>
      <c r="D156" s="85" t="s">
        <v>165</v>
      </c>
      <c r="E156" s="85"/>
      <c r="F156" s="36"/>
    </row>
    <row r="157" spans="1:12" ht="10.5" customHeight="1">
      <c r="B157" s="26" t="s">
        <v>166</v>
      </c>
      <c r="C157" s="36">
        <v>0</v>
      </c>
      <c r="D157" s="82" t="s">
        <v>167</v>
      </c>
      <c r="E157" s="32"/>
      <c r="F157" s="36"/>
    </row>
    <row r="158" spans="1:12" ht="10.5" customHeight="1">
      <c r="B158" s="39" t="s">
        <v>13</v>
      </c>
      <c r="C158" s="7">
        <v>104</v>
      </c>
      <c r="D158" s="33" t="s">
        <v>168</v>
      </c>
      <c r="E158" s="33" t="s">
        <v>169</v>
      </c>
      <c r="F158" s="36"/>
    </row>
    <row r="159" spans="1:12" s="56" customFormat="1" ht="10.5" customHeight="1">
      <c r="A159" s="6"/>
      <c r="B159" s="39" t="s">
        <v>14</v>
      </c>
      <c r="C159" s="7">
        <v>18</v>
      </c>
      <c r="D159" s="33" t="s">
        <v>170</v>
      </c>
      <c r="E159" s="33" t="s">
        <v>171</v>
      </c>
      <c r="F159" s="36"/>
      <c r="G159" s="47"/>
      <c r="H159" s="33"/>
      <c r="I159" s="36"/>
      <c r="K159" s="36"/>
      <c r="L159" s="33"/>
    </row>
    <row r="160" spans="1:12" ht="10.5" customHeight="1">
      <c r="B160" s="27" t="s">
        <v>15</v>
      </c>
      <c r="C160" s="36">
        <v>2</v>
      </c>
      <c r="D160" s="33" t="s">
        <v>172</v>
      </c>
      <c r="E160" s="33"/>
      <c r="F160" s="36"/>
    </row>
    <row r="161" spans="1:12" ht="14.25" customHeight="1">
      <c r="B161" s="39" t="s">
        <v>173</v>
      </c>
      <c r="C161" s="36"/>
      <c r="D161" s="33"/>
      <c r="E161" s="33"/>
      <c r="F161" s="36"/>
    </row>
    <row r="162" spans="1:12" ht="12.75" customHeight="1">
      <c r="B162" s="39"/>
      <c r="C162" s="36"/>
      <c r="D162" s="33"/>
      <c r="E162" s="33"/>
      <c r="F162" s="36"/>
    </row>
    <row r="163" spans="1:12" s="33" customFormat="1" ht="11.25">
      <c r="A163" s="16"/>
      <c r="B163" s="39" t="s">
        <v>174</v>
      </c>
      <c r="C163" s="36">
        <v>0</v>
      </c>
      <c r="D163" s="32"/>
      <c r="F163" s="32"/>
      <c r="G163" s="32"/>
      <c r="H163" s="36"/>
    </row>
    <row r="164" spans="1:12" s="33" customFormat="1" ht="11.25">
      <c r="A164" s="16"/>
      <c r="B164" s="39" t="s">
        <v>175</v>
      </c>
      <c r="C164" s="36">
        <v>0</v>
      </c>
      <c r="D164" s="32"/>
      <c r="F164" s="32"/>
      <c r="G164" s="32"/>
      <c r="H164" s="36"/>
    </row>
    <row r="165" spans="1:12" ht="21" customHeight="1">
      <c r="B165" s="39"/>
      <c r="C165" s="36"/>
      <c r="D165" s="33"/>
      <c r="E165" s="33"/>
      <c r="F165" s="36"/>
    </row>
    <row r="166" spans="1:12" ht="10.5" customHeight="1">
      <c r="B166" s="39"/>
      <c r="C166" s="36"/>
      <c r="D166" s="33"/>
      <c r="E166" s="33"/>
      <c r="F166" s="36"/>
    </row>
    <row r="167" spans="1:12" s="87" customFormat="1" ht="10.5" customHeight="1">
      <c r="A167" s="36"/>
      <c r="B167" s="86"/>
      <c r="G167" s="47"/>
      <c r="H167" s="33"/>
      <c r="I167" s="36"/>
      <c r="K167" s="36"/>
      <c r="L167" s="33"/>
    </row>
    <row r="168" spans="1:12" s="87" customFormat="1" ht="10.5" customHeight="1">
      <c r="A168" s="88" t="s">
        <v>239</v>
      </c>
      <c r="B168" s="88"/>
      <c r="C168" s="88"/>
      <c r="D168" s="88"/>
      <c r="E168" s="88"/>
      <c r="F168" s="88"/>
      <c r="G168" s="88"/>
      <c r="H168" s="33"/>
      <c r="I168" s="36"/>
      <c r="K168" s="36"/>
      <c r="L168" s="33"/>
    </row>
    <row r="169" spans="1:12" s="87" customFormat="1" ht="10.5" customHeight="1">
      <c r="A169" s="89"/>
      <c r="B169" s="89"/>
      <c r="C169" s="89"/>
      <c r="D169" s="89"/>
      <c r="E169" s="89"/>
      <c r="F169" s="89"/>
      <c r="G169" s="89"/>
      <c r="H169" s="33"/>
      <c r="I169" s="36"/>
      <c r="K169" s="36"/>
      <c r="L169" s="33"/>
    </row>
    <row r="170" spans="1:12" s="87" customFormat="1" ht="10.5" customHeight="1">
      <c r="A170" s="90" t="s">
        <v>177</v>
      </c>
      <c r="B170" s="90"/>
      <c r="C170" s="90"/>
      <c r="D170" s="90"/>
      <c r="E170" s="90"/>
      <c r="F170" s="90"/>
      <c r="G170" s="90"/>
      <c r="H170" s="33"/>
      <c r="I170" s="36"/>
      <c r="K170" s="36"/>
      <c r="L170" s="33"/>
    </row>
    <row r="171" spans="1:12" s="87" customFormat="1" ht="10.5" customHeight="1">
      <c r="A171" s="91"/>
      <c r="B171" s="92"/>
      <c r="C171" s="93" t="s">
        <v>0</v>
      </c>
      <c r="D171" s="93"/>
      <c r="E171" s="93"/>
      <c r="F171" s="93"/>
      <c r="G171" s="93"/>
      <c r="H171" s="33"/>
      <c r="I171" s="36"/>
      <c r="K171" s="36"/>
      <c r="L171" s="33"/>
    </row>
    <row r="172" spans="1:12" s="87" customFormat="1" ht="10.5" customHeight="1">
      <c r="A172" s="94"/>
      <c r="B172" s="95" t="s">
        <v>17</v>
      </c>
      <c r="C172" s="96" t="s">
        <v>2</v>
      </c>
      <c r="D172" s="97" t="s">
        <v>30</v>
      </c>
      <c r="E172" s="98" t="s">
        <v>18</v>
      </c>
      <c r="F172" s="98" t="s">
        <v>3</v>
      </c>
      <c r="G172" s="99"/>
      <c r="H172" s="33"/>
      <c r="I172" s="36"/>
      <c r="K172" s="36"/>
      <c r="L172" s="33"/>
    </row>
    <row r="173" spans="1:12" s="87" customFormat="1" ht="10.5" customHeight="1">
      <c r="A173" s="100">
        <v>1</v>
      </c>
      <c r="B173" s="101" t="s">
        <v>31</v>
      </c>
      <c r="C173" s="102">
        <v>18379</v>
      </c>
      <c r="D173" s="102">
        <v>2486</v>
      </c>
      <c r="E173" s="103">
        <v>0</v>
      </c>
      <c r="F173" s="104">
        <f>SUM(C173:E173)</f>
        <v>20865</v>
      </c>
      <c r="G173" s="105"/>
      <c r="H173" s="33"/>
      <c r="I173" s="36"/>
      <c r="K173" s="36"/>
      <c r="L173" s="33"/>
    </row>
    <row r="174" spans="1:12" ht="10.5" customHeight="1">
      <c r="A174" s="100">
        <v>2</v>
      </c>
      <c r="B174" s="101" t="s">
        <v>178</v>
      </c>
      <c r="C174" s="102">
        <v>5122</v>
      </c>
      <c r="D174" s="100">
        <v>195</v>
      </c>
      <c r="E174" s="103">
        <v>0</v>
      </c>
      <c r="F174" s="104">
        <f t="shared" ref="F174:F187" si="1">SUM(C174:E174)</f>
        <v>5317</v>
      </c>
      <c r="G174" s="105"/>
    </row>
    <row r="175" spans="1:12" ht="10.5" customHeight="1">
      <c r="A175" s="106">
        <v>3</v>
      </c>
      <c r="B175" s="33" t="s">
        <v>179</v>
      </c>
      <c r="C175" s="28">
        <v>12747</v>
      </c>
      <c r="D175" s="106">
        <v>3971</v>
      </c>
      <c r="E175" s="107">
        <v>784</v>
      </c>
      <c r="F175" s="108">
        <f>SUM(C175:E175)</f>
        <v>17502</v>
      </c>
      <c r="G175" s="109"/>
    </row>
    <row r="176" spans="1:12" ht="10.5" customHeight="1">
      <c r="A176" s="100">
        <v>4</v>
      </c>
      <c r="B176" s="101" t="s">
        <v>180</v>
      </c>
      <c r="C176" s="102">
        <v>15538</v>
      </c>
      <c r="D176" s="102">
        <v>1434</v>
      </c>
      <c r="E176" s="103">
        <v>0</v>
      </c>
      <c r="F176" s="104">
        <f t="shared" si="1"/>
        <v>16972</v>
      </c>
      <c r="G176" s="105"/>
    </row>
    <row r="177" spans="1:7" ht="10.5" customHeight="1">
      <c r="A177" s="100">
        <v>5</v>
      </c>
      <c r="B177" s="101" t="s">
        <v>181</v>
      </c>
      <c r="C177" s="102">
        <v>6360</v>
      </c>
      <c r="D177" s="100">
        <v>0</v>
      </c>
      <c r="E177" s="103">
        <v>0</v>
      </c>
      <c r="F177" s="104">
        <f t="shared" si="1"/>
        <v>6360</v>
      </c>
      <c r="G177" s="105"/>
    </row>
    <row r="178" spans="1:7" ht="10.5" customHeight="1">
      <c r="A178" s="100">
        <v>6</v>
      </c>
      <c r="B178" s="101" t="s">
        <v>182</v>
      </c>
      <c r="C178" s="102">
        <v>22608</v>
      </c>
      <c r="D178" s="102">
        <v>3213</v>
      </c>
      <c r="E178" s="103">
        <v>0</v>
      </c>
      <c r="F178" s="104">
        <f t="shared" si="1"/>
        <v>25821</v>
      </c>
      <c r="G178" s="105"/>
    </row>
    <row r="179" spans="1:7" ht="10.5" customHeight="1">
      <c r="A179" s="100">
        <v>7</v>
      </c>
      <c r="B179" s="101" t="s">
        <v>183</v>
      </c>
      <c r="C179" s="102">
        <v>12570</v>
      </c>
      <c r="D179" s="102">
        <v>3022</v>
      </c>
      <c r="E179" s="103">
        <v>0</v>
      </c>
      <c r="F179" s="104">
        <f t="shared" si="1"/>
        <v>15592</v>
      </c>
      <c r="G179" s="105"/>
    </row>
    <row r="180" spans="1:7" ht="10.5" customHeight="1">
      <c r="A180" s="100">
        <v>8</v>
      </c>
      <c r="B180" s="101" t="s">
        <v>56</v>
      </c>
      <c r="C180" s="102">
        <v>4607</v>
      </c>
      <c r="D180" s="100">
        <v>927</v>
      </c>
      <c r="E180" s="103">
        <v>0</v>
      </c>
      <c r="F180" s="104">
        <f t="shared" si="1"/>
        <v>5534</v>
      </c>
      <c r="G180" s="105"/>
    </row>
    <row r="181" spans="1:7" ht="10.5" customHeight="1">
      <c r="A181" s="100">
        <v>9</v>
      </c>
      <c r="B181" s="101" t="s">
        <v>184</v>
      </c>
      <c r="C181" s="102">
        <v>20402</v>
      </c>
      <c r="D181" s="102">
        <v>4850</v>
      </c>
      <c r="E181" s="103">
        <v>0</v>
      </c>
      <c r="F181" s="104">
        <f t="shared" si="1"/>
        <v>25252</v>
      </c>
      <c r="G181" s="105"/>
    </row>
    <row r="182" spans="1:7" ht="10.5" customHeight="1">
      <c r="A182" s="100">
        <v>10</v>
      </c>
      <c r="B182" s="101" t="s">
        <v>185</v>
      </c>
      <c r="C182" s="65">
        <v>1849</v>
      </c>
      <c r="D182" s="65">
        <v>565</v>
      </c>
      <c r="E182" s="110">
        <v>0</v>
      </c>
      <c r="F182" s="104">
        <f t="shared" si="1"/>
        <v>2414</v>
      </c>
      <c r="G182" s="111"/>
    </row>
    <row r="183" spans="1:7" ht="10.5" customHeight="1">
      <c r="A183" s="100">
        <v>11</v>
      </c>
      <c r="B183" s="101" t="s">
        <v>186</v>
      </c>
      <c r="C183" s="102">
        <v>8330</v>
      </c>
      <c r="D183" s="100">
        <v>0</v>
      </c>
      <c r="E183" s="103">
        <v>0</v>
      </c>
      <c r="F183" s="104">
        <f t="shared" si="1"/>
        <v>8330</v>
      </c>
      <c r="G183" s="105"/>
    </row>
    <row r="184" spans="1:7" ht="10.5" customHeight="1">
      <c r="A184" s="100">
        <v>12</v>
      </c>
      <c r="B184" s="101" t="s">
        <v>187</v>
      </c>
      <c r="C184" s="102">
        <v>2023</v>
      </c>
      <c r="D184" s="100">
        <v>0</v>
      </c>
      <c r="E184" s="103">
        <v>0</v>
      </c>
      <c r="F184" s="104">
        <f t="shared" si="1"/>
        <v>2023</v>
      </c>
      <c r="G184" s="105"/>
    </row>
    <row r="185" spans="1:7" ht="10.5" customHeight="1">
      <c r="A185" s="100">
        <v>13</v>
      </c>
      <c r="B185" s="101" t="s">
        <v>62</v>
      </c>
      <c r="C185" s="102">
        <v>14551</v>
      </c>
      <c r="D185" s="102">
        <v>2392</v>
      </c>
      <c r="E185" s="103">
        <v>0</v>
      </c>
      <c r="F185" s="104">
        <f t="shared" si="1"/>
        <v>16943</v>
      </c>
      <c r="G185" s="105"/>
    </row>
    <row r="186" spans="1:7" ht="10.5" customHeight="1">
      <c r="A186" s="100">
        <v>14</v>
      </c>
      <c r="B186" s="101" t="s">
        <v>188</v>
      </c>
      <c r="C186" s="102">
        <v>838</v>
      </c>
      <c r="D186" s="102">
        <v>209</v>
      </c>
      <c r="E186" s="103">
        <v>106</v>
      </c>
      <c r="F186" s="104">
        <f t="shared" si="1"/>
        <v>1153</v>
      </c>
      <c r="G186" s="105"/>
    </row>
    <row r="187" spans="1:7" ht="10.5" customHeight="1">
      <c r="A187" s="100">
        <v>15</v>
      </c>
      <c r="B187" s="101" t="s">
        <v>65</v>
      </c>
      <c r="C187" s="102">
        <v>1883</v>
      </c>
      <c r="D187" s="102">
        <v>471</v>
      </c>
      <c r="E187" s="103">
        <v>306</v>
      </c>
      <c r="F187" s="104">
        <f t="shared" si="1"/>
        <v>2660</v>
      </c>
      <c r="G187" s="105"/>
    </row>
    <row r="188" spans="1:7" ht="10.5" customHeight="1">
      <c r="A188" s="100"/>
      <c r="B188" s="112" t="s">
        <v>4</v>
      </c>
      <c r="C188" s="113">
        <f>SUM(C173:C187)</f>
        <v>147807</v>
      </c>
      <c r="D188" s="113">
        <f>SUM(D173:D187)</f>
        <v>23735</v>
      </c>
      <c r="E188" s="113">
        <f>SUM(E173:E187)</f>
        <v>1196</v>
      </c>
      <c r="F188" s="104">
        <f>SUM(F173:F187)</f>
        <v>172738</v>
      </c>
      <c r="G188" s="114"/>
    </row>
    <row r="189" spans="1:7" ht="10.5" customHeight="1">
      <c r="A189" s="100"/>
      <c r="B189" s="115"/>
      <c r="C189" s="113"/>
      <c r="D189" s="116"/>
      <c r="E189" s="113"/>
      <c r="F189" s="104"/>
      <c r="G189" s="105"/>
    </row>
    <row r="190" spans="1:7" ht="10.5" customHeight="1">
      <c r="A190" s="117"/>
      <c r="B190" s="34" t="s">
        <v>189</v>
      </c>
      <c r="C190" s="117"/>
      <c r="D190" s="94"/>
      <c r="E190" s="94"/>
      <c r="F190" s="94"/>
      <c r="G190" s="105"/>
    </row>
    <row r="191" spans="1:7" ht="10.5" customHeight="1">
      <c r="A191" s="63">
        <v>1</v>
      </c>
      <c r="B191" s="64" t="s">
        <v>68</v>
      </c>
      <c r="C191" s="64"/>
      <c r="D191" s="64"/>
      <c r="E191" s="65">
        <v>63</v>
      </c>
      <c r="F191" s="65"/>
      <c r="G191" s="105"/>
    </row>
    <row r="192" spans="1:7" ht="10.5" customHeight="1">
      <c r="A192" s="63">
        <v>2</v>
      </c>
      <c r="B192" s="64" t="s">
        <v>69</v>
      </c>
      <c r="C192" s="64"/>
      <c r="D192" s="64"/>
      <c r="E192" s="65">
        <v>196</v>
      </c>
      <c r="F192" s="65"/>
      <c r="G192" s="105"/>
    </row>
    <row r="193" spans="1:7" ht="10.5" customHeight="1">
      <c r="A193" s="63">
        <v>3</v>
      </c>
      <c r="B193" s="64" t="s">
        <v>70</v>
      </c>
      <c r="C193" s="64"/>
      <c r="D193" s="64"/>
      <c r="E193" s="65">
        <v>405</v>
      </c>
      <c r="F193" s="65"/>
      <c r="G193" s="105"/>
    </row>
    <row r="194" spans="1:7" ht="10.5" customHeight="1">
      <c r="A194" s="63">
        <v>4</v>
      </c>
      <c r="B194" s="64" t="s">
        <v>71</v>
      </c>
      <c r="C194" s="64"/>
      <c r="D194" s="64"/>
      <c r="E194" s="65">
        <v>150</v>
      </c>
      <c r="F194" s="65"/>
      <c r="G194" s="105"/>
    </row>
    <row r="195" spans="1:7" ht="10.5" customHeight="1">
      <c r="A195" s="63">
        <v>5</v>
      </c>
      <c r="B195" s="64" t="s">
        <v>72</v>
      </c>
      <c r="C195" s="64"/>
      <c r="D195" s="64"/>
      <c r="E195" s="65">
        <v>340</v>
      </c>
      <c r="F195" s="65"/>
      <c r="G195" s="105"/>
    </row>
    <row r="196" spans="1:7" ht="10.5" customHeight="1">
      <c r="A196" s="63">
        <v>6</v>
      </c>
      <c r="B196" s="64" t="s">
        <v>73</v>
      </c>
      <c r="C196" s="64"/>
      <c r="D196" s="64"/>
      <c r="E196" s="63">
        <v>122</v>
      </c>
      <c r="F196" s="63"/>
      <c r="G196" s="105"/>
    </row>
    <row r="197" spans="1:7" ht="10.5" customHeight="1">
      <c r="A197" s="63">
        <v>7</v>
      </c>
      <c r="B197" s="64" t="s">
        <v>74</v>
      </c>
      <c r="C197" s="64"/>
      <c r="D197" s="64"/>
      <c r="E197" s="63">
        <v>2310</v>
      </c>
      <c r="F197" s="63"/>
      <c r="G197" s="105"/>
    </row>
    <row r="198" spans="1:7" ht="10.5" customHeight="1">
      <c r="A198" s="63">
        <v>8</v>
      </c>
      <c r="B198" s="64" t="s">
        <v>75</v>
      </c>
      <c r="C198" s="64"/>
      <c r="D198" s="64"/>
      <c r="E198" s="63">
        <v>125</v>
      </c>
      <c r="F198" s="63"/>
      <c r="G198" s="105"/>
    </row>
    <row r="199" spans="1:7" ht="10.5" customHeight="1">
      <c r="A199" s="63">
        <v>9</v>
      </c>
      <c r="B199" s="64" t="s">
        <v>76</v>
      </c>
      <c r="C199" s="64"/>
      <c r="D199" s="64"/>
      <c r="E199" s="63">
        <v>157</v>
      </c>
      <c r="F199" s="63"/>
      <c r="G199" s="105"/>
    </row>
    <row r="200" spans="1:7" ht="10.5" customHeight="1">
      <c r="A200" s="100"/>
      <c r="B200" s="118" t="s">
        <v>4</v>
      </c>
      <c r="C200" s="118"/>
      <c r="D200" s="118"/>
      <c r="E200" s="113">
        <f>SUM(E191:E199)</f>
        <v>3868</v>
      </c>
      <c r="F200" s="113"/>
      <c r="G200" s="105"/>
    </row>
    <row r="201" spans="1:7" ht="10.5" customHeight="1">
      <c r="A201" s="117"/>
      <c r="B201" s="46" t="s">
        <v>190</v>
      </c>
      <c r="C201" s="46"/>
      <c r="D201" s="46"/>
      <c r="E201" s="94"/>
      <c r="F201" s="94"/>
      <c r="G201" s="105"/>
    </row>
    <row r="202" spans="1:7" ht="10.5" customHeight="1">
      <c r="A202" s="63">
        <v>1</v>
      </c>
      <c r="B202" s="64" t="s">
        <v>78</v>
      </c>
      <c r="C202" s="64"/>
      <c r="D202" s="64"/>
      <c r="E202" s="63">
        <v>42</v>
      </c>
      <c r="F202" s="63"/>
      <c r="G202" s="105"/>
    </row>
    <row r="203" spans="1:7" ht="10.5" customHeight="1">
      <c r="A203" s="63">
        <v>2</v>
      </c>
      <c r="B203" s="64" t="s">
        <v>156</v>
      </c>
      <c r="C203" s="64"/>
      <c r="D203" s="64"/>
      <c r="E203" s="63">
        <v>42</v>
      </c>
      <c r="F203" s="63"/>
      <c r="G203" s="105"/>
    </row>
    <row r="204" spans="1:7" ht="10.5" customHeight="1">
      <c r="A204" s="63">
        <v>3</v>
      </c>
      <c r="B204" s="64" t="s">
        <v>80</v>
      </c>
      <c r="C204" s="64"/>
      <c r="D204" s="64"/>
      <c r="E204" s="63">
        <v>42</v>
      </c>
      <c r="F204" s="63"/>
      <c r="G204" s="105"/>
    </row>
    <row r="205" spans="1:7" ht="10.5" customHeight="1">
      <c r="A205" s="63">
        <v>4</v>
      </c>
      <c r="B205" s="64" t="s">
        <v>81</v>
      </c>
      <c r="C205" s="64"/>
      <c r="D205" s="64"/>
      <c r="E205" s="63">
        <v>42</v>
      </c>
      <c r="F205" s="63"/>
      <c r="G205" s="105"/>
    </row>
    <row r="206" spans="1:7" ht="10.5" customHeight="1">
      <c r="A206" s="63">
        <v>5</v>
      </c>
      <c r="B206" s="64" t="s">
        <v>82</v>
      </c>
      <c r="C206" s="64"/>
      <c r="D206" s="64"/>
      <c r="E206" s="63">
        <v>42</v>
      </c>
      <c r="F206" s="63"/>
      <c r="G206" s="105"/>
    </row>
    <row r="207" spans="1:7" ht="10.5" customHeight="1">
      <c r="A207" s="63">
        <v>6</v>
      </c>
      <c r="B207" s="64" t="s">
        <v>83</v>
      </c>
      <c r="C207" s="64"/>
      <c r="D207" s="64"/>
      <c r="E207" s="63">
        <v>42</v>
      </c>
      <c r="F207" s="63"/>
      <c r="G207" s="105"/>
    </row>
    <row r="208" spans="1:7" ht="10.5" customHeight="1">
      <c r="A208" s="63">
        <v>7</v>
      </c>
      <c r="B208" s="64" t="s">
        <v>191</v>
      </c>
      <c r="C208" s="64"/>
      <c r="D208" s="64"/>
      <c r="E208" s="63">
        <v>21</v>
      </c>
      <c r="F208" s="63"/>
      <c r="G208" s="105"/>
    </row>
    <row r="209" spans="1:7" ht="10.5" customHeight="1">
      <c r="A209" s="63">
        <v>8</v>
      </c>
      <c r="B209" s="64" t="s">
        <v>192</v>
      </c>
      <c r="C209" s="64"/>
      <c r="D209" s="64"/>
      <c r="E209" s="63">
        <v>21</v>
      </c>
      <c r="F209" s="63"/>
      <c r="G209" s="105"/>
    </row>
    <row r="210" spans="1:7" ht="10.5" customHeight="1">
      <c r="A210" s="63">
        <v>9</v>
      </c>
      <c r="B210" s="64" t="s">
        <v>193</v>
      </c>
      <c r="C210" s="64"/>
      <c r="D210" s="64"/>
      <c r="E210" s="63">
        <v>21</v>
      </c>
      <c r="F210" s="63"/>
      <c r="G210" s="105"/>
    </row>
    <row r="211" spans="1:7" ht="10.5" customHeight="1">
      <c r="A211" s="63">
        <v>10</v>
      </c>
      <c r="B211" s="64" t="s">
        <v>194</v>
      </c>
      <c r="C211" s="64"/>
      <c r="D211" s="64"/>
      <c r="E211" s="63">
        <v>42</v>
      </c>
      <c r="F211" s="63"/>
      <c r="G211" s="105"/>
    </row>
    <row r="212" spans="1:7" ht="10.5" customHeight="1">
      <c r="A212" s="63"/>
      <c r="B212" s="119" t="s">
        <v>4</v>
      </c>
      <c r="C212" s="119"/>
      <c r="D212" s="119"/>
      <c r="E212" s="120">
        <f>SUM(E202:E211)</f>
        <v>357</v>
      </c>
      <c r="F212" s="120"/>
      <c r="G212" s="105"/>
    </row>
    <row r="213" spans="1:7" ht="10.5" customHeight="1">
      <c r="A213" s="117"/>
      <c r="B213" s="95" t="s">
        <v>19</v>
      </c>
      <c r="C213" s="96" t="s">
        <v>2</v>
      </c>
      <c r="D213" s="97" t="s">
        <v>30</v>
      </c>
      <c r="E213" s="98" t="s">
        <v>18</v>
      </c>
      <c r="F213" s="98" t="s">
        <v>3</v>
      </c>
      <c r="G213" s="99"/>
    </row>
    <row r="214" spans="1:7" ht="10.5" customHeight="1">
      <c r="A214" s="63">
        <v>1</v>
      </c>
      <c r="B214" s="121" t="s">
        <v>195</v>
      </c>
      <c r="C214" s="65">
        <v>7405</v>
      </c>
      <c r="D214" s="63">
        <v>1329</v>
      </c>
      <c r="E214" s="103">
        <v>0</v>
      </c>
      <c r="F214" s="104">
        <f>SUM(C214:E214)</f>
        <v>8734</v>
      </c>
      <c r="G214" s="122"/>
    </row>
    <row r="215" spans="1:7" ht="10.5" customHeight="1">
      <c r="A215" s="71">
        <v>2</v>
      </c>
      <c r="B215" s="123" t="s">
        <v>32</v>
      </c>
      <c r="C215" s="65">
        <v>1623</v>
      </c>
      <c r="D215" s="65">
        <v>244</v>
      </c>
      <c r="E215" s="110">
        <v>818</v>
      </c>
      <c r="F215" s="104">
        <f t="shared" ref="F215:F235" si="2">SUM(C215:E215)</f>
        <v>2685</v>
      </c>
      <c r="G215" s="111"/>
    </row>
    <row r="216" spans="1:7" ht="10.5" customHeight="1">
      <c r="A216" s="63">
        <v>3</v>
      </c>
      <c r="B216" s="123" t="s">
        <v>33</v>
      </c>
      <c r="C216" s="65">
        <v>1791</v>
      </c>
      <c r="D216" s="65">
        <v>590</v>
      </c>
      <c r="E216" s="110">
        <v>403</v>
      </c>
      <c r="F216" s="104">
        <f t="shared" si="2"/>
        <v>2784</v>
      </c>
      <c r="G216" s="111"/>
    </row>
    <row r="217" spans="1:7" ht="10.5" customHeight="1">
      <c r="A217" s="71">
        <v>4</v>
      </c>
      <c r="B217" s="123" t="s">
        <v>34</v>
      </c>
      <c r="C217" s="65">
        <v>943</v>
      </c>
      <c r="D217" s="65">
        <v>124</v>
      </c>
      <c r="E217" s="110">
        <v>326</v>
      </c>
      <c r="F217" s="104">
        <f t="shared" si="2"/>
        <v>1393</v>
      </c>
      <c r="G217" s="111"/>
    </row>
    <row r="218" spans="1:7" ht="10.5" customHeight="1">
      <c r="A218" s="63">
        <v>5</v>
      </c>
      <c r="B218" s="123" t="s">
        <v>35</v>
      </c>
      <c r="C218" s="65">
        <v>1133</v>
      </c>
      <c r="D218" s="65">
        <v>84</v>
      </c>
      <c r="E218" s="124">
        <v>0</v>
      </c>
      <c r="F218" s="104">
        <f t="shared" si="2"/>
        <v>1217</v>
      </c>
      <c r="G218" s="111"/>
    </row>
    <row r="219" spans="1:7" ht="10.5" customHeight="1">
      <c r="A219" s="63">
        <v>6</v>
      </c>
      <c r="B219" s="33" t="s">
        <v>196</v>
      </c>
      <c r="C219" s="65">
        <v>339</v>
      </c>
      <c r="D219" s="65">
        <v>0</v>
      </c>
      <c r="E219" s="124">
        <v>0</v>
      </c>
      <c r="F219" s="104">
        <f t="shared" si="2"/>
        <v>339</v>
      </c>
      <c r="G219" s="111"/>
    </row>
    <row r="220" spans="1:7" ht="10.5" customHeight="1">
      <c r="A220" s="63">
        <v>7</v>
      </c>
      <c r="B220" s="125" t="s">
        <v>197</v>
      </c>
      <c r="C220" s="100">
        <v>8420</v>
      </c>
      <c r="D220" s="100">
        <v>0</v>
      </c>
      <c r="E220" s="103">
        <v>0</v>
      </c>
      <c r="F220" s="104">
        <f t="shared" si="2"/>
        <v>8420</v>
      </c>
      <c r="G220" s="105"/>
    </row>
    <row r="221" spans="1:7" ht="10.5" customHeight="1">
      <c r="A221" s="63">
        <v>9</v>
      </c>
      <c r="B221" s="101" t="s">
        <v>198</v>
      </c>
      <c r="C221" s="102">
        <v>1800</v>
      </c>
      <c r="D221" s="100">
        <v>0</v>
      </c>
      <c r="E221" s="103">
        <v>0</v>
      </c>
      <c r="F221" s="104">
        <f t="shared" si="2"/>
        <v>1800</v>
      </c>
      <c r="G221" s="105"/>
    </row>
    <row r="222" spans="1:7" ht="10.5" customHeight="1">
      <c r="A222" s="59">
        <v>10</v>
      </c>
      <c r="B222" s="60" t="s">
        <v>199</v>
      </c>
      <c r="C222" s="59">
        <v>5696</v>
      </c>
      <c r="D222" s="59">
        <v>614</v>
      </c>
      <c r="E222" s="59">
        <v>0</v>
      </c>
      <c r="F222" s="59">
        <f>SUM(C222:E222)</f>
        <v>6310</v>
      </c>
      <c r="G222" s="105"/>
    </row>
    <row r="223" spans="1:7" ht="10.5" customHeight="1">
      <c r="A223" s="63">
        <v>11</v>
      </c>
      <c r="B223" s="101" t="s">
        <v>43</v>
      </c>
      <c r="C223" s="102">
        <v>2293</v>
      </c>
      <c r="D223" s="102">
        <v>123</v>
      </c>
      <c r="E223" s="103">
        <v>248</v>
      </c>
      <c r="F223" s="104">
        <f t="shared" si="2"/>
        <v>2664</v>
      </c>
      <c r="G223" s="105"/>
    </row>
    <row r="224" spans="1:7" ht="10.5" customHeight="1">
      <c r="A224" s="71">
        <v>12</v>
      </c>
      <c r="B224" s="101" t="s">
        <v>200</v>
      </c>
      <c r="C224" s="102">
        <v>553</v>
      </c>
      <c r="D224" s="100">
        <v>0</v>
      </c>
      <c r="E224" s="103">
        <v>325</v>
      </c>
      <c r="F224" s="104">
        <f t="shared" si="2"/>
        <v>878</v>
      </c>
      <c r="G224" s="105"/>
    </row>
    <row r="225" spans="1:7" ht="10.5" customHeight="1">
      <c r="A225" s="63">
        <v>13</v>
      </c>
      <c r="B225" s="125" t="s">
        <v>201</v>
      </c>
      <c r="C225" s="100">
        <v>2982</v>
      </c>
      <c r="D225" s="100">
        <v>305</v>
      </c>
      <c r="E225" s="103">
        <v>0</v>
      </c>
      <c r="F225" s="104">
        <f t="shared" si="2"/>
        <v>3287</v>
      </c>
      <c r="G225" s="105"/>
    </row>
    <row r="226" spans="1:7" ht="10.5" customHeight="1">
      <c r="A226" s="71">
        <v>14</v>
      </c>
      <c r="B226" s="101" t="s">
        <v>52</v>
      </c>
      <c r="C226" s="65">
        <v>9839</v>
      </c>
      <c r="D226" s="65">
        <v>1821</v>
      </c>
      <c r="E226" s="110">
        <v>0</v>
      </c>
      <c r="F226" s="104">
        <f t="shared" si="2"/>
        <v>11660</v>
      </c>
      <c r="G226" s="105"/>
    </row>
    <row r="227" spans="1:7" ht="10.5" customHeight="1">
      <c r="A227" s="63">
        <v>15</v>
      </c>
      <c r="B227" s="101" t="s">
        <v>53</v>
      </c>
      <c r="C227" s="102">
        <v>3398</v>
      </c>
      <c r="D227" s="100">
        <v>0</v>
      </c>
      <c r="E227" s="103">
        <v>0</v>
      </c>
      <c r="F227" s="104">
        <f t="shared" si="2"/>
        <v>3398</v>
      </c>
      <c r="G227" s="105"/>
    </row>
    <row r="228" spans="1:7" ht="10.5" customHeight="1">
      <c r="A228" s="71">
        <v>16</v>
      </c>
      <c r="B228" s="101" t="s">
        <v>54</v>
      </c>
      <c r="C228" s="65">
        <v>3029</v>
      </c>
      <c r="D228" s="65">
        <v>671</v>
      </c>
      <c r="E228" s="110">
        <v>237</v>
      </c>
      <c r="F228" s="124">
        <f t="shared" si="2"/>
        <v>3937</v>
      </c>
      <c r="G228" s="105"/>
    </row>
    <row r="229" spans="1:7" ht="10.5" customHeight="1">
      <c r="A229" s="63">
        <v>17</v>
      </c>
      <c r="B229" s="101" t="s">
        <v>55</v>
      </c>
      <c r="C229" s="65">
        <v>3513</v>
      </c>
      <c r="D229" s="65">
        <v>990</v>
      </c>
      <c r="E229" s="110">
        <v>885</v>
      </c>
      <c r="F229" s="124">
        <f t="shared" si="2"/>
        <v>5388</v>
      </c>
      <c r="G229" s="105"/>
    </row>
    <row r="230" spans="1:7" ht="10.5" customHeight="1">
      <c r="A230" s="71">
        <v>18</v>
      </c>
      <c r="B230" s="101" t="s">
        <v>202</v>
      </c>
      <c r="C230" s="100">
        <v>2562</v>
      </c>
      <c r="D230" s="102">
        <v>0</v>
      </c>
      <c r="E230" s="103">
        <v>0</v>
      </c>
      <c r="F230" s="104">
        <f t="shared" si="2"/>
        <v>2562</v>
      </c>
      <c r="G230" s="105"/>
    </row>
    <row r="231" spans="1:7" ht="10.5" customHeight="1">
      <c r="A231" s="126">
        <v>19</v>
      </c>
      <c r="B231" s="101" t="s">
        <v>203</v>
      </c>
      <c r="C231" s="100">
        <v>5335</v>
      </c>
      <c r="D231" s="100">
        <v>0</v>
      </c>
      <c r="E231" s="122">
        <v>0</v>
      </c>
      <c r="F231" s="104">
        <f t="shared" si="2"/>
        <v>5335</v>
      </c>
      <c r="G231" s="127"/>
    </row>
    <row r="232" spans="1:7" ht="10.5" customHeight="1">
      <c r="A232" s="71">
        <v>20</v>
      </c>
      <c r="B232" s="125" t="s">
        <v>152</v>
      </c>
      <c r="C232" s="100">
        <v>3750</v>
      </c>
      <c r="D232" s="100">
        <v>0</v>
      </c>
      <c r="E232" s="103">
        <v>0</v>
      </c>
      <c r="F232" s="104">
        <f t="shared" si="2"/>
        <v>3750</v>
      </c>
      <c r="G232" s="105"/>
    </row>
    <row r="233" spans="1:7" ht="10.5" customHeight="1">
      <c r="A233" s="63">
        <v>21</v>
      </c>
      <c r="B233" s="101" t="s">
        <v>63</v>
      </c>
      <c r="C233" s="102">
        <v>1374</v>
      </c>
      <c r="D233" s="100">
        <v>226</v>
      </c>
      <c r="E233" s="103">
        <v>0</v>
      </c>
      <c r="F233" s="104">
        <f t="shared" si="2"/>
        <v>1600</v>
      </c>
      <c r="G233" s="105"/>
    </row>
    <row r="234" spans="1:7" ht="10.5" customHeight="1">
      <c r="A234" s="71">
        <v>22</v>
      </c>
      <c r="B234" s="125" t="s">
        <v>153</v>
      </c>
      <c r="C234" s="100">
        <v>5954</v>
      </c>
      <c r="D234" s="100">
        <v>0</v>
      </c>
      <c r="E234" s="103">
        <v>0</v>
      </c>
      <c r="F234" s="104">
        <f t="shared" si="2"/>
        <v>5954</v>
      </c>
      <c r="G234" s="105"/>
    </row>
    <row r="235" spans="1:7" ht="10.5" customHeight="1">
      <c r="A235" s="63">
        <v>23</v>
      </c>
      <c r="B235" s="125" t="s">
        <v>154</v>
      </c>
      <c r="C235" s="100">
        <v>9759</v>
      </c>
      <c r="D235" s="100">
        <v>0</v>
      </c>
      <c r="E235" s="103">
        <v>0</v>
      </c>
      <c r="F235" s="104">
        <f t="shared" si="2"/>
        <v>9759</v>
      </c>
      <c r="G235" s="105"/>
    </row>
    <row r="236" spans="1:7" ht="10.5" customHeight="1">
      <c r="A236" s="100"/>
      <c r="B236" s="128" t="s">
        <v>204</v>
      </c>
      <c r="C236" s="113">
        <f>SUM(C214:C235)</f>
        <v>83491</v>
      </c>
      <c r="D236" s="113">
        <f>SUM(D214:D235)</f>
        <v>7121</v>
      </c>
      <c r="E236" s="113">
        <f>SUM(E214:E235)</f>
        <v>3242</v>
      </c>
      <c r="F236" s="104">
        <f>SUM(F214:F235)</f>
        <v>93854</v>
      </c>
      <c r="G236" s="114"/>
    </row>
    <row r="237" spans="1:7" ht="10.5" customHeight="1">
      <c r="A237" s="100"/>
      <c r="B237" s="128"/>
      <c r="C237" s="129"/>
      <c r="D237" s="130"/>
      <c r="E237" s="113"/>
      <c r="F237" s="104"/>
      <c r="G237" s="105"/>
    </row>
    <row r="238" spans="1:7" ht="10.5" customHeight="1">
      <c r="A238" s="117"/>
      <c r="B238" s="95" t="s">
        <v>20</v>
      </c>
      <c r="C238" s="96" t="s">
        <v>2</v>
      </c>
      <c r="D238" s="97" t="s">
        <v>30</v>
      </c>
      <c r="E238" s="98" t="s">
        <v>18</v>
      </c>
      <c r="F238" s="98" t="s">
        <v>3</v>
      </c>
      <c r="G238" s="99"/>
    </row>
    <row r="239" spans="1:7" ht="10.5" customHeight="1">
      <c r="A239" s="100">
        <v>1</v>
      </c>
      <c r="B239" s="33" t="s">
        <v>205</v>
      </c>
      <c r="C239" s="28">
        <v>1527</v>
      </c>
      <c r="D239" s="106">
        <v>0</v>
      </c>
      <c r="E239" s="107">
        <v>0</v>
      </c>
      <c r="F239" s="108">
        <f>SUM(C239:E239)</f>
        <v>1527</v>
      </c>
      <c r="G239" s="105"/>
    </row>
    <row r="240" spans="1:7" ht="10.5" customHeight="1">
      <c r="A240" s="100">
        <v>2</v>
      </c>
      <c r="B240" s="33" t="s">
        <v>136</v>
      </c>
      <c r="C240" s="28">
        <v>1701</v>
      </c>
      <c r="D240" s="106">
        <v>0</v>
      </c>
      <c r="E240" s="107">
        <v>0</v>
      </c>
      <c r="F240" s="108">
        <f>SUM(C240:E240)</f>
        <v>1701</v>
      </c>
      <c r="G240" s="105"/>
    </row>
    <row r="241" spans="1:7" ht="10.5" customHeight="1">
      <c r="A241" s="100">
        <v>3</v>
      </c>
      <c r="B241" s="101" t="s">
        <v>130</v>
      </c>
      <c r="C241" s="65">
        <v>910</v>
      </c>
      <c r="D241" s="100">
        <v>0</v>
      </c>
      <c r="E241" s="103">
        <v>0</v>
      </c>
      <c r="F241" s="104">
        <f t="shared" ref="F241:F284" si="3">SUM(C241:E241)</f>
        <v>910</v>
      </c>
      <c r="G241" s="105"/>
    </row>
    <row r="242" spans="1:7" ht="10.5" customHeight="1">
      <c r="A242" s="100">
        <v>4</v>
      </c>
      <c r="B242" s="101" t="s">
        <v>148</v>
      </c>
      <c r="C242" s="102">
        <v>6896</v>
      </c>
      <c r="D242" s="100">
        <v>0</v>
      </c>
      <c r="E242" s="103">
        <v>0</v>
      </c>
      <c r="F242" s="104">
        <f t="shared" si="3"/>
        <v>6896</v>
      </c>
      <c r="G242" s="105"/>
    </row>
    <row r="243" spans="1:7" ht="10.5" customHeight="1">
      <c r="A243" s="100">
        <v>5</v>
      </c>
      <c r="B243" s="101" t="s">
        <v>206</v>
      </c>
      <c r="C243" s="102">
        <v>3005</v>
      </c>
      <c r="D243" s="100">
        <v>0</v>
      </c>
      <c r="E243" s="103">
        <v>0</v>
      </c>
      <c r="F243" s="104">
        <f t="shared" si="3"/>
        <v>3005</v>
      </c>
      <c r="G243" s="105"/>
    </row>
    <row r="244" spans="1:7" ht="10.5" customHeight="1">
      <c r="A244" s="100">
        <v>6</v>
      </c>
      <c r="B244" s="101" t="s">
        <v>207</v>
      </c>
      <c r="C244" s="65">
        <v>5311</v>
      </c>
      <c r="D244" s="63">
        <v>890</v>
      </c>
      <c r="E244" s="103">
        <v>0</v>
      </c>
      <c r="F244" s="104">
        <f t="shared" si="3"/>
        <v>6201</v>
      </c>
      <c r="G244" s="105"/>
    </row>
    <row r="245" spans="1:7" ht="10.5" customHeight="1">
      <c r="A245" s="100">
        <v>7</v>
      </c>
      <c r="B245" s="101" t="s">
        <v>149</v>
      </c>
      <c r="C245" s="102">
        <v>6923</v>
      </c>
      <c r="D245" s="100">
        <v>0</v>
      </c>
      <c r="E245" s="103">
        <v>0</v>
      </c>
      <c r="F245" s="104">
        <f t="shared" si="3"/>
        <v>6923</v>
      </c>
      <c r="G245" s="105"/>
    </row>
    <row r="246" spans="1:7" ht="10.5" customHeight="1">
      <c r="A246" s="100">
        <v>8</v>
      </c>
      <c r="B246" s="101" t="s">
        <v>208</v>
      </c>
      <c r="C246" s="102">
        <v>605</v>
      </c>
      <c r="D246" s="100">
        <v>0</v>
      </c>
      <c r="E246" s="103">
        <v>0</v>
      </c>
      <c r="F246" s="104">
        <f t="shared" si="3"/>
        <v>605</v>
      </c>
      <c r="G246" s="105"/>
    </row>
    <row r="247" spans="1:7" ht="10.5" customHeight="1">
      <c r="A247" s="100">
        <v>9</v>
      </c>
      <c r="B247" s="101" t="s">
        <v>209</v>
      </c>
      <c r="C247" s="102">
        <v>517</v>
      </c>
      <c r="D247" s="100">
        <v>0</v>
      </c>
      <c r="E247" s="103">
        <v>0</v>
      </c>
      <c r="F247" s="104">
        <f t="shared" si="3"/>
        <v>517</v>
      </c>
      <c r="G247" s="105"/>
    </row>
    <row r="248" spans="1:7" ht="10.5" customHeight="1">
      <c r="A248" s="100">
        <v>10</v>
      </c>
      <c r="B248" s="101" t="s">
        <v>210</v>
      </c>
      <c r="C248" s="102">
        <v>1849</v>
      </c>
      <c r="D248" s="100">
        <v>0</v>
      </c>
      <c r="E248" s="103">
        <v>0</v>
      </c>
      <c r="F248" s="104">
        <f t="shared" si="3"/>
        <v>1849</v>
      </c>
      <c r="G248" s="105"/>
    </row>
    <row r="249" spans="1:7" ht="10.5" customHeight="1">
      <c r="A249" s="100">
        <v>11</v>
      </c>
      <c r="B249" s="101" t="s">
        <v>211</v>
      </c>
      <c r="C249" s="102">
        <v>213</v>
      </c>
      <c r="D249" s="100">
        <v>0</v>
      </c>
      <c r="E249" s="103">
        <v>0</v>
      </c>
      <c r="F249" s="104">
        <f t="shared" si="3"/>
        <v>213</v>
      </c>
      <c r="G249" s="105"/>
    </row>
    <row r="250" spans="1:7" ht="10.5" customHeight="1">
      <c r="A250" s="100">
        <v>12</v>
      </c>
      <c r="B250" s="101" t="s">
        <v>212</v>
      </c>
      <c r="C250" s="102">
        <v>1332</v>
      </c>
      <c r="D250" s="100">
        <v>0</v>
      </c>
      <c r="E250" s="103">
        <v>0</v>
      </c>
      <c r="F250" s="104">
        <f t="shared" si="3"/>
        <v>1332</v>
      </c>
      <c r="G250" s="105"/>
    </row>
    <row r="251" spans="1:7" ht="10.5" customHeight="1">
      <c r="A251" s="100">
        <v>13</v>
      </c>
      <c r="B251" s="101" t="s">
        <v>213</v>
      </c>
      <c r="C251" s="102">
        <v>1335</v>
      </c>
      <c r="D251" s="100">
        <v>0</v>
      </c>
      <c r="E251" s="103">
        <v>0</v>
      </c>
      <c r="F251" s="104">
        <f t="shared" si="3"/>
        <v>1335</v>
      </c>
      <c r="G251" s="105"/>
    </row>
    <row r="252" spans="1:7" ht="10.5" customHeight="1">
      <c r="A252" s="100">
        <v>14</v>
      </c>
      <c r="B252" s="101" t="s">
        <v>214</v>
      </c>
      <c r="C252" s="102">
        <v>487</v>
      </c>
      <c r="D252" s="100">
        <v>0</v>
      </c>
      <c r="E252" s="103">
        <v>0</v>
      </c>
      <c r="F252" s="104">
        <f t="shared" si="3"/>
        <v>487</v>
      </c>
      <c r="G252" s="105"/>
    </row>
    <row r="253" spans="1:7" ht="10.5" customHeight="1">
      <c r="A253" s="100">
        <v>15</v>
      </c>
      <c r="B253" s="101" t="s">
        <v>128</v>
      </c>
      <c r="C253" s="65">
        <v>1245</v>
      </c>
      <c r="D253" s="100">
        <v>0</v>
      </c>
      <c r="E253" s="103">
        <v>0</v>
      </c>
      <c r="F253" s="104">
        <f t="shared" si="3"/>
        <v>1245</v>
      </c>
      <c r="G253" s="105"/>
    </row>
    <row r="254" spans="1:7" ht="10.5" customHeight="1">
      <c r="A254" s="100">
        <v>16</v>
      </c>
      <c r="B254" s="101" t="s">
        <v>146</v>
      </c>
      <c r="C254" s="102">
        <v>2133</v>
      </c>
      <c r="D254" s="100">
        <v>0</v>
      </c>
      <c r="E254" s="103">
        <v>0</v>
      </c>
      <c r="F254" s="104">
        <f t="shared" si="3"/>
        <v>2133</v>
      </c>
      <c r="G254" s="105"/>
    </row>
    <row r="255" spans="1:7" ht="10.5" customHeight="1">
      <c r="A255" s="100">
        <v>17</v>
      </c>
      <c r="B255" s="101" t="s">
        <v>41</v>
      </c>
      <c r="C255" s="102">
        <v>2446</v>
      </c>
      <c r="D255" s="102">
        <v>1025</v>
      </c>
      <c r="E255" s="103">
        <v>0</v>
      </c>
      <c r="F255" s="104">
        <f t="shared" si="3"/>
        <v>3471</v>
      </c>
      <c r="G255" s="105"/>
    </row>
    <row r="256" spans="1:7" ht="10.5" customHeight="1">
      <c r="A256" s="100">
        <v>18</v>
      </c>
      <c r="B256" s="101" t="s">
        <v>131</v>
      </c>
      <c r="C256" s="65">
        <v>1680</v>
      </c>
      <c r="D256" s="100">
        <v>0</v>
      </c>
      <c r="E256" s="103">
        <v>0</v>
      </c>
      <c r="F256" s="104">
        <f t="shared" si="3"/>
        <v>1680</v>
      </c>
      <c r="G256" s="105"/>
    </row>
    <row r="257" spans="1:7" ht="10.5" customHeight="1">
      <c r="A257" s="100">
        <v>19</v>
      </c>
      <c r="B257" s="101" t="s">
        <v>215</v>
      </c>
      <c r="C257" s="100">
        <v>2411</v>
      </c>
      <c r="D257" s="100">
        <v>0</v>
      </c>
      <c r="E257" s="103">
        <v>0</v>
      </c>
      <c r="F257" s="104">
        <f t="shared" si="3"/>
        <v>2411</v>
      </c>
      <c r="G257" s="105"/>
    </row>
    <row r="258" spans="1:7" ht="10.5" customHeight="1">
      <c r="A258" s="100">
        <v>20</v>
      </c>
      <c r="B258" s="101" t="s">
        <v>216</v>
      </c>
      <c r="C258" s="102">
        <v>425</v>
      </c>
      <c r="D258" s="100">
        <v>0</v>
      </c>
      <c r="E258" s="103">
        <v>0</v>
      </c>
      <c r="F258" s="104">
        <f t="shared" si="3"/>
        <v>425</v>
      </c>
      <c r="G258" s="105"/>
    </row>
    <row r="259" spans="1:7" ht="10.5" customHeight="1">
      <c r="A259" s="100">
        <v>21</v>
      </c>
      <c r="B259" s="101" t="s">
        <v>157</v>
      </c>
      <c r="C259" s="102">
        <v>908</v>
      </c>
      <c r="D259" s="100">
        <v>0</v>
      </c>
      <c r="E259" s="103">
        <v>0</v>
      </c>
      <c r="F259" s="104">
        <f t="shared" si="3"/>
        <v>908</v>
      </c>
      <c r="G259" s="105"/>
    </row>
    <row r="260" spans="1:7" ht="10.5" customHeight="1">
      <c r="A260" s="100">
        <v>22</v>
      </c>
      <c r="B260" s="101" t="s">
        <v>151</v>
      </c>
      <c r="C260" s="102">
        <v>612</v>
      </c>
      <c r="D260" s="100">
        <v>0</v>
      </c>
      <c r="E260" s="103">
        <v>0</v>
      </c>
      <c r="F260" s="104">
        <f t="shared" si="3"/>
        <v>612</v>
      </c>
      <c r="G260" s="105"/>
    </row>
    <row r="261" spans="1:7" ht="10.5" customHeight="1">
      <c r="A261" s="100">
        <v>23</v>
      </c>
      <c r="B261" s="101" t="s">
        <v>217</v>
      </c>
      <c r="C261" s="100">
        <v>6885</v>
      </c>
      <c r="D261" s="100">
        <v>0</v>
      </c>
      <c r="E261" s="103">
        <v>0</v>
      </c>
      <c r="F261" s="104">
        <f t="shared" si="3"/>
        <v>6885</v>
      </c>
      <c r="G261" s="122"/>
    </row>
    <row r="262" spans="1:7" ht="10.5" customHeight="1">
      <c r="A262" s="100">
        <v>24</v>
      </c>
      <c r="B262" s="131" t="s">
        <v>218</v>
      </c>
      <c r="C262" s="65">
        <v>4151</v>
      </c>
      <c r="D262" s="100">
        <v>0</v>
      </c>
      <c r="E262" s="103">
        <v>0</v>
      </c>
      <c r="F262" s="104">
        <f t="shared" si="3"/>
        <v>4151</v>
      </c>
      <c r="G262" s="105"/>
    </row>
    <row r="263" spans="1:7" ht="10.5" customHeight="1">
      <c r="A263" s="100">
        <v>25</v>
      </c>
      <c r="B263" s="101" t="s">
        <v>219</v>
      </c>
      <c r="C263" s="65">
        <v>1480</v>
      </c>
      <c r="D263" s="100">
        <v>0</v>
      </c>
      <c r="E263" s="103">
        <v>0</v>
      </c>
      <c r="F263" s="104">
        <f t="shared" si="3"/>
        <v>1480</v>
      </c>
      <c r="G263" s="105"/>
    </row>
    <row r="264" spans="1:7" ht="10.5" customHeight="1">
      <c r="A264" s="100">
        <v>26</v>
      </c>
      <c r="B264" s="101" t="s">
        <v>220</v>
      </c>
      <c r="C264" s="102">
        <v>2635</v>
      </c>
      <c r="D264" s="100">
        <v>0</v>
      </c>
      <c r="E264" s="103">
        <v>0</v>
      </c>
      <c r="F264" s="104">
        <f t="shared" si="3"/>
        <v>2635</v>
      </c>
      <c r="G264" s="105"/>
    </row>
    <row r="265" spans="1:7" ht="10.5" customHeight="1">
      <c r="A265" s="100">
        <v>27</v>
      </c>
      <c r="B265" s="101" t="s">
        <v>221</v>
      </c>
      <c r="C265" s="102">
        <v>739</v>
      </c>
      <c r="D265" s="100">
        <v>0</v>
      </c>
      <c r="E265" s="103">
        <v>0</v>
      </c>
      <c r="F265" s="104">
        <f t="shared" si="3"/>
        <v>739</v>
      </c>
      <c r="G265" s="105"/>
    </row>
    <row r="266" spans="1:7" ht="10.5" customHeight="1">
      <c r="A266" s="100">
        <v>28</v>
      </c>
      <c r="B266" s="101" t="s">
        <v>222</v>
      </c>
      <c r="C266" s="102">
        <v>773</v>
      </c>
      <c r="D266" s="100">
        <v>0</v>
      </c>
      <c r="E266" s="103">
        <v>0</v>
      </c>
      <c r="F266" s="104">
        <f t="shared" si="3"/>
        <v>773</v>
      </c>
      <c r="G266" s="105"/>
    </row>
    <row r="267" spans="1:7" ht="10.5" customHeight="1">
      <c r="A267" s="100">
        <v>29</v>
      </c>
      <c r="B267" s="101" t="s">
        <v>223</v>
      </c>
      <c r="C267" s="102">
        <v>1081</v>
      </c>
      <c r="D267" s="100">
        <v>0</v>
      </c>
      <c r="E267" s="103">
        <v>0</v>
      </c>
      <c r="F267" s="104">
        <f t="shared" si="3"/>
        <v>1081</v>
      </c>
      <c r="G267" s="105"/>
    </row>
    <row r="268" spans="1:7" ht="10.5" customHeight="1">
      <c r="A268" s="100">
        <v>30</v>
      </c>
      <c r="B268" s="101" t="s">
        <v>224</v>
      </c>
      <c r="C268" s="102">
        <v>414</v>
      </c>
      <c r="D268" s="100">
        <v>0</v>
      </c>
      <c r="E268" s="103">
        <v>0</v>
      </c>
      <c r="F268" s="104">
        <f t="shared" si="3"/>
        <v>414</v>
      </c>
      <c r="G268" s="105"/>
    </row>
    <row r="269" spans="1:7" ht="10.5" customHeight="1">
      <c r="A269" s="100">
        <v>31</v>
      </c>
      <c r="B269" s="101" t="s">
        <v>225</v>
      </c>
      <c r="C269" s="65">
        <v>1457</v>
      </c>
      <c r="D269" s="100">
        <v>0</v>
      </c>
      <c r="E269" s="103">
        <v>0</v>
      </c>
      <c r="F269" s="104">
        <f t="shared" si="3"/>
        <v>1457</v>
      </c>
      <c r="G269" s="105"/>
    </row>
    <row r="270" spans="1:7" ht="10.5" customHeight="1">
      <c r="A270" s="100">
        <v>32</v>
      </c>
      <c r="B270" s="101" t="s">
        <v>226</v>
      </c>
      <c r="C270" s="102">
        <v>3136</v>
      </c>
      <c r="D270" s="102">
        <v>0</v>
      </c>
      <c r="E270" s="103">
        <v>0</v>
      </c>
      <c r="F270" s="104">
        <f t="shared" si="3"/>
        <v>3136</v>
      </c>
      <c r="G270" s="105"/>
    </row>
    <row r="271" spans="1:7" ht="10.5" customHeight="1">
      <c r="A271" s="100">
        <v>33</v>
      </c>
      <c r="B271" s="101" t="s">
        <v>227</v>
      </c>
      <c r="C271" s="65">
        <v>489</v>
      </c>
      <c r="D271" s="63">
        <v>0</v>
      </c>
      <c r="E271" s="103">
        <v>0</v>
      </c>
      <c r="F271" s="104">
        <f t="shared" si="3"/>
        <v>489</v>
      </c>
      <c r="G271" s="105"/>
    </row>
    <row r="272" spans="1:7" ht="10.5" customHeight="1">
      <c r="A272" s="100">
        <v>34</v>
      </c>
      <c r="B272" s="101" t="s">
        <v>228</v>
      </c>
      <c r="C272" s="65">
        <v>968</v>
      </c>
      <c r="D272" s="63">
        <v>0</v>
      </c>
      <c r="E272" s="103">
        <v>0</v>
      </c>
      <c r="F272" s="104">
        <f t="shared" si="3"/>
        <v>968</v>
      </c>
      <c r="G272" s="105"/>
    </row>
    <row r="273" spans="1:7" ht="10.5" customHeight="1">
      <c r="A273" s="100">
        <v>35</v>
      </c>
      <c r="B273" s="101" t="s">
        <v>59</v>
      </c>
      <c r="C273" s="100">
        <v>938</v>
      </c>
      <c r="D273" s="100">
        <v>0</v>
      </c>
      <c r="E273" s="103">
        <v>0</v>
      </c>
      <c r="F273" s="104">
        <f t="shared" si="3"/>
        <v>938</v>
      </c>
      <c r="G273" s="105"/>
    </row>
    <row r="274" spans="1:7" ht="10.5" customHeight="1">
      <c r="A274" s="100">
        <v>36</v>
      </c>
      <c r="B274" s="101" t="s">
        <v>229</v>
      </c>
      <c r="C274" s="100">
        <v>4778</v>
      </c>
      <c r="D274" s="100">
        <v>375</v>
      </c>
      <c r="E274" s="103">
        <v>0</v>
      </c>
      <c r="F274" s="104">
        <f t="shared" si="3"/>
        <v>5153</v>
      </c>
      <c r="G274" s="105"/>
    </row>
    <row r="275" spans="1:7" ht="10.5" customHeight="1">
      <c r="A275" s="100">
        <v>37</v>
      </c>
      <c r="B275" s="121" t="s">
        <v>230</v>
      </c>
      <c r="C275" s="80">
        <v>795</v>
      </c>
      <c r="D275" s="132">
        <v>0</v>
      </c>
      <c r="E275" s="122">
        <v>0</v>
      </c>
      <c r="F275" s="104">
        <f t="shared" si="3"/>
        <v>795</v>
      </c>
      <c r="G275" s="105"/>
    </row>
    <row r="276" spans="1:7" ht="10.5" customHeight="1">
      <c r="A276" s="100">
        <v>38</v>
      </c>
      <c r="B276" s="101" t="s">
        <v>124</v>
      </c>
      <c r="C276" s="102">
        <v>744</v>
      </c>
      <c r="D276" s="100">
        <v>14</v>
      </c>
      <c r="E276" s="103">
        <v>0</v>
      </c>
      <c r="F276" s="104">
        <f t="shared" si="3"/>
        <v>758</v>
      </c>
      <c r="G276" s="105"/>
    </row>
    <row r="277" spans="1:7" ht="10.5" customHeight="1">
      <c r="A277" s="100">
        <v>39</v>
      </c>
      <c r="B277" s="101" t="s">
        <v>155</v>
      </c>
      <c r="C277" s="102">
        <v>1216</v>
      </c>
      <c r="D277" s="100">
        <v>0</v>
      </c>
      <c r="E277" s="103">
        <v>0</v>
      </c>
      <c r="F277" s="104">
        <f t="shared" si="3"/>
        <v>1216</v>
      </c>
      <c r="G277" s="105"/>
    </row>
    <row r="278" spans="1:7" ht="10.5" customHeight="1">
      <c r="A278" s="100">
        <v>40</v>
      </c>
      <c r="B278" s="101" t="s">
        <v>231</v>
      </c>
      <c r="C278" s="102">
        <v>2100</v>
      </c>
      <c r="D278" s="100">
        <v>0</v>
      </c>
      <c r="E278" s="103">
        <v>0</v>
      </c>
      <c r="F278" s="104">
        <f t="shared" si="3"/>
        <v>2100</v>
      </c>
      <c r="G278" s="105"/>
    </row>
    <row r="279" spans="1:7" ht="10.5" customHeight="1">
      <c r="A279" s="100">
        <v>41</v>
      </c>
      <c r="B279" s="101" t="s">
        <v>66</v>
      </c>
      <c r="C279" s="102">
        <v>1560</v>
      </c>
      <c r="D279" s="100">
        <v>0</v>
      </c>
      <c r="E279" s="103">
        <v>0</v>
      </c>
      <c r="F279" s="104">
        <f t="shared" si="3"/>
        <v>1560</v>
      </c>
      <c r="G279" s="105"/>
    </row>
    <row r="280" spans="1:7" ht="10.5" customHeight="1">
      <c r="A280" s="100">
        <v>42</v>
      </c>
      <c r="B280" s="101" t="s">
        <v>232</v>
      </c>
      <c r="C280" s="102">
        <v>1532</v>
      </c>
      <c r="D280" s="100">
        <v>0</v>
      </c>
      <c r="E280" s="103">
        <v>0</v>
      </c>
      <c r="F280" s="104">
        <f t="shared" si="3"/>
        <v>1532</v>
      </c>
      <c r="G280" s="105"/>
    </row>
    <row r="281" spans="1:7" ht="10.5" customHeight="1">
      <c r="A281" s="100">
        <v>43</v>
      </c>
      <c r="B281" s="101" t="s">
        <v>233</v>
      </c>
      <c r="C281" s="102">
        <v>933</v>
      </c>
      <c r="D281" s="116">
        <v>0</v>
      </c>
      <c r="E281" s="133">
        <v>0</v>
      </c>
      <c r="F281" s="104">
        <f t="shared" si="3"/>
        <v>933</v>
      </c>
      <c r="G281" s="114"/>
    </row>
    <row r="282" spans="1:7" ht="10.5" customHeight="1">
      <c r="A282" s="100">
        <v>44</v>
      </c>
      <c r="B282" s="101" t="s">
        <v>234</v>
      </c>
      <c r="C282" s="102">
        <v>2350</v>
      </c>
      <c r="D282" s="100">
        <v>0</v>
      </c>
      <c r="E282" s="103">
        <v>0</v>
      </c>
      <c r="F282" s="104">
        <f t="shared" si="3"/>
        <v>2350</v>
      </c>
      <c r="G282" s="105"/>
    </row>
    <row r="283" spans="1:7" ht="10.5" customHeight="1">
      <c r="A283" s="100">
        <v>45</v>
      </c>
      <c r="B283" s="101" t="s">
        <v>100</v>
      </c>
      <c r="C283" s="102">
        <v>757</v>
      </c>
      <c r="D283" s="100">
        <v>109</v>
      </c>
      <c r="E283" s="103">
        <v>0</v>
      </c>
      <c r="F283" s="104">
        <f t="shared" si="3"/>
        <v>866</v>
      </c>
      <c r="G283" s="105"/>
    </row>
    <row r="284" spans="1:7" ht="10.5" customHeight="1">
      <c r="A284" s="100">
        <v>46</v>
      </c>
      <c r="B284" s="101" t="s">
        <v>235</v>
      </c>
      <c r="C284" s="102">
        <v>808</v>
      </c>
      <c r="D284" s="100">
        <v>0</v>
      </c>
      <c r="E284" s="103">
        <v>0</v>
      </c>
      <c r="F284" s="104">
        <f t="shared" si="3"/>
        <v>808</v>
      </c>
      <c r="G284" s="105"/>
    </row>
    <row r="285" spans="1:7" ht="10.5" customHeight="1">
      <c r="A285" s="100"/>
      <c r="B285" s="120" t="s">
        <v>4</v>
      </c>
      <c r="C285" s="113">
        <f>SUM(C239:C284)</f>
        <v>87190</v>
      </c>
      <c r="D285" s="113">
        <f>SUM(D239:D284)</f>
        <v>2413</v>
      </c>
      <c r="E285" s="113">
        <f>SUM(E239:E284)</f>
        <v>0</v>
      </c>
      <c r="F285" s="104">
        <f>SUM(F239:F284)</f>
        <v>89603</v>
      </c>
      <c r="G285" s="134"/>
    </row>
    <row r="286" spans="1:7" ht="10.5" customHeight="1">
      <c r="A286" s="100"/>
      <c r="B286" s="120"/>
      <c r="C286" s="135"/>
      <c r="D286" s="136"/>
      <c r="E286" s="113"/>
      <c r="F286" s="104"/>
      <c r="G286" s="105"/>
    </row>
    <row r="287" spans="1:7" ht="10.5" customHeight="1">
      <c r="A287" s="117"/>
      <c r="B287" s="95" t="s">
        <v>236</v>
      </c>
      <c r="C287" s="96" t="s">
        <v>2</v>
      </c>
      <c r="D287" s="97" t="s">
        <v>30</v>
      </c>
      <c r="E287" s="98" t="s">
        <v>18</v>
      </c>
      <c r="F287" s="98" t="s">
        <v>3</v>
      </c>
      <c r="G287" s="105"/>
    </row>
    <row r="288" spans="1:7" ht="10.5" customHeight="1">
      <c r="A288" s="100">
        <v>1</v>
      </c>
      <c r="B288" s="101" t="s">
        <v>237</v>
      </c>
      <c r="C288" s="102">
        <v>755</v>
      </c>
      <c r="D288" s="100">
        <v>257</v>
      </c>
      <c r="E288" s="103">
        <v>0</v>
      </c>
      <c r="F288" s="104">
        <f>SUM(C288:E288)</f>
        <v>1012</v>
      </c>
      <c r="G288" s="105"/>
    </row>
    <row r="289" spans="1:7" ht="10.5" customHeight="1">
      <c r="A289" s="100">
        <v>2</v>
      </c>
      <c r="B289" s="101" t="s">
        <v>150</v>
      </c>
      <c r="C289" s="102">
        <v>2533</v>
      </c>
      <c r="D289" s="100">
        <v>0</v>
      </c>
      <c r="E289" s="103">
        <v>0</v>
      </c>
      <c r="F289" s="104">
        <f>SUM(C289:E289)</f>
        <v>2533</v>
      </c>
      <c r="G289" s="105"/>
    </row>
    <row r="290" spans="1:7" ht="10.5" customHeight="1">
      <c r="A290" s="100">
        <v>3</v>
      </c>
      <c r="B290" s="101" t="s">
        <v>238</v>
      </c>
      <c r="C290" s="102">
        <v>866</v>
      </c>
      <c r="D290" s="100">
        <v>0</v>
      </c>
      <c r="E290" s="103">
        <v>0</v>
      </c>
      <c r="F290" s="104">
        <f>SUM(C290:E290)</f>
        <v>866</v>
      </c>
      <c r="G290" s="105"/>
    </row>
    <row r="291" spans="1:7" ht="10.5" customHeight="1">
      <c r="A291" s="100"/>
      <c r="B291" s="120" t="s">
        <v>4</v>
      </c>
      <c r="C291" s="113">
        <f>SUM(C288:C290)</f>
        <v>4154</v>
      </c>
      <c r="D291" s="116">
        <f>SUM(D288:D290)</f>
        <v>257</v>
      </c>
      <c r="E291" s="113">
        <f>SUM(E288:E290)</f>
        <v>0</v>
      </c>
      <c r="F291" s="104">
        <f>SUM(F288:F290)</f>
        <v>4411</v>
      </c>
      <c r="G291" s="105"/>
    </row>
    <row r="292" spans="1:7" ht="10.5" customHeight="1">
      <c r="A292" s="100"/>
      <c r="B292" s="101"/>
      <c r="C292" s="135"/>
      <c r="D292" s="136"/>
      <c r="E292" s="113"/>
      <c r="F292" s="137"/>
      <c r="G292" s="105"/>
    </row>
    <row r="293" spans="1:7" ht="10.5" customHeight="1">
      <c r="A293" s="138"/>
      <c r="B293" s="139" t="s">
        <v>21</v>
      </c>
      <c r="C293" s="140"/>
      <c r="D293" s="141"/>
      <c r="E293" s="29" t="s">
        <v>88</v>
      </c>
      <c r="F293" s="142" t="s">
        <v>90</v>
      </c>
      <c r="G293" s="143"/>
    </row>
    <row r="294" spans="1:7" ht="10.5" customHeight="1">
      <c r="A294" s="71">
        <v>1</v>
      </c>
      <c r="B294" s="64" t="s">
        <v>91</v>
      </c>
      <c r="C294" s="64"/>
      <c r="D294" s="64"/>
      <c r="E294" s="65">
        <v>1406</v>
      </c>
      <c r="F294" s="65">
        <v>0</v>
      </c>
      <c r="G294" s="65"/>
    </row>
    <row r="295" spans="1:7" ht="10.5" customHeight="1">
      <c r="A295" s="71">
        <v>2</v>
      </c>
      <c r="B295" s="64" t="s">
        <v>92</v>
      </c>
      <c r="C295" s="64"/>
      <c r="D295" s="64"/>
      <c r="E295" s="65">
        <v>2005</v>
      </c>
      <c r="F295" s="65">
        <v>0</v>
      </c>
      <c r="G295" s="65"/>
    </row>
    <row r="296" spans="1:7" ht="10.5" customHeight="1">
      <c r="A296" s="71">
        <v>3</v>
      </c>
      <c r="B296" s="64" t="s">
        <v>93</v>
      </c>
      <c r="C296" s="64"/>
      <c r="D296" s="64"/>
      <c r="E296" s="65">
        <v>430</v>
      </c>
      <c r="F296" s="65">
        <v>0</v>
      </c>
      <c r="G296" s="65"/>
    </row>
    <row r="297" spans="1:7" ht="10.5" customHeight="1">
      <c r="A297" s="71">
        <v>4</v>
      </c>
      <c r="B297" s="64" t="s">
        <v>94</v>
      </c>
      <c r="C297" s="64"/>
      <c r="D297" s="64"/>
      <c r="E297" s="65">
        <v>311</v>
      </c>
      <c r="F297" s="65">
        <v>0</v>
      </c>
      <c r="G297" s="65"/>
    </row>
    <row r="298" spans="1:7" ht="10.5" customHeight="1">
      <c r="A298" s="71">
        <v>5</v>
      </c>
      <c r="B298" s="64" t="s">
        <v>37</v>
      </c>
      <c r="C298" s="64"/>
      <c r="D298" s="64"/>
      <c r="E298" s="65">
        <v>1260</v>
      </c>
      <c r="F298" s="65">
        <v>0</v>
      </c>
      <c r="G298" s="65"/>
    </row>
    <row r="299" spans="1:7" ht="10.5" customHeight="1">
      <c r="A299" s="71">
        <v>6</v>
      </c>
      <c r="B299" s="64" t="s">
        <v>95</v>
      </c>
      <c r="C299" s="64"/>
      <c r="D299" s="64"/>
      <c r="E299" s="65">
        <v>11151</v>
      </c>
      <c r="F299" s="65">
        <v>0</v>
      </c>
      <c r="G299" s="65"/>
    </row>
    <row r="300" spans="1:7" ht="10.5" customHeight="1">
      <c r="A300" s="71">
        <v>7</v>
      </c>
      <c r="B300" s="64" t="s">
        <v>96</v>
      </c>
      <c r="C300" s="64"/>
      <c r="D300" s="64"/>
      <c r="E300" s="65">
        <v>3173</v>
      </c>
      <c r="F300" s="65">
        <v>0</v>
      </c>
      <c r="G300" s="65"/>
    </row>
    <row r="301" spans="1:7" ht="10.5" customHeight="1">
      <c r="A301" s="71">
        <v>8</v>
      </c>
      <c r="B301" s="64" t="s">
        <v>97</v>
      </c>
      <c r="C301" s="64"/>
      <c r="D301" s="64"/>
      <c r="E301" s="65">
        <v>8224</v>
      </c>
      <c r="F301" s="65">
        <v>6962</v>
      </c>
      <c r="G301" s="65"/>
    </row>
    <row r="302" spans="1:7" ht="10.5" customHeight="1">
      <c r="A302" s="71">
        <v>9</v>
      </c>
      <c r="B302" s="64" t="s">
        <v>98</v>
      </c>
      <c r="C302" s="64"/>
      <c r="D302" s="64"/>
      <c r="E302" s="65">
        <v>0</v>
      </c>
      <c r="F302" s="65">
        <v>1613</v>
      </c>
      <c r="G302" s="65"/>
    </row>
    <row r="303" spans="1:7" ht="10.5" customHeight="1">
      <c r="A303" s="71">
        <v>10</v>
      </c>
      <c r="B303" s="64" t="s">
        <v>99</v>
      </c>
      <c r="C303" s="64"/>
      <c r="D303" s="64"/>
      <c r="E303" s="65">
        <v>3432</v>
      </c>
      <c r="F303" s="65">
        <v>708</v>
      </c>
      <c r="G303" s="65"/>
    </row>
    <row r="304" spans="1:7" ht="10.5" customHeight="1">
      <c r="A304" s="71">
        <v>11</v>
      </c>
      <c r="B304" s="64" t="s">
        <v>100</v>
      </c>
      <c r="C304" s="64"/>
      <c r="D304" s="64"/>
      <c r="E304" s="65">
        <v>939</v>
      </c>
      <c r="F304" s="65">
        <v>0</v>
      </c>
      <c r="G304" s="65"/>
    </row>
    <row r="305" spans="1:7" ht="10.5" customHeight="1">
      <c r="A305" s="71">
        <v>12</v>
      </c>
      <c r="B305" s="64" t="s">
        <v>41</v>
      </c>
      <c r="C305" s="64"/>
      <c r="D305" s="64"/>
      <c r="E305" s="65">
        <v>330</v>
      </c>
      <c r="F305" s="65">
        <v>0</v>
      </c>
      <c r="G305" s="65"/>
    </row>
    <row r="306" spans="1:7" ht="10.5" customHeight="1">
      <c r="A306" s="71">
        <v>13</v>
      </c>
      <c r="B306" s="64" t="s">
        <v>101</v>
      </c>
      <c r="C306" s="64"/>
      <c r="D306" s="64"/>
      <c r="E306" s="65">
        <v>2900</v>
      </c>
      <c r="F306" s="65">
        <v>0</v>
      </c>
      <c r="G306" s="65"/>
    </row>
    <row r="307" spans="1:7" ht="10.5" customHeight="1">
      <c r="A307" s="71">
        <v>14</v>
      </c>
      <c r="B307" s="64" t="s">
        <v>102</v>
      </c>
      <c r="C307" s="64"/>
      <c r="D307" s="64"/>
      <c r="E307" s="65">
        <v>30</v>
      </c>
      <c r="F307" s="65">
        <v>0</v>
      </c>
      <c r="G307" s="65"/>
    </row>
    <row r="308" spans="1:7" ht="10.5" customHeight="1">
      <c r="A308" s="71">
        <v>15</v>
      </c>
      <c r="B308" s="64" t="s">
        <v>103</v>
      </c>
      <c r="C308" s="64"/>
      <c r="D308" s="64"/>
      <c r="E308" s="65">
        <v>2513</v>
      </c>
      <c r="F308" s="65">
        <v>0</v>
      </c>
      <c r="G308" s="65"/>
    </row>
    <row r="309" spans="1:7" ht="10.5" customHeight="1">
      <c r="A309" s="71">
        <v>16</v>
      </c>
      <c r="B309" s="64" t="s">
        <v>104</v>
      </c>
      <c r="C309" s="64"/>
      <c r="D309" s="64"/>
      <c r="E309" s="65">
        <v>708</v>
      </c>
      <c r="F309" s="65">
        <v>0</v>
      </c>
      <c r="G309" s="65"/>
    </row>
    <row r="310" spans="1:7" ht="10.5" customHeight="1">
      <c r="A310" s="71">
        <v>17</v>
      </c>
      <c r="B310" s="64" t="s">
        <v>105</v>
      </c>
      <c r="C310" s="64"/>
      <c r="D310" s="64"/>
      <c r="E310" s="65">
        <v>7686</v>
      </c>
      <c r="F310" s="65">
        <v>0</v>
      </c>
      <c r="G310" s="65"/>
    </row>
    <row r="311" spans="1:7" ht="10.5" customHeight="1">
      <c r="A311" s="71">
        <v>18</v>
      </c>
      <c r="B311" s="64" t="s">
        <v>106</v>
      </c>
      <c r="C311" s="64"/>
      <c r="D311" s="64"/>
      <c r="E311" s="65">
        <v>789</v>
      </c>
      <c r="F311" s="65">
        <v>0</v>
      </c>
      <c r="G311" s="65"/>
    </row>
    <row r="312" spans="1:7" ht="10.5" customHeight="1">
      <c r="A312" s="71">
        <v>19</v>
      </c>
      <c r="B312" s="64" t="s">
        <v>107</v>
      </c>
      <c r="C312" s="64"/>
      <c r="D312" s="64"/>
      <c r="E312" s="65">
        <v>12816</v>
      </c>
      <c r="F312" s="65">
        <v>22053</v>
      </c>
      <c r="G312" s="65"/>
    </row>
    <row r="313" spans="1:7" ht="10.5" customHeight="1">
      <c r="A313" s="71">
        <v>20</v>
      </c>
      <c r="B313" s="64" t="s">
        <v>108</v>
      </c>
      <c r="C313" s="64"/>
      <c r="D313" s="64"/>
      <c r="E313" s="65">
        <v>445</v>
      </c>
      <c r="F313" s="65">
        <v>0</v>
      </c>
      <c r="G313" s="65"/>
    </row>
    <row r="314" spans="1:7" ht="10.5" customHeight="1">
      <c r="A314" s="71">
        <v>21</v>
      </c>
      <c r="B314" s="64" t="s">
        <v>109</v>
      </c>
      <c r="C314" s="64"/>
      <c r="D314" s="64"/>
      <c r="E314" s="65">
        <v>309</v>
      </c>
      <c r="F314" s="65">
        <v>0</v>
      </c>
      <c r="G314" s="65"/>
    </row>
    <row r="315" spans="1:7" ht="10.5" customHeight="1">
      <c r="A315" s="71">
        <v>22</v>
      </c>
      <c r="B315" s="64" t="s">
        <v>110</v>
      </c>
      <c r="C315" s="64"/>
      <c r="D315" s="64"/>
      <c r="E315" s="65">
        <v>912</v>
      </c>
      <c r="F315" s="65">
        <v>0</v>
      </c>
      <c r="G315" s="65"/>
    </row>
    <row r="316" spans="1:7" ht="10.5" customHeight="1">
      <c r="A316" s="71">
        <v>23</v>
      </c>
      <c r="B316" s="64" t="s">
        <v>111</v>
      </c>
      <c r="C316" s="64"/>
      <c r="D316" s="64"/>
      <c r="E316" s="65">
        <v>5785</v>
      </c>
      <c r="F316" s="65">
        <v>0</v>
      </c>
      <c r="G316" s="65"/>
    </row>
    <row r="317" spans="1:7" ht="10.5" customHeight="1">
      <c r="A317" s="71">
        <v>24</v>
      </c>
      <c r="B317" s="64" t="s">
        <v>112</v>
      </c>
      <c r="C317" s="64"/>
      <c r="D317" s="64"/>
      <c r="E317" s="65">
        <v>22906</v>
      </c>
      <c r="F317" s="65">
        <v>0</v>
      </c>
      <c r="G317" s="65"/>
    </row>
    <row r="318" spans="1:7" ht="10.5" customHeight="1">
      <c r="A318" s="71">
        <v>25</v>
      </c>
      <c r="B318" s="64" t="s">
        <v>113</v>
      </c>
      <c r="C318" s="64"/>
      <c r="D318" s="64"/>
      <c r="E318" s="65">
        <v>1035</v>
      </c>
      <c r="F318" s="65">
        <v>0</v>
      </c>
      <c r="G318" s="65"/>
    </row>
    <row r="319" spans="1:7" ht="10.5" customHeight="1">
      <c r="A319" s="71">
        <v>26</v>
      </c>
      <c r="B319" s="64" t="s">
        <v>114</v>
      </c>
      <c r="C319" s="64"/>
      <c r="D319" s="64"/>
      <c r="E319" s="65">
        <v>573</v>
      </c>
      <c r="F319" s="65">
        <v>0</v>
      </c>
      <c r="G319" s="65"/>
    </row>
    <row r="320" spans="1:7" ht="10.5" customHeight="1">
      <c r="A320" s="71">
        <v>27</v>
      </c>
      <c r="B320" s="64" t="s">
        <v>115</v>
      </c>
      <c r="C320" s="64"/>
      <c r="D320" s="64"/>
      <c r="E320" s="65">
        <v>900</v>
      </c>
      <c r="F320" s="65">
        <v>0</v>
      </c>
      <c r="G320" s="65"/>
    </row>
    <row r="321" spans="1:7" ht="10.5" customHeight="1">
      <c r="A321" s="71">
        <v>28</v>
      </c>
      <c r="B321" s="64" t="s">
        <v>116</v>
      </c>
      <c r="C321" s="64"/>
      <c r="D321" s="64"/>
      <c r="E321" s="65">
        <v>6622</v>
      </c>
      <c r="F321" s="65">
        <v>5212</v>
      </c>
      <c r="G321" s="65"/>
    </row>
    <row r="322" spans="1:7" ht="10.5" customHeight="1">
      <c r="A322" s="71">
        <v>29</v>
      </c>
      <c r="B322" s="64" t="s">
        <v>117</v>
      </c>
      <c r="C322" s="64"/>
      <c r="D322" s="64"/>
      <c r="E322" s="65">
        <v>1824</v>
      </c>
      <c r="F322" s="65">
        <v>0</v>
      </c>
      <c r="G322" s="65"/>
    </row>
    <row r="323" spans="1:7" ht="10.5" customHeight="1">
      <c r="A323" s="71">
        <v>30</v>
      </c>
      <c r="B323" s="144" t="s">
        <v>118</v>
      </c>
      <c r="C323" s="144"/>
      <c r="D323" s="144"/>
      <c r="E323" s="7">
        <v>4010</v>
      </c>
      <c r="F323" s="7">
        <v>0</v>
      </c>
      <c r="G323" s="7"/>
    </row>
    <row r="324" spans="1:7" ht="10.5" customHeight="1">
      <c r="A324" s="71">
        <v>31</v>
      </c>
      <c r="B324" s="64" t="s">
        <v>119</v>
      </c>
      <c r="C324" s="64"/>
      <c r="D324" s="64"/>
      <c r="E324" s="65">
        <v>4362</v>
      </c>
      <c r="F324" s="65">
        <v>0</v>
      </c>
      <c r="G324" s="65"/>
    </row>
    <row r="325" spans="1:7" ht="10.5" customHeight="1">
      <c r="A325" s="71">
        <v>32</v>
      </c>
      <c r="B325" s="64" t="s">
        <v>120</v>
      </c>
      <c r="C325" s="64"/>
      <c r="D325" s="64"/>
      <c r="E325" s="65">
        <v>3368</v>
      </c>
      <c r="F325" s="65">
        <v>0</v>
      </c>
      <c r="G325" s="65"/>
    </row>
    <row r="326" spans="1:7" ht="10.5" customHeight="1">
      <c r="A326" s="71">
        <v>33</v>
      </c>
      <c r="B326" s="64" t="s">
        <v>121</v>
      </c>
      <c r="C326" s="64"/>
      <c r="D326" s="64"/>
      <c r="E326" s="65">
        <v>1090</v>
      </c>
      <c r="F326" s="65">
        <v>0</v>
      </c>
      <c r="G326" s="65"/>
    </row>
    <row r="327" spans="1:7" ht="10.5" customHeight="1">
      <c r="A327" s="71">
        <v>34</v>
      </c>
      <c r="B327" s="64" t="s">
        <v>122</v>
      </c>
      <c r="C327" s="64"/>
      <c r="D327" s="64"/>
      <c r="E327" s="65">
        <v>22061</v>
      </c>
      <c r="F327" s="65">
        <v>0</v>
      </c>
      <c r="G327" s="65"/>
    </row>
    <row r="328" spans="1:7" ht="10.5" customHeight="1">
      <c r="A328" s="71">
        <v>35</v>
      </c>
      <c r="B328" s="64" t="s">
        <v>59</v>
      </c>
      <c r="C328" s="64"/>
      <c r="D328" s="64"/>
      <c r="E328" s="65">
        <v>882</v>
      </c>
      <c r="F328" s="65">
        <v>0</v>
      </c>
      <c r="G328" s="65"/>
    </row>
    <row r="329" spans="1:7" ht="10.5" customHeight="1">
      <c r="A329" s="71">
        <v>36</v>
      </c>
      <c r="B329" s="64" t="s">
        <v>123</v>
      </c>
      <c r="C329" s="64"/>
      <c r="D329" s="64"/>
      <c r="E329" s="65">
        <v>3746</v>
      </c>
      <c r="F329" s="65">
        <v>0</v>
      </c>
      <c r="G329" s="65"/>
    </row>
    <row r="330" spans="1:7" ht="10.5" customHeight="1">
      <c r="A330" s="71">
        <v>37</v>
      </c>
      <c r="B330" s="64" t="s">
        <v>60</v>
      </c>
      <c r="C330" s="64"/>
      <c r="D330" s="64"/>
      <c r="E330" s="65">
        <v>294</v>
      </c>
      <c r="F330" s="65">
        <v>0</v>
      </c>
      <c r="G330" s="65"/>
    </row>
    <row r="331" spans="1:7" ht="10.5" customHeight="1">
      <c r="A331" s="71">
        <v>38</v>
      </c>
      <c r="B331" s="64" t="s">
        <v>124</v>
      </c>
      <c r="C331" s="64"/>
      <c r="D331" s="64"/>
      <c r="E331" s="65">
        <v>245</v>
      </c>
      <c r="F331" s="65">
        <v>0</v>
      </c>
      <c r="G331" s="65"/>
    </row>
    <row r="332" spans="1:7" ht="10.5" customHeight="1">
      <c r="A332" s="71">
        <v>39</v>
      </c>
      <c r="B332" s="64" t="s">
        <v>125</v>
      </c>
      <c r="C332" s="64"/>
      <c r="D332" s="64"/>
      <c r="E332" s="65">
        <v>8490</v>
      </c>
      <c r="F332" s="65">
        <v>11294</v>
      </c>
      <c r="G332" s="65"/>
    </row>
    <row r="333" spans="1:7" ht="10.5" customHeight="1">
      <c r="A333" s="71">
        <v>40</v>
      </c>
      <c r="B333" s="64" t="s">
        <v>126</v>
      </c>
      <c r="C333" s="64"/>
      <c r="D333" s="64"/>
      <c r="E333" s="65">
        <v>1054</v>
      </c>
      <c r="F333" s="65">
        <v>0</v>
      </c>
      <c r="G333" s="65"/>
    </row>
    <row r="334" spans="1:7" ht="10.5" customHeight="1">
      <c r="A334" s="71">
        <v>41</v>
      </c>
      <c r="B334" s="64" t="s">
        <v>127</v>
      </c>
      <c r="C334" s="64"/>
      <c r="D334" s="64"/>
      <c r="E334" s="65">
        <v>566</v>
      </c>
      <c r="F334" s="65">
        <v>0</v>
      </c>
      <c r="G334" s="65"/>
    </row>
    <row r="335" spans="1:7" ht="10.5" customHeight="1">
      <c r="A335" s="71">
        <v>42</v>
      </c>
      <c r="B335" s="64" t="s">
        <v>66</v>
      </c>
      <c r="C335" s="64"/>
      <c r="D335" s="64"/>
      <c r="E335" s="65">
        <v>815</v>
      </c>
      <c r="F335" s="65">
        <v>0</v>
      </c>
      <c r="G335" s="65"/>
    </row>
    <row r="336" spans="1:7" ht="10.5" customHeight="1">
      <c r="A336" s="71">
        <v>43</v>
      </c>
      <c r="B336" s="64" t="s">
        <v>128</v>
      </c>
      <c r="C336" s="64"/>
      <c r="D336" s="64"/>
      <c r="E336" s="65">
        <v>820</v>
      </c>
      <c r="F336" s="65">
        <v>0</v>
      </c>
      <c r="G336" s="65"/>
    </row>
    <row r="337" spans="1:7" ht="10.5" customHeight="1">
      <c r="A337" s="71">
        <v>44</v>
      </c>
      <c r="B337" s="64" t="s">
        <v>129</v>
      </c>
      <c r="C337" s="64"/>
      <c r="D337" s="64"/>
      <c r="E337" s="65">
        <v>0</v>
      </c>
      <c r="F337" s="65">
        <v>1504</v>
      </c>
      <c r="G337" s="65"/>
    </row>
    <row r="338" spans="1:7" ht="10.5" customHeight="1">
      <c r="A338" s="71">
        <v>45</v>
      </c>
      <c r="B338" s="64" t="s">
        <v>130</v>
      </c>
      <c r="C338" s="64"/>
      <c r="D338" s="64"/>
      <c r="E338" s="65">
        <v>116</v>
      </c>
      <c r="F338" s="65">
        <v>0</v>
      </c>
      <c r="G338" s="65"/>
    </row>
    <row r="339" spans="1:7" ht="10.5" customHeight="1">
      <c r="A339" s="71">
        <v>46</v>
      </c>
      <c r="B339" s="64" t="s">
        <v>131</v>
      </c>
      <c r="C339" s="64"/>
      <c r="D339" s="64"/>
      <c r="E339" s="65">
        <v>628</v>
      </c>
      <c r="F339" s="65">
        <v>0</v>
      </c>
      <c r="G339" s="65"/>
    </row>
    <row r="340" spans="1:7" ht="10.5" customHeight="1">
      <c r="A340" s="71">
        <v>47</v>
      </c>
      <c r="B340" s="64" t="s">
        <v>132</v>
      </c>
      <c r="C340" s="64"/>
      <c r="D340" s="64"/>
      <c r="E340" s="65">
        <v>1640</v>
      </c>
      <c r="F340" s="65">
        <v>0</v>
      </c>
      <c r="G340" s="65"/>
    </row>
    <row r="341" spans="1:7" ht="10.5" customHeight="1">
      <c r="A341" s="71">
        <v>48</v>
      </c>
      <c r="B341" s="64" t="s">
        <v>133</v>
      </c>
      <c r="C341" s="64"/>
      <c r="D341" s="64"/>
      <c r="E341" s="65">
        <v>0</v>
      </c>
      <c r="F341" s="65">
        <v>2180</v>
      </c>
      <c r="G341" s="65"/>
    </row>
    <row r="342" spans="1:7" ht="10.5" customHeight="1">
      <c r="A342" s="71">
        <v>49</v>
      </c>
      <c r="B342" s="64" t="s">
        <v>134</v>
      </c>
      <c r="C342" s="64"/>
      <c r="D342" s="64"/>
      <c r="E342" s="65">
        <v>0</v>
      </c>
      <c r="F342" s="65">
        <v>9394</v>
      </c>
      <c r="G342" s="65"/>
    </row>
    <row r="343" spans="1:7" ht="10.5" customHeight="1">
      <c r="A343" s="71">
        <v>50</v>
      </c>
      <c r="B343" s="45" t="s">
        <v>135</v>
      </c>
      <c r="C343" s="45"/>
      <c r="D343" s="45"/>
      <c r="E343" s="7">
        <v>0</v>
      </c>
      <c r="F343" s="7">
        <v>914</v>
      </c>
      <c r="G343" s="7"/>
    </row>
    <row r="344" spans="1:7" ht="10.5" customHeight="1">
      <c r="A344" s="71">
        <v>51</v>
      </c>
      <c r="B344" s="45" t="s">
        <v>136</v>
      </c>
      <c r="C344" s="45"/>
      <c r="D344" s="45"/>
      <c r="E344" s="7">
        <v>0</v>
      </c>
      <c r="F344" s="7">
        <v>748</v>
      </c>
      <c r="G344" s="7"/>
    </row>
    <row r="345" spans="1:7" ht="10.5" customHeight="1">
      <c r="A345" s="71">
        <v>52</v>
      </c>
      <c r="B345" s="64" t="s">
        <v>137</v>
      </c>
      <c r="C345" s="64"/>
      <c r="D345" s="64"/>
      <c r="E345" s="65">
        <v>0</v>
      </c>
      <c r="F345" s="65">
        <v>3293</v>
      </c>
      <c r="G345" s="65"/>
    </row>
    <row r="346" spans="1:7" ht="10.5" customHeight="1">
      <c r="A346" s="71">
        <v>53</v>
      </c>
      <c r="B346" s="64" t="s">
        <v>138</v>
      </c>
      <c r="C346" s="64"/>
      <c r="D346" s="64"/>
      <c r="E346" s="65">
        <v>0</v>
      </c>
      <c r="F346" s="65">
        <v>3014</v>
      </c>
      <c r="G346" s="65"/>
    </row>
    <row r="347" spans="1:7" ht="10.5" customHeight="1">
      <c r="A347" s="71">
        <v>54</v>
      </c>
      <c r="B347" s="64" t="s">
        <v>139</v>
      </c>
      <c r="C347" s="64"/>
      <c r="D347" s="64"/>
      <c r="E347" s="65">
        <v>0</v>
      </c>
      <c r="F347" s="65">
        <v>9642</v>
      </c>
      <c r="G347" s="65"/>
    </row>
    <row r="348" spans="1:7" ht="10.5" customHeight="1">
      <c r="A348" s="71">
        <v>55</v>
      </c>
      <c r="B348" s="45" t="s">
        <v>140</v>
      </c>
      <c r="C348" s="45"/>
      <c r="D348" s="45"/>
      <c r="E348" s="36">
        <v>0</v>
      </c>
      <c r="F348" s="36">
        <v>2283</v>
      </c>
      <c r="G348" s="36"/>
    </row>
    <row r="349" spans="1:7" ht="10.5" customHeight="1">
      <c r="A349" s="71">
        <v>56</v>
      </c>
      <c r="B349" s="45" t="s">
        <v>141</v>
      </c>
      <c r="C349" s="45"/>
      <c r="D349" s="45"/>
      <c r="E349" s="36">
        <v>0</v>
      </c>
      <c r="F349" s="36">
        <v>1506</v>
      </c>
      <c r="G349" s="36"/>
    </row>
    <row r="350" spans="1:7" ht="10.5" customHeight="1">
      <c r="A350" s="71">
        <v>57</v>
      </c>
      <c r="B350" s="64" t="s">
        <v>142</v>
      </c>
      <c r="C350" s="64"/>
      <c r="D350" s="64"/>
      <c r="E350" s="65">
        <v>0</v>
      </c>
      <c r="F350" s="65">
        <v>2717</v>
      </c>
      <c r="G350" s="65"/>
    </row>
    <row r="351" spans="1:7" ht="10.5" customHeight="1">
      <c r="A351" s="71">
        <v>58</v>
      </c>
      <c r="B351" s="64" t="s">
        <v>143</v>
      </c>
      <c r="C351" s="64"/>
      <c r="D351" s="64"/>
      <c r="E351" s="65">
        <v>0</v>
      </c>
      <c r="F351" s="65">
        <v>8844</v>
      </c>
      <c r="G351" s="65"/>
    </row>
    <row r="352" spans="1:7" ht="10.5" customHeight="1">
      <c r="A352" s="71">
        <v>59</v>
      </c>
      <c r="B352" s="64" t="s">
        <v>144</v>
      </c>
      <c r="C352" s="64"/>
      <c r="D352" s="64"/>
      <c r="E352" s="65">
        <v>0</v>
      </c>
      <c r="F352" s="65">
        <v>348</v>
      </c>
      <c r="G352" s="65"/>
    </row>
    <row r="353" spans="1:7" ht="10.5" customHeight="1">
      <c r="A353" s="71">
        <v>60</v>
      </c>
      <c r="B353" s="64" t="s">
        <v>145</v>
      </c>
      <c r="C353" s="64"/>
      <c r="D353" s="64"/>
      <c r="E353" s="63">
        <v>0</v>
      </c>
      <c r="F353" s="63">
        <v>5336</v>
      </c>
      <c r="G353" s="63"/>
    </row>
    <row r="354" spans="1:7" ht="10.5" customHeight="1">
      <c r="A354" s="71">
        <v>61</v>
      </c>
      <c r="B354" s="64" t="s">
        <v>146</v>
      </c>
      <c r="C354" s="64"/>
      <c r="D354" s="64"/>
      <c r="E354" s="65">
        <v>0</v>
      </c>
      <c r="F354" s="65">
        <v>2040</v>
      </c>
      <c r="G354" s="65"/>
    </row>
    <row r="355" spans="1:7" ht="10.5" customHeight="1">
      <c r="A355" s="71">
        <v>62</v>
      </c>
      <c r="B355" s="64" t="s">
        <v>147</v>
      </c>
      <c r="C355" s="64"/>
      <c r="D355" s="64"/>
      <c r="E355" s="65">
        <v>0</v>
      </c>
      <c r="F355" s="65">
        <v>2198</v>
      </c>
      <c r="G355" s="65"/>
    </row>
    <row r="356" spans="1:7" ht="10.5" customHeight="1">
      <c r="A356" s="71">
        <v>63</v>
      </c>
      <c r="B356" s="64" t="s">
        <v>148</v>
      </c>
      <c r="C356" s="64"/>
      <c r="D356" s="64"/>
      <c r="E356" s="65">
        <v>0</v>
      </c>
      <c r="F356" s="65">
        <v>3168</v>
      </c>
      <c r="G356" s="65"/>
    </row>
    <row r="357" spans="1:7" ht="10.5" customHeight="1">
      <c r="A357" s="71">
        <v>64</v>
      </c>
      <c r="B357" s="64" t="s">
        <v>149</v>
      </c>
      <c r="C357" s="64"/>
      <c r="D357" s="64"/>
      <c r="E357" s="65">
        <v>0</v>
      </c>
      <c r="F357" s="65">
        <v>1500</v>
      </c>
      <c r="G357" s="65"/>
    </row>
    <row r="358" spans="1:7" ht="10.5" customHeight="1">
      <c r="A358" s="71">
        <v>65</v>
      </c>
      <c r="B358" s="64" t="s">
        <v>150</v>
      </c>
      <c r="C358" s="64"/>
      <c r="D358" s="64"/>
      <c r="E358" s="65">
        <v>0</v>
      </c>
      <c r="F358" s="65">
        <v>3450</v>
      </c>
      <c r="G358" s="65"/>
    </row>
    <row r="359" spans="1:7" ht="10.5" customHeight="1">
      <c r="A359" s="71">
        <v>66</v>
      </c>
      <c r="B359" s="64" t="s">
        <v>151</v>
      </c>
      <c r="C359" s="64"/>
      <c r="D359" s="64"/>
      <c r="E359" s="65">
        <v>0</v>
      </c>
      <c r="F359" s="65">
        <v>1125</v>
      </c>
      <c r="G359" s="65"/>
    </row>
    <row r="360" spans="1:7" ht="10.5" customHeight="1">
      <c r="A360" s="71">
        <v>67</v>
      </c>
      <c r="B360" s="64" t="s">
        <v>152</v>
      </c>
      <c r="C360" s="64"/>
      <c r="D360" s="64"/>
      <c r="E360" s="65">
        <v>0</v>
      </c>
      <c r="F360" s="65">
        <v>2550</v>
      </c>
      <c r="G360" s="65"/>
    </row>
    <row r="361" spans="1:7" ht="10.5" customHeight="1">
      <c r="A361" s="71">
        <v>68</v>
      </c>
      <c r="B361" s="64" t="s">
        <v>153</v>
      </c>
      <c r="C361" s="64"/>
      <c r="D361" s="64"/>
      <c r="E361" s="65">
        <v>0</v>
      </c>
      <c r="F361" s="65">
        <v>4620</v>
      </c>
      <c r="G361" s="65"/>
    </row>
    <row r="362" spans="1:7" ht="10.5" customHeight="1">
      <c r="A362" s="71">
        <v>69</v>
      </c>
      <c r="B362" s="64" t="s">
        <v>154</v>
      </c>
      <c r="C362" s="64"/>
      <c r="D362" s="64"/>
      <c r="E362" s="65">
        <v>0</v>
      </c>
      <c r="F362" s="65">
        <v>24661</v>
      </c>
      <c r="G362" s="65"/>
    </row>
    <row r="363" spans="1:7" ht="10.5" customHeight="1">
      <c r="A363" s="71">
        <v>70</v>
      </c>
      <c r="B363" s="64" t="s">
        <v>155</v>
      </c>
      <c r="C363" s="64"/>
      <c r="D363" s="64"/>
      <c r="E363" s="65">
        <v>0</v>
      </c>
      <c r="F363" s="65">
        <v>1216</v>
      </c>
      <c r="G363" s="65"/>
    </row>
    <row r="364" spans="1:7" ht="10.5" customHeight="1">
      <c r="A364" s="71">
        <v>71</v>
      </c>
      <c r="B364" s="64" t="s">
        <v>156</v>
      </c>
      <c r="C364" s="64"/>
      <c r="D364" s="64"/>
      <c r="E364" s="65">
        <v>0</v>
      </c>
      <c r="F364" s="65">
        <v>4062</v>
      </c>
      <c r="G364" s="65"/>
    </row>
    <row r="365" spans="1:7" ht="10.5" customHeight="1">
      <c r="A365" s="71">
        <v>72</v>
      </c>
      <c r="B365" s="64" t="s">
        <v>157</v>
      </c>
      <c r="C365" s="64"/>
      <c r="D365" s="64"/>
      <c r="E365" s="65">
        <v>0</v>
      </c>
      <c r="F365" s="65">
        <v>1500</v>
      </c>
      <c r="G365" s="65"/>
    </row>
    <row r="366" spans="1:7" ht="10.5" customHeight="1">
      <c r="A366" s="71">
        <v>73</v>
      </c>
      <c r="B366" s="64" t="s">
        <v>158</v>
      </c>
      <c r="C366" s="64"/>
      <c r="D366" s="64"/>
      <c r="E366" s="65">
        <v>0</v>
      </c>
      <c r="F366" s="65">
        <v>7050</v>
      </c>
      <c r="G366" s="65"/>
    </row>
    <row r="367" spans="1:7" ht="10.5" customHeight="1">
      <c r="A367" s="71">
        <v>74</v>
      </c>
      <c r="B367" s="64" t="s">
        <v>159</v>
      </c>
      <c r="C367" s="64"/>
      <c r="D367" s="64"/>
      <c r="E367" s="65">
        <v>0</v>
      </c>
      <c r="F367" s="65">
        <v>2163</v>
      </c>
      <c r="G367" s="65"/>
    </row>
    <row r="368" spans="1:7" ht="10.5" customHeight="1">
      <c r="A368" s="16"/>
      <c r="B368" s="41" t="s">
        <v>4</v>
      </c>
      <c r="C368" s="41"/>
      <c r="D368" s="41"/>
      <c r="E368" s="12">
        <f>SUM(E294:E367)</f>
        <v>155601</v>
      </c>
      <c r="F368" s="12">
        <f>SUM(F294:F367)</f>
        <v>160868</v>
      </c>
      <c r="G368" s="12"/>
    </row>
    <row r="369" spans="1:7" ht="10.5" customHeight="1">
      <c r="A369" s="63"/>
      <c r="B369" s="125"/>
      <c r="C369" s="125"/>
      <c r="D369" s="125"/>
      <c r="E369" s="145"/>
      <c r="F369" s="65"/>
      <c r="G369" s="65"/>
    </row>
    <row r="370" spans="1:7" ht="10.5" customHeight="1">
      <c r="A370" s="146"/>
      <c r="B370" s="147"/>
      <c r="C370" s="148"/>
      <c r="D370" s="149"/>
      <c r="E370" s="149"/>
      <c r="F370" s="149"/>
      <c r="G370" s="100"/>
    </row>
    <row r="371" spans="1:7" ht="10.5" customHeight="1">
      <c r="A371" s="150"/>
      <c r="B371" s="101"/>
      <c r="C371" s="63" t="s">
        <v>22</v>
      </c>
      <c r="D371" s="63" t="s">
        <v>23</v>
      </c>
      <c r="E371" s="63" t="s">
        <v>24</v>
      </c>
      <c r="F371" s="63" t="s">
        <v>25</v>
      </c>
      <c r="G371" s="151" t="s">
        <v>3</v>
      </c>
    </row>
    <row r="372" spans="1:7" ht="10.5" customHeight="1">
      <c r="A372" s="150"/>
      <c r="B372" s="30" t="s">
        <v>26</v>
      </c>
      <c r="C372" s="152">
        <f>C188</f>
        <v>147807</v>
      </c>
      <c r="D372" s="152">
        <f>C236</f>
        <v>83491</v>
      </c>
      <c r="E372" s="152">
        <f>C285</f>
        <v>87190</v>
      </c>
      <c r="F372" s="152">
        <f>C291</f>
        <v>4154</v>
      </c>
      <c r="G372" s="153">
        <f>SUM(C372:F372)</f>
        <v>322642</v>
      </c>
    </row>
    <row r="373" spans="1:7" ht="10.5" customHeight="1">
      <c r="A373" s="150"/>
      <c r="B373" s="39" t="s">
        <v>160</v>
      </c>
      <c r="C373" s="152">
        <f>D188</f>
        <v>23735</v>
      </c>
      <c r="D373" s="152">
        <f>D236</f>
        <v>7121</v>
      </c>
      <c r="E373" s="152">
        <f>D285</f>
        <v>2413</v>
      </c>
      <c r="F373" s="101">
        <f>D291</f>
        <v>257</v>
      </c>
      <c r="G373" s="153">
        <f>SUM(C373:F373)</f>
        <v>33526</v>
      </c>
    </row>
    <row r="374" spans="1:7" ht="10.5" customHeight="1">
      <c r="A374" s="150"/>
      <c r="B374" s="30" t="s">
        <v>18</v>
      </c>
      <c r="C374" s="152">
        <f>E188</f>
        <v>1196</v>
      </c>
      <c r="D374" s="152">
        <f>E236</f>
        <v>3242</v>
      </c>
      <c r="E374" s="152">
        <f>E285</f>
        <v>0</v>
      </c>
      <c r="F374" s="152">
        <f>E291</f>
        <v>0</v>
      </c>
      <c r="G374" s="153">
        <f>SUM(C374:F374)</f>
        <v>4438</v>
      </c>
    </row>
    <row r="375" spans="1:7" ht="10.5" customHeight="1">
      <c r="A375" s="150"/>
      <c r="B375" s="22" t="s">
        <v>27</v>
      </c>
      <c r="C375" s="154">
        <f>SUM(C372:C374)</f>
        <v>172738</v>
      </c>
      <c r="D375" s="155">
        <f>SUM(D372:D374)</f>
        <v>93854</v>
      </c>
      <c r="E375" s="155">
        <f>SUM(E372:E374)</f>
        <v>89603</v>
      </c>
      <c r="F375" s="115">
        <f>SUM(F372:F374)</f>
        <v>4411</v>
      </c>
      <c r="G375" s="153">
        <f>SUM(G372:G374)</f>
        <v>360606</v>
      </c>
    </row>
    <row r="376" spans="1:7" ht="10.5" customHeight="1">
      <c r="A376" s="150"/>
      <c r="B376" s="31" t="s">
        <v>161</v>
      </c>
      <c r="C376" s="156">
        <f>E200</f>
        <v>3868</v>
      </c>
      <c r="D376" s="132"/>
      <c r="E376" s="132"/>
      <c r="F376" s="157"/>
      <c r="G376" s="154">
        <f>E200</f>
        <v>3868</v>
      </c>
    </row>
    <row r="377" spans="1:7" ht="10.5" customHeight="1">
      <c r="A377" s="150"/>
      <c r="B377" s="31" t="s">
        <v>162</v>
      </c>
      <c r="C377" s="158">
        <f>E212</f>
        <v>357</v>
      </c>
      <c r="D377" s="158"/>
      <c r="E377" s="158"/>
      <c r="F377" s="159"/>
      <c r="G377" s="154">
        <f>E212</f>
        <v>357</v>
      </c>
    </row>
    <row r="378" spans="1:7" ht="10.5" customHeight="1">
      <c r="A378" s="150"/>
      <c r="B378" s="154" t="s">
        <v>28</v>
      </c>
      <c r="C378" s="154">
        <f>SUM(C375:C377)</f>
        <v>176963</v>
      </c>
      <c r="D378" s="158"/>
      <c r="E378" s="158"/>
      <c r="F378" s="159"/>
      <c r="G378" s="154">
        <f>SUM(G375:G377)</f>
        <v>364831</v>
      </c>
    </row>
    <row r="379" spans="1:7" ht="10.5" customHeight="1">
      <c r="A379" s="150"/>
      <c r="B379" s="160"/>
      <c r="C379" s="161"/>
      <c r="D379" s="161"/>
      <c r="E379" s="161"/>
      <c r="F379" s="161"/>
      <c r="G379" s="100"/>
    </row>
    <row r="380" spans="1:7" ht="10.5" customHeight="1">
      <c r="A380" s="150"/>
      <c r="B380" s="126"/>
      <c r="C380" s="162" t="s">
        <v>9</v>
      </c>
      <c r="D380" s="102">
        <v>400</v>
      </c>
      <c r="E380" s="163"/>
      <c r="F380" s="163"/>
      <c r="G380" s="116"/>
    </row>
    <row r="381" spans="1:7" ht="10.5" customHeight="1">
      <c r="A381" s="150"/>
      <c r="B381" s="126"/>
      <c r="C381" s="162"/>
      <c r="D381" s="102"/>
      <c r="E381" s="163"/>
      <c r="F381" s="163"/>
      <c r="G381" s="116"/>
    </row>
    <row r="382" spans="1:7" ht="10.5" customHeight="1">
      <c r="A382" s="150"/>
      <c r="B382" s="126"/>
      <c r="C382" s="164" t="s">
        <v>10</v>
      </c>
      <c r="D382" s="165">
        <f>E368</f>
        <v>155601</v>
      </c>
      <c r="E382" s="126"/>
      <c r="F382" s="126"/>
      <c r="G382" s="100"/>
    </row>
    <row r="383" spans="1:7" ht="10.5" customHeight="1">
      <c r="A383" s="150"/>
      <c r="B383" s="126"/>
      <c r="C383" s="162"/>
      <c r="D383" s="100"/>
      <c r="E383" s="126"/>
      <c r="F383" s="126"/>
      <c r="G383" s="100"/>
    </row>
    <row r="384" spans="1:7" ht="10.5" customHeight="1">
      <c r="B384" s="39" t="s">
        <v>13</v>
      </c>
      <c r="C384" s="7">
        <v>104</v>
      </c>
      <c r="D384" s="33" t="s">
        <v>168</v>
      </c>
      <c r="E384" s="33" t="s">
        <v>169</v>
      </c>
      <c r="F384" s="36"/>
      <c r="G384" s="33"/>
    </row>
    <row r="385" spans="1:7" ht="10.5" customHeight="1">
      <c r="B385" s="39" t="s">
        <v>14</v>
      </c>
      <c r="C385" s="7">
        <v>18</v>
      </c>
      <c r="D385" s="33" t="s">
        <v>170</v>
      </c>
      <c r="E385" s="33" t="s">
        <v>171</v>
      </c>
      <c r="F385" s="36"/>
      <c r="G385" s="33"/>
    </row>
    <row r="386" spans="1:7" ht="10.5" customHeight="1">
      <c r="B386" s="27" t="s">
        <v>15</v>
      </c>
      <c r="C386" s="36">
        <v>2</v>
      </c>
      <c r="D386" s="33" t="s">
        <v>172</v>
      </c>
      <c r="E386" s="33"/>
      <c r="F386" s="36"/>
      <c r="G386" s="33"/>
    </row>
    <row r="387" spans="1:7" ht="10.5" customHeight="1">
      <c r="A387" s="150"/>
      <c r="B387" s="166" t="s">
        <v>16</v>
      </c>
      <c r="C387" s="166"/>
      <c r="D387" s="166"/>
      <c r="E387" s="167"/>
      <c r="F387" s="167"/>
      <c r="G387" s="100"/>
    </row>
    <row r="388" spans="1:7" ht="10.5" customHeight="1">
      <c r="A388" s="150"/>
      <c r="B388" s="150"/>
      <c r="C388" s="168"/>
      <c r="D388" s="100"/>
      <c r="E388" s="167"/>
      <c r="F388" s="167"/>
      <c r="G388" s="100"/>
    </row>
    <row r="389" spans="1:7" ht="10.5" customHeight="1">
      <c r="A389" s="126"/>
      <c r="B389" s="169"/>
      <c r="C389" s="170"/>
      <c r="D389" s="170"/>
      <c r="E389" s="170"/>
      <c r="F389" s="170"/>
      <c r="G389" s="100"/>
    </row>
    <row r="390" spans="1:7" ht="10.5" customHeight="1">
      <c r="A390" s="126"/>
      <c r="B390" s="169"/>
      <c r="C390" s="170"/>
      <c r="D390" s="170"/>
      <c r="E390" s="170"/>
      <c r="F390" s="170"/>
      <c r="G390" s="100"/>
    </row>
  </sheetData>
  <mergeCells count="201">
    <mergeCell ref="B368:D368"/>
    <mergeCell ref="B387:D387"/>
    <mergeCell ref="B359:D359"/>
    <mergeCell ref="B360:D360"/>
    <mergeCell ref="B361:D361"/>
    <mergeCell ref="B362:D362"/>
    <mergeCell ref="B363:D363"/>
    <mergeCell ref="B364:D364"/>
    <mergeCell ref="B365:D365"/>
    <mergeCell ref="B366:D366"/>
    <mergeCell ref="B367:D367"/>
    <mergeCell ref="B350:D350"/>
    <mergeCell ref="B351:D351"/>
    <mergeCell ref="B352:D352"/>
    <mergeCell ref="B353:D353"/>
    <mergeCell ref="B354:D354"/>
    <mergeCell ref="B355:D355"/>
    <mergeCell ref="B356:D356"/>
    <mergeCell ref="B357:D357"/>
    <mergeCell ref="B358:D358"/>
    <mergeCell ref="B341:D341"/>
    <mergeCell ref="B342:D342"/>
    <mergeCell ref="B343:D343"/>
    <mergeCell ref="B344:D344"/>
    <mergeCell ref="B345:D345"/>
    <mergeCell ref="B346:D346"/>
    <mergeCell ref="B347:D347"/>
    <mergeCell ref="B348:D348"/>
    <mergeCell ref="B349:D349"/>
    <mergeCell ref="B332:D332"/>
    <mergeCell ref="B333:D333"/>
    <mergeCell ref="B334:D334"/>
    <mergeCell ref="B335:D335"/>
    <mergeCell ref="B336:D336"/>
    <mergeCell ref="B337:D337"/>
    <mergeCell ref="B338:D338"/>
    <mergeCell ref="B339:D339"/>
    <mergeCell ref="B340:D340"/>
    <mergeCell ref="B323:D323"/>
    <mergeCell ref="B324:D324"/>
    <mergeCell ref="B325:D325"/>
    <mergeCell ref="B326:D326"/>
    <mergeCell ref="B327:D327"/>
    <mergeCell ref="B328:D328"/>
    <mergeCell ref="B329:D329"/>
    <mergeCell ref="B330:D330"/>
    <mergeCell ref="B331:D331"/>
    <mergeCell ref="B314:D314"/>
    <mergeCell ref="B315:D315"/>
    <mergeCell ref="B316:D316"/>
    <mergeCell ref="B317:D317"/>
    <mergeCell ref="B318:D318"/>
    <mergeCell ref="B319:D319"/>
    <mergeCell ref="B320:D320"/>
    <mergeCell ref="B321:D321"/>
    <mergeCell ref="B322:D322"/>
    <mergeCell ref="B210:D210"/>
    <mergeCell ref="B211:D211"/>
    <mergeCell ref="B212:D212"/>
    <mergeCell ref="B295:D295"/>
    <mergeCell ref="B296:D296"/>
    <mergeCell ref="B297:D297"/>
    <mergeCell ref="B298:D298"/>
    <mergeCell ref="B299:D299"/>
    <mergeCell ref="B300:D300"/>
    <mergeCell ref="A170:G170"/>
    <mergeCell ref="C171:G171"/>
    <mergeCell ref="B191:D191"/>
    <mergeCell ref="B192:D192"/>
    <mergeCell ref="B193:D193"/>
    <mergeCell ref="B194:D194"/>
    <mergeCell ref="B195:D195"/>
    <mergeCell ref="B196:D196"/>
    <mergeCell ref="B197:D197"/>
    <mergeCell ref="B60:D60"/>
    <mergeCell ref="B71:D71"/>
    <mergeCell ref="B125:D125"/>
    <mergeCell ref="B126:D126"/>
    <mergeCell ref="B127:D127"/>
    <mergeCell ref="B128:D128"/>
    <mergeCell ref="B129:D129"/>
    <mergeCell ref="B130:D130"/>
    <mergeCell ref="B131:D131"/>
    <mergeCell ref="B294:D294"/>
    <mergeCell ref="B301:D301"/>
    <mergeCell ref="B302:D302"/>
    <mergeCell ref="B303:D303"/>
    <mergeCell ref="B304:D304"/>
    <mergeCell ref="B305:D305"/>
    <mergeCell ref="B306:D306"/>
    <mergeCell ref="B307:D307"/>
    <mergeCell ref="B308:D308"/>
    <mergeCell ref="B309:D309"/>
    <mergeCell ref="B310:D310"/>
    <mergeCell ref="B311:D311"/>
    <mergeCell ref="B312:D312"/>
    <mergeCell ref="B313:D313"/>
    <mergeCell ref="B198:D198"/>
    <mergeCell ref="B199:D199"/>
    <mergeCell ref="B200:D200"/>
    <mergeCell ref="B201:D201"/>
    <mergeCell ref="B202:D202"/>
    <mergeCell ref="B203:D203"/>
    <mergeCell ref="B204:D204"/>
    <mergeCell ref="B205:D205"/>
    <mergeCell ref="B206:D206"/>
    <mergeCell ref="B207:D207"/>
    <mergeCell ref="B208:D208"/>
    <mergeCell ref="B209:D209"/>
    <mergeCell ref="B122:D122"/>
    <mergeCell ref="B123:D123"/>
    <mergeCell ref="B124:D124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40:D140"/>
    <mergeCell ref="B141:D141"/>
    <mergeCell ref="D156:E156"/>
    <mergeCell ref="A168:G168"/>
    <mergeCell ref="B116:D116"/>
    <mergeCell ref="B117:D117"/>
    <mergeCell ref="B118:D118"/>
    <mergeCell ref="B119:D119"/>
    <mergeCell ref="B120:D120"/>
    <mergeCell ref="B121:D121"/>
    <mergeCell ref="B110:D110"/>
    <mergeCell ref="B111:D111"/>
    <mergeCell ref="B112:D112"/>
    <mergeCell ref="B113:D113"/>
    <mergeCell ref="B114:D114"/>
    <mergeCell ref="B115:D115"/>
    <mergeCell ref="B104:D104"/>
    <mergeCell ref="B105:D105"/>
    <mergeCell ref="B106:D106"/>
    <mergeCell ref="B107:D107"/>
    <mergeCell ref="B108:D108"/>
    <mergeCell ref="B109:D109"/>
    <mergeCell ref="B98:D98"/>
    <mergeCell ref="B99:D99"/>
    <mergeCell ref="B100:D100"/>
    <mergeCell ref="B101:D101"/>
    <mergeCell ref="B102:D102"/>
    <mergeCell ref="B103:D103"/>
    <mergeCell ref="B92:D92"/>
    <mergeCell ref="B93:D93"/>
    <mergeCell ref="B94:D94"/>
    <mergeCell ref="B95:D95"/>
    <mergeCell ref="B96:D96"/>
    <mergeCell ref="B97:D97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74:D74"/>
    <mergeCell ref="B75:D75"/>
    <mergeCell ref="B76:D76"/>
    <mergeCell ref="B77:D77"/>
    <mergeCell ref="B78:D78"/>
    <mergeCell ref="B79:D79"/>
    <mergeCell ref="B67:D67"/>
    <mergeCell ref="B68:D68"/>
    <mergeCell ref="B69:D69"/>
    <mergeCell ref="B70:D70"/>
    <mergeCell ref="B72:D72"/>
    <mergeCell ref="B73:D73"/>
    <mergeCell ref="B61:D61"/>
    <mergeCell ref="B62:D62"/>
    <mergeCell ref="B63:D63"/>
    <mergeCell ref="B64:D64"/>
    <mergeCell ref="B65:D65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44:D44"/>
    <mergeCell ref="B45:D45"/>
    <mergeCell ref="B46:D46"/>
    <mergeCell ref="B47:D47"/>
    <mergeCell ref="B48:D48"/>
    <mergeCell ref="B49:D49"/>
    <mergeCell ref="B50:D50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2023-02-08T10:38:33Z</dcterms:modified>
</cp:coreProperties>
</file>