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Kw 9 " sheetId="1" r:id="rId1"/>
  </sheets>
  <calcPr calcId="152511"/>
</workbook>
</file>

<file path=xl/calcChain.xml><?xml version="1.0" encoding="utf-8"?>
<calcChain xmlns="http://schemas.openxmlformats.org/spreadsheetml/2006/main">
  <c r="F196" i="1" l="1"/>
  <c r="D196" i="1"/>
  <c r="C195" i="1"/>
  <c r="E193" i="1"/>
  <c r="F188" i="1"/>
  <c r="D189" i="1" s="1"/>
  <c r="E188" i="1"/>
  <c r="D188" i="1"/>
  <c r="C203" i="1" s="1"/>
  <c r="E147" i="1"/>
  <c r="E195" i="1" s="1"/>
  <c r="D147" i="1"/>
  <c r="E194" i="1" s="1"/>
  <c r="C147" i="1"/>
  <c r="F146" i="1"/>
  <c r="F145" i="1"/>
  <c r="F144" i="1"/>
  <c r="E143" i="1"/>
  <c r="F143" i="1" s="1"/>
  <c r="F147" i="1" s="1"/>
  <c r="E139" i="1"/>
  <c r="C198" i="1" s="1"/>
  <c r="G198" i="1" s="1"/>
  <c r="E130" i="1"/>
  <c r="C197" i="1" s="1"/>
  <c r="G197" i="1" s="1"/>
  <c r="E121" i="1"/>
  <c r="D121" i="1"/>
  <c r="C194" i="1" s="1"/>
  <c r="G194" i="1" s="1"/>
  <c r="C121" i="1"/>
  <c r="C193" i="1" s="1"/>
  <c r="F120" i="1"/>
  <c r="F119" i="1"/>
  <c r="F118" i="1"/>
  <c r="F117" i="1"/>
  <c r="F116" i="1"/>
  <c r="F115" i="1"/>
  <c r="F114" i="1"/>
  <c r="F113" i="1"/>
  <c r="F112" i="1"/>
  <c r="F111" i="1"/>
  <c r="F121" i="1" s="1"/>
  <c r="C81" i="1"/>
  <c r="G75" i="1"/>
  <c r="E76" i="1" s="1"/>
  <c r="C88" i="1" s="1"/>
  <c r="F75" i="1"/>
  <c r="E75" i="1"/>
  <c r="E35" i="1"/>
  <c r="C83" i="1" s="1"/>
  <c r="E25" i="1"/>
  <c r="C82" i="1" s="1"/>
  <c r="E16" i="1"/>
  <c r="D16" i="1"/>
  <c r="C80" i="1" s="1"/>
  <c r="C16" i="1"/>
  <c r="C79" i="1" s="1"/>
  <c r="F15" i="1"/>
  <c r="F14" i="1"/>
  <c r="F13" i="1"/>
  <c r="F12" i="1"/>
  <c r="F11" i="1"/>
  <c r="F10" i="1"/>
  <c r="F9" i="1"/>
  <c r="F8" i="1"/>
  <c r="F7" i="1"/>
  <c r="F6" i="1"/>
  <c r="F16" i="1" s="1"/>
  <c r="E196" i="1" l="1"/>
  <c r="G193" i="1"/>
  <c r="C196" i="1"/>
  <c r="C199" i="1" s="1"/>
  <c r="G195" i="1"/>
  <c r="C84" i="1"/>
  <c r="D81" i="1"/>
  <c r="G196" i="1" l="1"/>
  <c r="G199" i="1" s="1"/>
</calcChain>
</file>

<file path=xl/sharedStrings.xml><?xml version="1.0" encoding="utf-8"?>
<sst xmlns="http://schemas.openxmlformats.org/spreadsheetml/2006/main" count="231" uniqueCount="146">
  <si>
    <t>m2</t>
  </si>
  <si>
    <t xml:space="preserve">Drogi </t>
  </si>
  <si>
    <t xml:space="preserve">jezdnia </t>
  </si>
  <si>
    <t>razem</t>
  </si>
  <si>
    <t>Razem:</t>
  </si>
  <si>
    <t>ogółem:</t>
  </si>
  <si>
    <t>m2/szt</t>
  </si>
  <si>
    <t>ulice</t>
  </si>
  <si>
    <t>parkingi</t>
  </si>
  <si>
    <t>wpusty uliczne</t>
  </si>
  <si>
    <t>tereny zielone:</t>
  </si>
  <si>
    <t>krzewy</t>
  </si>
  <si>
    <t>żywopłoty</t>
  </si>
  <si>
    <t>kosze</t>
  </si>
  <si>
    <t>ławki</t>
  </si>
  <si>
    <t>słupy ogłoszeniowe</t>
  </si>
  <si>
    <t>plastik - 4</t>
  </si>
  <si>
    <t>przystanki komunikacji publicznej (1szt - 3x7=21m2)</t>
  </si>
  <si>
    <t>Drogi I kolejność:</t>
  </si>
  <si>
    <t>parking</t>
  </si>
  <si>
    <t xml:space="preserve"> Drogi III kolejność:</t>
  </si>
  <si>
    <t>Zieleń:</t>
  </si>
  <si>
    <t>I kolejność</t>
  </si>
  <si>
    <t>II kolejność</t>
  </si>
  <si>
    <t>III kolejność</t>
  </si>
  <si>
    <t xml:space="preserve">IV kolejność </t>
  </si>
  <si>
    <t>ulica</t>
  </si>
  <si>
    <t>ogółem drogi</t>
  </si>
  <si>
    <t>RAZEM</t>
  </si>
  <si>
    <t>KWARTAŁ  NR  9  -   UTRZYMANIE LETNIE  2023-2026</t>
  </si>
  <si>
    <t>chodnik, dr. dla pieszych, dr. dla rowerów</t>
  </si>
  <si>
    <t>Al.Jana Pawła II</t>
  </si>
  <si>
    <t>Jana Pawła II rondo Sikorskiego</t>
  </si>
  <si>
    <t>Al.Piłsudskiego + parking od str. Sybiraków + parking przy Katowickiej z chodnikami</t>
  </si>
  <si>
    <t>Al.Piłsudskiego - stary ślad (przy Wrocławskiej)</t>
  </si>
  <si>
    <t>Al. Piłsudskiego rondo Centralne + dojazdy od przejść</t>
  </si>
  <si>
    <t>Olszowa</t>
  </si>
  <si>
    <t>Porozumienia Jastrzębskiego</t>
  </si>
  <si>
    <t>Solidarności</t>
  </si>
  <si>
    <t>Jana Nowaka Jeziorańskiego</t>
  </si>
  <si>
    <t>J. N. Jeziorańskiego  -  dojazd do Galerii Jastrzębie</t>
  </si>
  <si>
    <t xml:space="preserve">drogi dla pieszych, schody </t>
  </si>
  <si>
    <t>Al.Piłsudskiego przy Małej Galerii</t>
  </si>
  <si>
    <t>Al.Piłsudskiego - teren przy Domusie</t>
  </si>
  <si>
    <t>Al.Jana Pawła II - deptaki + wjazdy przy Netto</t>
  </si>
  <si>
    <t>Porozumień Jastrzębskich - schody do przejścia podziemnego (1-sze)</t>
  </si>
  <si>
    <t>Al. Piłsudskiego przy Galerii Jastrzębie - parking(2605) + deptaki(787) + sch(26)</t>
  </si>
  <si>
    <t>Al. Jana Pawła II - schody z pochylnią w kierunku Marusarzówny</t>
  </si>
  <si>
    <t xml:space="preserve">Przystanki </t>
  </si>
  <si>
    <t>Hala Sportowa - al. JP II</t>
  </si>
  <si>
    <t>Szpital Wojewódzki - al. JP II</t>
  </si>
  <si>
    <t>Al.Piłsudskiego Pszczyńska</t>
  </si>
  <si>
    <t>Al.Piłsudskiego Urząd Miasta</t>
  </si>
  <si>
    <t>Al.Piłsudskiego Oś. Morcinka</t>
  </si>
  <si>
    <t>Al. Piłsudskiego - Oś Pionierów</t>
  </si>
  <si>
    <t>Al. Piłsudskiego - Oś. Gwarków</t>
  </si>
  <si>
    <t>Al. Piłsudskiego - Oś. Staszica</t>
  </si>
  <si>
    <t>bieżące utrzymanie</t>
  </si>
  <si>
    <t>koszenie 3x</t>
  </si>
  <si>
    <t>koszenie 2x</t>
  </si>
  <si>
    <t>Jana Pawła II pasy w jezdni</t>
  </si>
  <si>
    <t>Jana Pawła II  wysepki wokół ronda (90+182+38+75)</t>
  </si>
  <si>
    <r>
      <t xml:space="preserve">Jana Pawła II opaski </t>
    </r>
    <r>
      <rPr>
        <sz val="7"/>
        <rFont val="Arial CE"/>
        <charset val="238"/>
      </rPr>
      <t>(210+1441+812+2121+111+30+111+141+54+39+104+234+246+273)</t>
    </r>
  </si>
  <si>
    <t>Al. Jana Pawła II przy Netto</t>
  </si>
  <si>
    <t>Jana Pawła II za chodnikami od ronda prawa strona:</t>
  </si>
  <si>
    <t>od Netto do Prostej pas do skarpy</t>
  </si>
  <si>
    <t>miedzy JSW SA a Leśną polanka (54mb)</t>
  </si>
  <si>
    <t>od Leśnej do Hali (do jezdni)</t>
  </si>
  <si>
    <t>od wjazdu do Hali do nr 10 ( przy wjeździe dł 40m -346m2 + 41*2 + przed nr 8 (184)</t>
  </si>
  <si>
    <t>od nr 10 do AK - koszenie: przed nr 10 - 143 + przy chodniku -3mb*316, utrzymanie</t>
  </si>
  <si>
    <t>z boku nr 10</t>
  </si>
  <si>
    <t>Jana Pawła II za chodnikami od ronda lewa strona:</t>
  </si>
  <si>
    <t>polany do domków Cieszyńska 14-17</t>
  </si>
  <si>
    <t>od polanek do Jantaru (1*123+190)</t>
  </si>
  <si>
    <t>od Jantaru do wjazdu ( 70m*2m)</t>
  </si>
  <si>
    <t>od wjazdu do szpitala (80m*5)</t>
  </si>
  <si>
    <t>od szpitala do do wjazdu na parking</t>
  </si>
  <si>
    <t>od parkingu do domu nr 17 (8m)</t>
  </si>
  <si>
    <t xml:space="preserve">skarpa z boku domu nr 17 w kierunku zabudowań szpitalnych </t>
  </si>
  <si>
    <t>od domu nr 17 do Kusocińskiego 16m</t>
  </si>
  <si>
    <t>od Kusocińskiego do końca bloku kl 27 skarpa</t>
  </si>
  <si>
    <t>od Jagiełły do AK -  pasy 943+skarpa 880</t>
  </si>
  <si>
    <t>Al. Piłsudskiego pasy w jezdni + między chodnikami</t>
  </si>
  <si>
    <t xml:space="preserve">Al. Piłsudskiego prawa strona od Pszczyńskiej do wiaduktu </t>
  </si>
  <si>
    <t>Al. Piłsudskiego lewa strona od Pszczyńskiej do wiaduktu</t>
  </si>
  <si>
    <t>Al. Pilsudskiego - pas za chodnikiem na wysokości ul. Śląskiej 19 do przejścia</t>
  </si>
  <si>
    <t>Al. Piłsudskiego Mała Galeria</t>
  </si>
  <si>
    <t>Al. Piłsudskiego Galeria Jastrzębie (1523) + przy drodze dojazdowej(90)</t>
  </si>
  <si>
    <t>Al. Piłsudskiego stary ślad + pas 2m za chodnikiem</t>
  </si>
  <si>
    <t>Al. Piłsudskiego  wysepki+paski obok ronda Centralnego</t>
  </si>
  <si>
    <t>Al. Piłsudskiego boczna obok Energetyki - pasy+skarpy</t>
  </si>
  <si>
    <t>Al. Piłsudskiego boczna do nr 39b</t>
  </si>
  <si>
    <t>Olszowa (1613) + pas ze świerkami (53*2) + pas przed  nr 22(150)</t>
  </si>
  <si>
    <t>Bukowa</t>
  </si>
  <si>
    <t>Jana Pawła II od Netto do Prostej  - skarpy+ za skarpą</t>
  </si>
  <si>
    <t>Solidarności pas+trójkąt przy Porozumień Jastrzębskich</t>
  </si>
  <si>
    <t>Jana Nowaka Jeziorańskiego pas (925) + teren przy Warszawskiej (296)</t>
  </si>
  <si>
    <t>chodniki, dr dla pieszych dr dla rowerów</t>
  </si>
  <si>
    <t>dr dla pieszych, schody</t>
  </si>
  <si>
    <t>przystanki</t>
  </si>
  <si>
    <t>razem:</t>
  </si>
  <si>
    <t>różanki</t>
  </si>
  <si>
    <t>byliny</t>
  </si>
  <si>
    <t>młode drzewa/krzewy szt.</t>
  </si>
  <si>
    <t>elementy stabilizujące</t>
  </si>
  <si>
    <t>młode drzewa/krzewy m2</t>
  </si>
  <si>
    <t>podlewanie</t>
  </si>
  <si>
    <t>20l/m2</t>
  </si>
  <si>
    <t>beton -  52</t>
  </si>
  <si>
    <t>stal - 45</t>
  </si>
  <si>
    <t>beton - 21</t>
  </si>
  <si>
    <t>stal - 64</t>
  </si>
  <si>
    <t>beton - 1</t>
  </si>
  <si>
    <t>donice</t>
  </si>
  <si>
    <t>kamień  - 16 + 4 kwietniki</t>
  </si>
  <si>
    <t>plastik - 16</t>
  </si>
  <si>
    <t>przystanki  (1szt - 3x7=21m2)</t>
  </si>
  <si>
    <t>tablica informacyjna</t>
  </si>
  <si>
    <t>metal</t>
  </si>
  <si>
    <t>podlewanie bylin m2</t>
  </si>
  <si>
    <t>podlewanie różanek m2</t>
  </si>
  <si>
    <t>10l/m2</t>
  </si>
  <si>
    <t>KWARTAŁ  NR  9  -   UTRZYMANIE ZIMOWE 2023-2026</t>
  </si>
  <si>
    <t>al.Jana Pawła II</t>
  </si>
  <si>
    <t>Al.Piłsudskiego + parking od str. Sybiraków + parking przy Katowickiej z chodnikami + ch do przejścia rondo</t>
  </si>
  <si>
    <t>al.Piłsudskiego - stary ślad</t>
  </si>
  <si>
    <t>al. Piłsudskiego rondo Centralne + dojazdy do przejść</t>
  </si>
  <si>
    <t>al. Piłsudskiego rondo Porozumienia Jastrzębskiego przy Północnej</t>
  </si>
  <si>
    <t>al. Jana Pawła II rondo</t>
  </si>
  <si>
    <t>Porozumień Jastrzębskich</t>
  </si>
  <si>
    <t xml:space="preserve">Jeziorańskiego - do parkingu przy Galerii Jastrzębie </t>
  </si>
  <si>
    <t>drogi dla pieszych, schody  I kolejność:</t>
  </si>
  <si>
    <t>al.Piłsudskiego przy Małej Galerii</t>
  </si>
  <si>
    <t>al.Piłsudskiego - teren przy Domusie</t>
  </si>
  <si>
    <t>al.Jana Pawła II - deptaki + wjazdy przy Netto</t>
  </si>
  <si>
    <t>al. Piłsudskiego przy Galerii Jastrzębie - parking(2605) + deptaki(787) + sch(26)</t>
  </si>
  <si>
    <t>al. Jana Pawła II - schody z pochylnią w kierunku Marusarzówny</t>
  </si>
  <si>
    <t>Przystanki  I kolejność:</t>
  </si>
  <si>
    <t xml:space="preserve">Hala Sportowa </t>
  </si>
  <si>
    <t>Szpital Wojewódzki</t>
  </si>
  <si>
    <t>Al. Piłsudskiego - oś Pionierów</t>
  </si>
  <si>
    <t>Al.Piłsudskiego- boczna przy 39 do 39B ( do końca Vattenffal)</t>
  </si>
  <si>
    <t>Al.Piłsudskiego- boczna przy 41(stacja obsługi) do 43D(692) + do 45DiG(250)</t>
  </si>
  <si>
    <t>Razem</t>
  </si>
  <si>
    <t>Załącznik b</t>
  </si>
  <si>
    <t>Załącznik nr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</si>
</sst>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>
    <font>
      <sz val="11"/>
      <color theme="1"/>
      <name val="Calibri"/>
      <family val="2"/>
      <scheme val="minor"/>
    </font>
    <font>
      <sz val="8"/>
      <name val="Arial CE"/>
      <charset val="238"/>
    </font>
    <font>
      <b/>
      <sz val="10"/>
      <name val="Arial CE"/>
      <charset val="238"/>
    </font>
    <font>
      <sz val="7"/>
      <name val="Arial CE"/>
      <charset val="238"/>
    </font>
    <font>
      <b/>
      <sz val="8"/>
      <name val="Arial CE"/>
      <charset val="238"/>
    </font>
    <font>
      <b/>
      <i/>
      <sz val="8"/>
      <name val="Arial CE"/>
      <charset val="238"/>
    </font>
    <font>
      <b/>
      <sz val="7"/>
      <name val="Arial CE"/>
      <charset val="238"/>
    </font>
    <font>
      <b/>
      <i/>
      <sz val="7"/>
      <name val="Arial CE"/>
      <charset val="238"/>
    </font>
    <font>
      <sz val="8"/>
      <name val="Arial CE"/>
      <family val="2"/>
      <charset val="238"/>
    </font>
    <font>
      <b/>
      <i/>
      <sz val="7"/>
      <name val="Arial CE"/>
      <family val="2"/>
      <charset val="238"/>
    </font>
    <font>
      <i/>
      <sz val="8"/>
      <name val="Arial CE"/>
      <charset val="238"/>
    </font>
    <font>
      <b/>
      <sz val="10"/>
      <color rgb="FFFF0000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name val="Arial CE"/>
      <family val="2"/>
      <charset val="238"/>
    </font>
    <font>
      <b/>
      <u/>
      <sz val="8"/>
      <name val="Arial CE"/>
      <family val="2"/>
      <charset val="238"/>
    </font>
    <font>
      <sz val="7"/>
      <name val="Arial CE"/>
      <family val="2"/>
      <charset val="238"/>
    </font>
    <font>
      <sz val="8"/>
      <name val="7"/>
      <charset val="238"/>
    </font>
    <font>
      <i/>
      <sz val="7"/>
      <name val="Arial CE"/>
      <charset val="238"/>
    </font>
    <font>
      <sz val="8"/>
      <color rgb="FFFF0000"/>
      <name val="Arial CE"/>
      <charset val="238"/>
    </font>
    <font>
      <sz val="9"/>
      <name val="Arial CE"/>
      <family val="2"/>
      <charset val="238"/>
    </font>
    <font>
      <b/>
      <sz val="7"/>
      <name val="Arial CE"/>
      <family val="2"/>
      <charset val="238"/>
    </font>
    <font>
      <sz val="9"/>
      <name val="Arial CE"/>
      <charset val="238"/>
    </font>
    <font>
      <b/>
      <sz val="8"/>
      <name val="7"/>
      <charset val="238"/>
    </font>
    <font>
      <sz val="7"/>
      <color rgb="FFFF0000"/>
      <name val="Arial CE"/>
      <family val="2"/>
      <charset val="238"/>
    </font>
    <font>
      <sz val="8"/>
      <color rgb="FFFF000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2">
    <xf numFmtId="0" fontId="0" fillId="0" borderId="0" xfId="0"/>
    <xf numFmtId="0" fontId="4" fillId="0" borderId="0" xfId="0" applyFont="1" applyAlignment="1">
      <alignment horizontal="left" vertical="center" wrapText="1"/>
    </xf>
    <xf numFmtId="0" fontId="7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centerContinuous" vertical="center" wrapText="1"/>
    </xf>
    <xf numFmtId="3" fontId="6" fillId="3" borderId="0" xfId="0" applyNumberFormat="1" applyFont="1" applyFill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 wrapText="1"/>
    </xf>
    <xf numFmtId="3" fontId="4" fillId="0" borderId="0" xfId="0" applyNumberFormat="1" applyFont="1" applyAlignment="1">
      <alignment horizontal="right" vertical="center" wrapText="1"/>
    </xf>
    <xf numFmtId="3" fontId="4" fillId="0" borderId="0" xfId="0" applyNumberFormat="1" applyFont="1" applyAlignment="1">
      <alignment vertical="center" wrapText="1"/>
    </xf>
    <xf numFmtId="3" fontId="4" fillId="0" borderId="0" xfId="0" applyNumberFormat="1" applyFont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4" fillId="3" borderId="0" xfId="0" applyFont="1" applyFill="1" applyAlignment="1">
      <alignment horizontal="centerContinuous" vertical="center" wrapText="1"/>
    </xf>
    <xf numFmtId="0" fontId="4" fillId="0" borderId="0" xfId="0" applyFont="1" applyAlignment="1">
      <alignment vertical="center" wrapText="1"/>
    </xf>
    <xf numFmtId="3" fontId="9" fillId="3" borderId="0" xfId="0" applyNumberFormat="1" applyFont="1" applyFill="1" applyAlignment="1">
      <alignment horizontal="centerContinuous" vertical="center" wrapText="1"/>
    </xf>
    <xf numFmtId="0" fontId="1" fillId="0" borderId="0" xfId="0" applyFont="1" applyFill="1" applyAlignment="1">
      <alignment horizontal="center" vertical="center" wrapText="1"/>
    </xf>
    <xf numFmtId="3" fontId="1" fillId="0" borderId="0" xfId="0" applyNumberFormat="1" applyFont="1" applyFill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3" fontId="4" fillId="0" borderId="0" xfId="0" applyNumberFormat="1" applyFont="1" applyAlignment="1">
      <alignment horizontal="centerContinuous" vertical="center" wrapText="1"/>
    </xf>
    <xf numFmtId="0" fontId="4" fillId="0" borderId="0" xfId="0" applyFont="1" applyAlignment="1">
      <alignment horizontal="center" vertical="center" wrapText="1"/>
    </xf>
    <xf numFmtId="3" fontId="1" fillId="0" borderId="0" xfId="0" applyNumberFormat="1" applyFont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3" fontId="1" fillId="0" borderId="0" xfId="0" applyNumberFormat="1" applyFont="1" applyFill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3" fontId="1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13" fillId="0" borderId="0" xfId="0" applyFont="1" applyAlignment="1">
      <alignment horizontal="right" vertical="center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3" fontId="4" fillId="0" borderId="0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Alignment="1">
      <alignment horizontal="right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4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6" fillId="0" borderId="0" xfId="0" applyFont="1" applyFill="1" applyAlignment="1">
      <alignment horizontal="centerContinuous" vertical="center" wrapText="1"/>
    </xf>
    <xf numFmtId="0" fontId="1" fillId="0" borderId="0" xfId="0" applyFont="1" applyFill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3" fontId="16" fillId="0" borderId="0" xfId="0" applyNumberFormat="1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left" vertical="center" wrapText="1"/>
    </xf>
    <xf numFmtId="0" fontId="17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centerContinuous" vertical="center" wrapText="1"/>
    </xf>
    <xf numFmtId="0" fontId="10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 wrapText="1"/>
    </xf>
    <xf numFmtId="0" fontId="5" fillId="3" borderId="0" xfId="0" applyFont="1" applyFill="1" applyAlignment="1">
      <alignment horizontal="center" vertical="center" wrapText="1"/>
    </xf>
    <xf numFmtId="3" fontId="7" fillId="3" borderId="0" xfId="0" applyNumberFormat="1" applyFont="1" applyFill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3" fontId="5" fillId="0" borderId="0" xfId="0" applyNumberFormat="1" applyFont="1" applyAlignment="1">
      <alignment horizontal="right" vertical="center" wrapText="1"/>
    </xf>
    <xf numFmtId="3" fontId="1" fillId="0" borderId="0" xfId="0" applyNumberFormat="1" applyFont="1" applyFill="1" applyAlignment="1">
      <alignment horizontal="left" vertical="center" wrapText="1"/>
    </xf>
    <xf numFmtId="3" fontId="1" fillId="0" borderId="0" xfId="0" applyNumberFormat="1" applyFont="1" applyFill="1" applyAlignment="1">
      <alignment vertical="center" wrapText="1"/>
    </xf>
    <xf numFmtId="0" fontId="19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3" fontId="1" fillId="0" borderId="0" xfId="0" applyNumberFormat="1" applyFont="1" applyAlignment="1">
      <alignment vertical="center" wrapText="1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11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Continuous" vertical="center" wrapText="1"/>
    </xf>
    <xf numFmtId="3" fontId="6" fillId="4" borderId="0" xfId="0" applyNumberFormat="1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1" fillId="0" borderId="0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right" vertical="center" wrapText="1"/>
    </xf>
    <xf numFmtId="3" fontId="22" fillId="0" borderId="0" xfId="0" applyNumberFormat="1" applyFont="1" applyFill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3" fontId="13" fillId="0" borderId="0" xfId="0" applyNumberFormat="1" applyFont="1" applyFill="1" applyAlignment="1">
      <alignment horizontal="center" vertical="center"/>
    </xf>
    <xf numFmtId="3" fontId="13" fillId="0" borderId="0" xfId="0" applyNumberFormat="1" applyFont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right" vertical="center"/>
    </xf>
    <xf numFmtId="0" fontId="13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13" fillId="0" borderId="0" xfId="0" applyFont="1" applyAlignment="1">
      <alignment horizontal="right" wrapText="1"/>
    </xf>
    <xf numFmtId="0" fontId="4" fillId="0" borderId="0" xfId="0" applyFont="1" applyAlignment="1">
      <alignment horizontal="right" wrapText="1"/>
    </xf>
    <xf numFmtId="0" fontId="13" fillId="0" borderId="0" xfId="0" applyFont="1" applyAlignment="1">
      <alignment horizontal="center" wrapText="1"/>
    </xf>
    <xf numFmtId="3" fontId="8" fillId="0" borderId="0" xfId="0" applyNumberFormat="1" applyFont="1" applyFill="1" applyAlignment="1">
      <alignment horizontal="center" vertical="center"/>
    </xf>
    <xf numFmtId="3" fontId="8" fillId="0" borderId="0" xfId="0" applyNumberFormat="1" applyFont="1" applyFill="1" applyBorder="1" applyAlignment="1">
      <alignment horizontal="center" vertical="center"/>
    </xf>
    <xf numFmtId="3" fontId="13" fillId="0" borderId="0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3" fontId="4" fillId="0" borderId="0" xfId="0" applyNumberFormat="1" applyFont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8" fillId="0" borderId="0" xfId="0" applyFont="1"/>
    <xf numFmtId="3" fontId="1" fillId="0" borderId="0" xfId="0" applyNumberFormat="1" applyFont="1" applyAlignment="1">
      <alignment horizontal="center"/>
    </xf>
    <xf numFmtId="0" fontId="8" fillId="0" borderId="0" xfId="0" applyFont="1" applyBorder="1" applyAlignment="1">
      <alignment horizontal="center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3" fontId="13" fillId="0" borderId="0" xfId="0" applyNumberFormat="1" applyFont="1" applyAlignment="1">
      <alignment horizontal="right" vertical="center" wrapText="1"/>
    </xf>
    <xf numFmtId="0" fontId="1" fillId="0" borderId="0" xfId="0" applyFont="1" applyFill="1" applyAlignment="1">
      <alignment vertical="center"/>
    </xf>
    <xf numFmtId="3" fontId="4" fillId="0" borderId="0" xfId="0" applyNumberFormat="1" applyFont="1" applyAlignment="1">
      <alignment horizontal="centerContinuous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3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75</xdr:row>
      <xdr:rowOff>0</xdr:rowOff>
    </xdr:from>
    <xdr:to>
      <xdr:col>2</xdr:col>
      <xdr:colOff>85725</xdr:colOff>
      <xdr:row>75</xdr:row>
      <xdr:rowOff>85725</xdr:rowOff>
    </xdr:to>
    <xdr:pic>
      <xdr:nvPicPr>
        <xdr:cNvPr id="2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129825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85725</xdr:colOff>
      <xdr:row>75</xdr:row>
      <xdr:rowOff>85725</xdr:rowOff>
    </xdr:to>
    <xdr:pic>
      <xdr:nvPicPr>
        <xdr:cNvPr id="3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29825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85725</xdr:colOff>
      <xdr:row>75</xdr:row>
      <xdr:rowOff>85725</xdr:rowOff>
    </xdr:to>
    <xdr:pic>
      <xdr:nvPicPr>
        <xdr:cNvPr id="4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129825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85725</xdr:colOff>
      <xdr:row>75</xdr:row>
      <xdr:rowOff>85725</xdr:rowOff>
    </xdr:to>
    <xdr:pic>
      <xdr:nvPicPr>
        <xdr:cNvPr id="5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29825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85725</xdr:colOff>
      <xdr:row>75</xdr:row>
      <xdr:rowOff>85725</xdr:rowOff>
    </xdr:to>
    <xdr:pic>
      <xdr:nvPicPr>
        <xdr:cNvPr id="6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129825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85725</xdr:colOff>
      <xdr:row>75</xdr:row>
      <xdr:rowOff>85725</xdr:rowOff>
    </xdr:to>
    <xdr:pic>
      <xdr:nvPicPr>
        <xdr:cNvPr id="7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29825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85725</xdr:colOff>
      <xdr:row>75</xdr:row>
      <xdr:rowOff>85725</xdr:rowOff>
    </xdr:to>
    <xdr:pic>
      <xdr:nvPicPr>
        <xdr:cNvPr id="8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129825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85725</xdr:colOff>
      <xdr:row>75</xdr:row>
      <xdr:rowOff>85725</xdr:rowOff>
    </xdr:to>
    <xdr:pic>
      <xdr:nvPicPr>
        <xdr:cNvPr id="9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29825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85725</xdr:colOff>
      <xdr:row>75</xdr:row>
      <xdr:rowOff>85725</xdr:rowOff>
    </xdr:to>
    <xdr:pic>
      <xdr:nvPicPr>
        <xdr:cNvPr id="10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129825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85725</xdr:colOff>
      <xdr:row>75</xdr:row>
      <xdr:rowOff>85725</xdr:rowOff>
    </xdr:to>
    <xdr:pic>
      <xdr:nvPicPr>
        <xdr:cNvPr id="11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29825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85725</xdr:colOff>
      <xdr:row>75</xdr:row>
      <xdr:rowOff>85725</xdr:rowOff>
    </xdr:to>
    <xdr:pic>
      <xdr:nvPicPr>
        <xdr:cNvPr id="12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129825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85725</xdr:colOff>
      <xdr:row>75</xdr:row>
      <xdr:rowOff>85725</xdr:rowOff>
    </xdr:to>
    <xdr:pic>
      <xdr:nvPicPr>
        <xdr:cNvPr id="13" name="Picture 18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29825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85725</xdr:colOff>
      <xdr:row>75</xdr:row>
      <xdr:rowOff>85725</xdr:rowOff>
    </xdr:to>
    <xdr:pic>
      <xdr:nvPicPr>
        <xdr:cNvPr id="14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129825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85725</xdr:colOff>
      <xdr:row>75</xdr:row>
      <xdr:rowOff>85725</xdr:rowOff>
    </xdr:to>
    <xdr:pic>
      <xdr:nvPicPr>
        <xdr:cNvPr id="15" name="Picture 21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29825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85725</xdr:colOff>
      <xdr:row>75</xdr:row>
      <xdr:rowOff>85725</xdr:rowOff>
    </xdr:to>
    <xdr:pic>
      <xdr:nvPicPr>
        <xdr:cNvPr id="16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129825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85725</xdr:colOff>
      <xdr:row>75</xdr:row>
      <xdr:rowOff>85725</xdr:rowOff>
    </xdr:to>
    <xdr:pic>
      <xdr:nvPicPr>
        <xdr:cNvPr id="17" name="Picture 25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129825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85725</xdr:colOff>
      <xdr:row>75</xdr:row>
      <xdr:rowOff>85725</xdr:rowOff>
    </xdr:to>
    <xdr:pic>
      <xdr:nvPicPr>
        <xdr:cNvPr id="18" name="Picture 28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129825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85725</xdr:colOff>
      <xdr:row>96</xdr:row>
      <xdr:rowOff>85725</xdr:rowOff>
    </xdr:to>
    <xdr:pic>
      <xdr:nvPicPr>
        <xdr:cNvPr id="19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163830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85725</xdr:colOff>
      <xdr:row>96</xdr:row>
      <xdr:rowOff>85725</xdr:rowOff>
    </xdr:to>
    <xdr:pic>
      <xdr:nvPicPr>
        <xdr:cNvPr id="20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63830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85725</xdr:colOff>
      <xdr:row>96</xdr:row>
      <xdr:rowOff>85725</xdr:rowOff>
    </xdr:to>
    <xdr:pic>
      <xdr:nvPicPr>
        <xdr:cNvPr id="21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163830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85725</xdr:colOff>
      <xdr:row>96</xdr:row>
      <xdr:rowOff>85725</xdr:rowOff>
    </xdr:to>
    <xdr:pic>
      <xdr:nvPicPr>
        <xdr:cNvPr id="22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63830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85725</xdr:colOff>
      <xdr:row>96</xdr:row>
      <xdr:rowOff>85725</xdr:rowOff>
    </xdr:to>
    <xdr:pic>
      <xdr:nvPicPr>
        <xdr:cNvPr id="23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163830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85725</xdr:colOff>
      <xdr:row>96</xdr:row>
      <xdr:rowOff>85725</xdr:rowOff>
    </xdr:to>
    <xdr:pic>
      <xdr:nvPicPr>
        <xdr:cNvPr id="24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63830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85725</xdr:colOff>
      <xdr:row>96</xdr:row>
      <xdr:rowOff>85725</xdr:rowOff>
    </xdr:to>
    <xdr:pic>
      <xdr:nvPicPr>
        <xdr:cNvPr id="25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163830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85725</xdr:colOff>
      <xdr:row>96</xdr:row>
      <xdr:rowOff>85725</xdr:rowOff>
    </xdr:to>
    <xdr:pic>
      <xdr:nvPicPr>
        <xdr:cNvPr id="26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63830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85725</xdr:colOff>
      <xdr:row>96</xdr:row>
      <xdr:rowOff>85725</xdr:rowOff>
    </xdr:to>
    <xdr:pic>
      <xdr:nvPicPr>
        <xdr:cNvPr id="27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163830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85725</xdr:colOff>
      <xdr:row>96</xdr:row>
      <xdr:rowOff>85725</xdr:rowOff>
    </xdr:to>
    <xdr:pic>
      <xdr:nvPicPr>
        <xdr:cNvPr id="28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63830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85725</xdr:colOff>
      <xdr:row>96</xdr:row>
      <xdr:rowOff>85725</xdr:rowOff>
    </xdr:to>
    <xdr:pic>
      <xdr:nvPicPr>
        <xdr:cNvPr id="29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163830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85725</xdr:colOff>
      <xdr:row>96</xdr:row>
      <xdr:rowOff>85725</xdr:rowOff>
    </xdr:to>
    <xdr:pic>
      <xdr:nvPicPr>
        <xdr:cNvPr id="30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163830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85725</xdr:colOff>
      <xdr:row>96</xdr:row>
      <xdr:rowOff>85725</xdr:rowOff>
    </xdr:to>
    <xdr:pic>
      <xdr:nvPicPr>
        <xdr:cNvPr id="31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163830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85725</xdr:colOff>
      <xdr:row>96</xdr:row>
      <xdr:rowOff>85725</xdr:rowOff>
    </xdr:to>
    <xdr:pic>
      <xdr:nvPicPr>
        <xdr:cNvPr id="32" name="Picture 25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163830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85725</xdr:colOff>
      <xdr:row>96</xdr:row>
      <xdr:rowOff>85725</xdr:rowOff>
    </xdr:to>
    <xdr:pic>
      <xdr:nvPicPr>
        <xdr:cNvPr id="33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63830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85725</xdr:colOff>
      <xdr:row>96</xdr:row>
      <xdr:rowOff>85725</xdr:rowOff>
    </xdr:to>
    <xdr:pic>
      <xdr:nvPicPr>
        <xdr:cNvPr id="34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63830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85725</xdr:colOff>
      <xdr:row>96</xdr:row>
      <xdr:rowOff>85725</xdr:rowOff>
    </xdr:to>
    <xdr:pic>
      <xdr:nvPicPr>
        <xdr:cNvPr id="35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63830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85725</xdr:colOff>
      <xdr:row>96</xdr:row>
      <xdr:rowOff>85725</xdr:rowOff>
    </xdr:to>
    <xdr:pic>
      <xdr:nvPicPr>
        <xdr:cNvPr id="36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63830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85725</xdr:colOff>
      <xdr:row>96</xdr:row>
      <xdr:rowOff>85725</xdr:rowOff>
    </xdr:to>
    <xdr:pic>
      <xdr:nvPicPr>
        <xdr:cNvPr id="37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63830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85725</xdr:colOff>
      <xdr:row>75</xdr:row>
      <xdr:rowOff>85725</xdr:rowOff>
    </xdr:to>
    <xdr:pic>
      <xdr:nvPicPr>
        <xdr:cNvPr id="38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129825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85725</xdr:colOff>
      <xdr:row>75</xdr:row>
      <xdr:rowOff>85725</xdr:rowOff>
    </xdr:to>
    <xdr:pic>
      <xdr:nvPicPr>
        <xdr:cNvPr id="39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29825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85725</xdr:colOff>
      <xdr:row>75</xdr:row>
      <xdr:rowOff>85725</xdr:rowOff>
    </xdr:to>
    <xdr:pic>
      <xdr:nvPicPr>
        <xdr:cNvPr id="40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129825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85725</xdr:colOff>
      <xdr:row>75</xdr:row>
      <xdr:rowOff>85725</xdr:rowOff>
    </xdr:to>
    <xdr:pic>
      <xdr:nvPicPr>
        <xdr:cNvPr id="41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29825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85725</xdr:colOff>
      <xdr:row>75</xdr:row>
      <xdr:rowOff>85725</xdr:rowOff>
    </xdr:to>
    <xdr:pic>
      <xdr:nvPicPr>
        <xdr:cNvPr id="42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129825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85725</xdr:colOff>
      <xdr:row>75</xdr:row>
      <xdr:rowOff>85725</xdr:rowOff>
    </xdr:to>
    <xdr:pic>
      <xdr:nvPicPr>
        <xdr:cNvPr id="43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29825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85725</xdr:colOff>
      <xdr:row>75</xdr:row>
      <xdr:rowOff>85725</xdr:rowOff>
    </xdr:to>
    <xdr:pic>
      <xdr:nvPicPr>
        <xdr:cNvPr id="44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129825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85725</xdr:colOff>
      <xdr:row>75</xdr:row>
      <xdr:rowOff>85725</xdr:rowOff>
    </xdr:to>
    <xdr:pic>
      <xdr:nvPicPr>
        <xdr:cNvPr id="45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29825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85725</xdr:colOff>
      <xdr:row>75</xdr:row>
      <xdr:rowOff>85725</xdr:rowOff>
    </xdr:to>
    <xdr:pic>
      <xdr:nvPicPr>
        <xdr:cNvPr id="46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129825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85725</xdr:colOff>
      <xdr:row>75</xdr:row>
      <xdr:rowOff>85725</xdr:rowOff>
    </xdr:to>
    <xdr:pic>
      <xdr:nvPicPr>
        <xdr:cNvPr id="47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29825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85725</xdr:colOff>
      <xdr:row>75</xdr:row>
      <xdr:rowOff>85725</xdr:rowOff>
    </xdr:to>
    <xdr:pic>
      <xdr:nvPicPr>
        <xdr:cNvPr id="48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129825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85725</xdr:colOff>
      <xdr:row>75</xdr:row>
      <xdr:rowOff>85725</xdr:rowOff>
    </xdr:to>
    <xdr:pic>
      <xdr:nvPicPr>
        <xdr:cNvPr id="49" name="Picture 18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29825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85725</xdr:colOff>
      <xdr:row>75</xdr:row>
      <xdr:rowOff>85725</xdr:rowOff>
    </xdr:to>
    <xdr:pic>
      <xdr:nvPicPr>
        <xdr:cNvPr id="50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129825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85725</xdr:colOff>
      <xdr:row>75</xdr:row>
      <xdr:rowOff>85725</xdr:rowOff>
    </xdr:to>
    <xdr:pic>
      <xdr:nvPicPr>
        <xdr:cNvPr id="51" name="Picture 21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29825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85725</xdr:colOff>
      <xdr:row>75</xdr:row>
      <xdr:rowOff>85725</xdr:rowOff>
    </xdr:to>
    <xdr:pic>
      <xdr:nvPicPr>
        <xdr:cNvPr id="52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129825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85725</xdr:colOff>
      <xdr:row>75</xdr:row>
      <xdr:rowOff>85725</xdr:rowOff>
    </xdr:to>
    <xdr:pic>
      <xdr:nvPicPr>
        <xdr:cNvPr id="53" name="Picture 25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129825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85725</xdr:colOff>
      <xdr:row>75</xdr:row>
      <xdr:rowOff>85725</xdr:rowOff>
    </xdr:to>
    <xdr:pic>
      <xdr:nvPicPr>
        <xdr:cNvPr id="54" name="Picture 28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129825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85725</xdr:colOff>
      <xdr:row>75</xdr:row>
      <xdr:rowOff>85725</xdr:rowOff>
    </xdr:to>
    <xdr:pic>
      <xdr:nvPicPr>
        <xdr:cNvPr id="55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129825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85725</xdr:colOff>
      <xdr:row>75</xdr:row>
      <xdr:rowOff>85725</xdr:rowOff>
    </xdr:to>
    <xdr:pic>
      <xdr:nvPicPr>
        <xdr:cNvPr id="56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29825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85725</xdr:colOff>
      <xdr:row>75</xdr:row>
      <xdr:rowOff>85725</xdr:rowOff>
    </xdr:to>
    <xdr:pic>
      <xdr:nvPicPr>
        <xdr:cNvPr id="57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129825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85725</xdr:colOff>
      <xdr:row>75</xdr:row>
      <xdr:rowOff>85725</xdr:rowOff>
    </xdr:to>
    <xdr:pic>
      <xdr:nvPicPr>
        <xdr:cNvPr id="58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29825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85725</xdr:colOff>
      <xdr:row>75</xdr:row>
      <xdr:rowOff>85725</xdr:rowOff>
    </xdr:to>
    <xdr:pic>
      <xdr:nvPicPr>
        <xdr:cNvPr id="59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129825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85725</xdr:colOff>
      <xdr:row>75</xdr:row>
      <xdr:rowOff>85725</xdr:rowOff>
    </xdr:to>
    <xdr:pic>
      <xdr:nvPicPr>
        <xdr:cNvPr id="60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29825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85725</xdr:colOff>
      <xdr:row>75</xdr:row>
      <xdr:rowOff>85725</xdr:rowOff>
    </xdr:to>
    <xdr:pic>
      <xdr:nvPicPr>
        <xdr:cNvPr id="61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129825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85725</xdr:colOff>
      <xdr:row>75</xdr:row>
      <xdr:rowOff>85725</xdr:rowOff>
    </xdr:to>
    <xdr:pic>
      <xdr:nvPicPr>
        <xdr:cNvPr id="62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29825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85725</xdr:colOff>
      <xdr:row>75</xdr:row>
      <xdr:rowOff>85725</xdr:rowOff>
    </xdr:to>
    <xdr:pic>
      <xdr:nvPicPr>
        <xdr:cNvPr id="63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129825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85725</xdr:colOff>
      <xdr:row>75</xdr:row>
      <xdr:rowOff>85725</xdr:rowOff>
    </xdr:to>
    <xdr:pic>
      <xdr:nvPicPr>
        <xdr:cNvPr id="64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29825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85725</xdr:colOff>
      <xdr:row>75</xdr:row>
      <xdr:rowOff>85725</xdr:rowOff>
    </xdr:to>
    <xdr:pic>
      <xdr:nvPicPr>
        <xdr:cNvPr id="65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129825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85725</xdr:colOff>
      <xdr:row>75</xdr:row>
      <xdr:rowOff>85725</xdr:rowOff>
    </xdr:to>
    <xdr:pic>
      <xdr:nvPicPr>
        <xdr:cNvPr id="66" name="Picture 18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29825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85725</xdr:colOff>
      <xdr:row>75</xdr:row>
      <xdr:rowOff>85725</xdr:rowOff>
    </xdr:to>
    <xdr:pic>
      <xdr:nvPicPr>
        <xdr:cNvPr id="67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129825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85725</xdr:colOff>
      <xdr:row>75</xdr:row>
      <xdr:rowOff>85725</xdr:rowOff>
    </xdr:to>
    <xdr:pic>
      <xdr:nvPicPr>
        <xdr:cNvPr id="68" name="Picture 21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29825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85725</xdr:colOff>
      <xdr:row>75</xdr:row>
      <xdr:rowOff>85725</xdr:rowOff>
    </xdr:to>
    <xdr:pic>
      <xdr:nvPicPr>
        <xdr:cNvPr id="69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129825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85725</xdr:colOff>
      <xdr:row>75</xdr:row>
      <xdr:rowOff>85725</xdr:rowOff>
    </xdr:to>
    <xdr:pic>
      <xdr:nvPicPr>
        <xdr:cNvPr id="70" name="Picture 25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129825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85725</xdr:colOff>
      <xdr:row>75</xdr:row>
      <xdr:rowOff>85725</xdr:rowOff>
    </xdr:to>
    <xdr:pic>
      <xdr:nvPicPr>
        <xdr:cNvPr id="71" name="Picture 28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129825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170</xdr:row>
      <xdr:rowOff>0</xdr:rowOff>
    </xdr:from>
    <xdr:to>
      <xdr:col>2</xdr:col>
      <xdr:colOff>85725</xdr:colOff>
      <xdr:row>170</xdr:row>
      <xdr:rowOff>85725</xdr:rowOff>
    </xdr:to>
    <xdr:pic>
      <xdr:nvPicPr>
        <xdr:cNvPr id="72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24110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170</xdr:row>
      <xdr:rowOff>0</xdr:rowOff>
    </xdr:from>
    <xdr:to>
      <xdr:col>1</xdr:col>
      <xdr:colOff>85725</xdr:colOff>
      <xdr:row>170</xdr:row>
      <xdr:rowOff>85725</xdr:rowOff>
    </xdr:to>
    <xdr:pic>
      <xdr:nvPicPr>
        <xdr:cNvPr id="73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24110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170</xdr:row>
      <xdr:rowOff>0</xdr:rowOff>
    </xdr:from>
    <xdr:to>
      <xdr:col>2</xdr:col>
      <xdr:colOff>85725</xdr:colOff>
      <xdr:row>170</xdr:row>
      <xdr:rowOff>85725</xdr:rowOff>
    </xdr:to>
    <xdr:pic>
      <xdr:nvPicPr>
        <xdr:cNvPr id="74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24110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170</xdr:row>
      <xdr:rowOff>0</xdr:rowOff>
    </xdr:from>
    <xdr:to>
      <xdr:col>1</xdr:col>
      <xdr:colOff>85725</xdr:colOff>
      <xdr:row>170</xdr:row>
      <xdr:rowOff>85725</xdr:rowOff>
    </xdr:to>
    <xdr:pic>
      <xdr:nvPicPr>
        <xdr:cNvPr id="75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24110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170</xdr:row>
      <xdr:rowOff>0</xdr:rowOff>
    </xdr:from>
    <xdr:to>
      <xdr:col>2</xdr:col>
      <xdr:colOff>85725</xdr:colOff>
      <xdr:row>170</xdr:row>
      <xdr:rowOff>85725</xdr:rowOff>
    </xdr:to>
    <xdr:pic>
      <xdr:nvPicPr>
        <xdr:cNvPr id="76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24110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170</xdr:row>
      <xdr:rowOff>0</xdr:rowOff>
    </xdr:from>
    <xdr:to>
      <xdr:col>1</xdr:col>
      <xdr:colOff>85725</xdr:colOff>
      <xdr:row>170</xdr:row>
      <xdr:rowOff>85725</xdr:rowOff>
    </xdr:to>
    <xdr:pic>
      <xdr:nvPicPr>
        <xdr:cNvPr id="77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24110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170</xdr:row>
      <xdr:rowOff>0</xdr:rowOff>
    </xdr:from>
    <xdr:to>
      <xdr:col>2</xdr:col>
      <xdr:colOff>85725</xdr:colOff>
      <xdr:row>170</xdr:row>
      <xdr:rowOff>85725</xdr:rowOff>
    </xdr:to>
    <xdr:pic>
      <xdr:nvPicPr>
        <xdr:cNvPr id="78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24110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170</xdr:row>
      <xdr:rowOff>0</xdr:rowOff>
    </xdr:from>
    <xdr:to>
      <xdr:col>1</xdr:col>
      <xdr:colOff>85725</xdr:colOff>
      <xdr:row>170</xdr:row>
      <xdr:rowOff>85725</xdr:rowOff>
    </xdr:to>
    <xdr:pic>
      <xdr:nvPicPr>
        <xdr:cNvPr id="79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24110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170</xdr:row>
      <xdr:rowOff>0</xdr:rowOff>
    </xdr:from>
    <xdr:to>
      <xdr:col>2</xdr:col>
      <xdr:colOff>85725</xdr:colOff>
      <xdr:row>170</xdr:row>
      <xdr:rowOff>85725</xdr:rowOff>
    </xdr:to>
    <xdr:pic>
      <xdr:nvPicPr>
        <xdr:cNvPr id="80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24110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170</xdr:row>
      <xdr:rowOff>0</xdr:rowOff>
    </xdr:from>
    <xdr:to>
      <xdr:col>1</xdr:col>
      <xdr:colOff>85725</xdr:colOff>
      <xdr:row>170</xdr:row>
      <xdr:rowOff>85725</xdr:rowOff>
    </xdr:to>
    <xdr:pic>
      <xdr:nvPicPr>
        <xdr:cNvPr id="81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24110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170</xdr:row>
      <xdr:rowOff>0</xdr:rowOff>
    </xdr:from>
    <xdr:to>
      <xdr:col>2</xdr:col>
      <xdr:colOff>85725</xdr:colOff>
      <xdr:row>170</xdr:row>
      <xdr:rowOff>85725</xdr:rowOff>
    </xdr:to>
    <xdr:pic>
      <xdr:nvPicPr>
        <xdr:cNvPr id="82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24110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170</xdr:row>
      <xdr:rowOff>0</xdr:rowOff>
    </xdr:from>
    <xdr:to>
      <xdr:col>1</xdr:col>
      <xdr:colOff>85725</xdr:colOff>
      <xdr:row>170</xdr:row>
      <xdr:rowOff>85725</xdr:rowOff>
    </xdr:to>
    <xdr:pic>
      <xdr:nvPicPr>
        <xdr:cNvPr id="83" name="Picture 18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24110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170</xdr:row>
      <xdr:rowOff>0</xdr:rowOff>
    </xdr:from>
    <xdr:to>
      <xdr:col>2</xdr:col>
      <xdr:colOff>85725</xdr:colOff>
      <xdr:row>170</xdr:row>
      <xdr:rowOff>85725</xdr:rowOff>
    </xdr:to>
    <xdr:pic>
      <xdr:nvPicPr>
        <xdr:cNvPr id="84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24110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170</xdr:row>
      <xdr:rowOff>0</xdr:rowOff>
    </xdr:from>
    <xdr:to>
      <xdr:col>2</xdr:col>
      <xdr:colOff>85725</xdr:colOff>
      <xdr:row>170</xdr:row>
      <xdr:rowOff>85725</xdr:rowOff>
    </xdr:to>
    <xdr:pic>
      <xdr:nvPicPr>
        <xdr:cNvPr id="85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24110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209</xdr:row>
      <xdr:rowOff>0</xdr:rowOff>
    </xdr:from>
    <xdr:to>
      <xdr:col>2</xdr:col>
      <xdr:colOff>85725</xdr:colOff>
      <xdr:row>209</xdr:row>
      <xdr:rowOff>85725</xdr:rowOff>
    </xdr:to>
    <xdr:pic>
      <xdr:nvPicPr>
        <xdr:cNvPr id="86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88976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209</xdr:row>
      <xdr:rowOff>0</xdr:rowOff>
    </xdr:from>
    <xdr:to>
      <xdr:col>1</xdr:col>
      <xdr:colOff>85725</xdr:colOff>
      <xdr:row>209</xdr:row>
      <xdr:rowOff>85725</xdr:rowOff>
    </xdr:to>
    <xdr:pic>
      <xdr:nvPicPr>
        <xdr:cNvPr id="87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88976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209</xdr:row>
      <xdr:rowOff>0</xdr:rowOff>
    </xdr:from>
    <xdr:to>
      <xdr:col>2</xdr:col>
      <xdr:colOff>85725</xdr:colOff>
      <xdr:row>209</xdr:row>
      <xdr:rowOff>85725</xdr:rowOff>
    </xdr:to>
    <xdr:pic>
      <xdr:nvPicPr>
        <xdr:cNvPr id="88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88976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209</xdr:row>
      <xdr:rowOff>0</xdr:rowOff>
    </xdr:from>
    <xdr:to>
      <xdr:col>1</xdr:col>
      <xdr:colOff>85725</xdr:colOff>
      <xdr:row>209</xdr:row>
      <xdr:rowOff>85725</xdr:rowOff>
    </xdr:to>
    <xdr:pic>
      <xdr:nvPicPr>
        <xdr:cNvPr id="89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88976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209</xdr:row>
      <xdr:rowOff>0</xdr:rowOff>
    </xdr:from>
    <xdr:to>
      <xdr:col>2</xdr:col>
      <xdr:colOff>85725</xdr:colOff>
      <xdr:row>209</xdr:row>
      <xdr:rowOff>85725</xdr:rowOff>
    </xdr:to>
    <xdr:pic>
      <xdr:nvPicPr>
        <xdr:cNvPr id="90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88976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209</xdr:row>
      <xdr:rowOff>0</xdr:rowOff>
    </xdr:from>
    <xdr:to>
      <xdr:col>1</xdr:col>
      <xdr:colOff>85725</xdr:colOff>
      <xdr:row>209</xdr:row>
      <xdr:rowOff>85725</xdr:rowOff>
    </xdr:to>
    <xdr:pic>
      <xdr:nvPicPr>
        <xdr:cNvPr id="91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88976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209</xdr:row>
      <xdr:rowOff>0</xdr:rowOff>
    </xdr:from>
    <xdr:to>
      <xdr:col>2</xdr:col>
      <xdr:colOff>85725</xdr:colOff>
      <xdr:row>209</xdr:row>
      <xdr:rowOff>85725</xdr:rowOff>
    </xdr:to>
    <xdr:pic>
      <xdr:nvPicPr>
        <xdr:cNvPr id="92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88976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209</xdr:row>
      <xdr:rowOff>0</xdr:rowOff>
    </xdr:from>
    <xdr:to>
      <xdr:col>1</xdr:col>
      <xdr:colOff>85725</xdr:colOff>
      <xdr:row>209</xdr:row>
      <xdr:rowOff>85725</xdr:rowOff>
    </xdr:to>
    <xdr:pic>
      <xdr:nvPicPr>
        <xdr:cNvPr id="93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88976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209</xdr:row>
      <xdr:rowOff>0</xdr:rowOff>
    </xdr:from>
    <xdr:to>
      <xdr:col>2</xdr:col>
      <xdr:colOff>85725</xdr:colOff>
      <xdr:row>209</xdr:row>
      <xdr:rowOff>85725</xdr:rowOff>
    </xdr:to>
    <xdr:pic>
      <xdr:nvPicPr>
        <xdr:cNvPr id="94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88976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209</xdr:row>
      <xdr:rowOff>0</xdr:rowOff>
    </xdr:from>
    <xdr:to>
      <xdr:col>1</xdr:col>
      <xdr:colOff>85725</xdr:colOff>
      <xdr:row>209</xdr:row>
      <xdr:rowOff>85725</xdr:rowOff>
    </xdr:to>
    <xdr:pic>
      <xdr:nvPicPr>
        <xdr:cNvPr id="95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88976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209</xdr:row>
      <xdr:rowOff>0</xdr:rowOff>
    </xdr:from>
    <xdr:to>
      <xdr:col>2</xdr:col>
      <xdr:colOff>85725</xdr:colOff>
      <xdr:row>209</xdr:row>
      <xdr:rowOff>85725</xdr:rowOff>
    </xdr:to>
    <xdr:pic>
      <xdr:nvPicPr>
        <xdr:cNvPr id="96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88976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209</xdr:row>
      <xdr:rowOff>0</xdr:rowOff>
    </xdr:from>
    <xdr:to>
      <xdr:col>1</xdr:col>
      <xdr:colOff>85725</xdr:colOff>
      <xdr:row>209</xdr:row>
      <xdr:rowOff>85725</xdr:rowOff>
    </xdr:to>
    <xdr:pic>
      <xdr:nvPicPr>
        <xdr:cNvPr id="97" name="Picture 18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88976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209</xdr:row>
      <xdr:rowOff>0</xdr:rowOff>
    </xdr:from>
    <xdr:to>
      <xdr:col>2</xdr:col>
      <xdr:colOff>85725</xdr:colOff>
      <xdr:row>209</xdr:row>
      <xdr:rowOff>85725</xdr:rowOff>
    </xdr:to>
    <xdr:pic>
      <xdr:nvPicPr>
        <xdr:cNvPr id="98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88976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209</xdr:row>
      <xdr:rowOff>0</xdr:rowOff>
    </xdr:from>
    <xdr:to>
      <xdr:col>2</xdr:col>
      <xdr:colOff>85725</xdr:colOff>
      <xdr:row>209</xdr:row>
      <xdr:rowOff>85725</xdr:rowOff>
    </xdr:to>
    <xdr:pic>
      <xdr:nvPicPr>
        <xdr:cNvPr id="99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88976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189</xdr:row>
      <xdr:rowOff>0</xdr:rowOff>
    </xdr:from>
    <xdr:to>
      <xdr:col>2</xdr:col>
      <xdr:colOff>85725</xdr:colOff>
      <xdr:row>189</xdr:row>
      <xdr:rowOff>85725</xdr:rowOff>
    </xdr:to>
    <xdr:pic>
      <xdr:nvPicPr>
        <xdr:cNvPr id="100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659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189</xdr:row>
      <xdr:rowOff>0</xdr:rowOff>
    </xdr:from>
    <xdr:to>
      <xdr:col>1</xdr:col>
      <xdr:colOff>85725</xdr:colOff>
      <xdr:row>189</xdr:row>
      <xdr:rowOff>85725</xdr:rowOff>
    </xdr:to>
    <xdr:pic>
      <xdr:nvPicPr>
        <xdr:cNvPr id="101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659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189</xdr:row>
      <xdr:rowOff>0</xdr:rowOff>
    </xdr:from>
    <xdr:to>
      <xdr:col>2</xdr:col>
      <xdr:colOff>85725</xdr:colOff>
      <xdr:row>189</xdr:row>
      <xdr:rowOff>85725</xdr:rowOff>
    </xdr:to>
    <xdr:pic>
      <xdr:nvPicPr>
        <xdr:cNvPr id="102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659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189</xdr:row>
      <xdr:rowOff>0</xdr:rowOff>
    </xdr:from>
    <xdr:to>
      <xdr:col>1</xdr:col>
      <xdr:colOff>85725</xdr:colOff>
      <xdr:row>189</xdr:row>
      <xdr:rowOff>85725</xdr:rowOff>
    </xdr:to>
    <xdr:pic>
      <xdr:nvPicPr>
        <xdr:cNvPr id="103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659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189</xdr:row>
      <xdr:rowOff>0</xdr:rowOff>
    </xdr:from>
    <xdr:to>
      <xdr:col>2</xdr:col>
      <xdr:colOff>85725</xdr:colOff>
      <xdr:row>189</xdr:row>
      <xdr:rowOff>85725</xdr:rowOff>
    </xdr:to>
    <xdr:pic>
      <xdr:nvPicPr>
        <xdr:cNvPr id="104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659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189</xdr:row>
      <xdr:rowOff>0</xdr:rowOff>
    </xdr:from>
    <xdr:to>
      <xdr:col>1</xdr:col>
      <xdr:colOff>85725</xdr:colOff>
      <xdr:row>189</xdr:row>
      <xdr:rowOff>85725</xdr:rowOff>
    </xdr:to>
    <xdr:pic>
      <xdr:nvPicPr>
        <xdr:cNvPr id="105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659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189</xdr:row>
      <xdr:rowOff>0</xdr:rowOff>
    </xdr:from>
    <xdr:to>
      <xdr:col>2</xdr:col>
      <xdr:colOff>85725</xdr:colOff>
      <xdr:row>189</xdr:row>
      <xdr:rowOff>85725</xdr:rowOff>
    </xdr:to>
    <xdr:pic>
      <xdr:nvPicPr>
        <xdr:cNvPr id="106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659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189</xdr:row>
      <xdr:rowOff>0</xdr:rowOff>
    </xdr:from>
    <xdr:to>
      <xdr:col>1</xdr:col>
      <xdr:colOff>85725</xdr:colOff>
      <xdr:row>189</xdr:row>
      <xdr:rowOff>85725</xdr:rowOff>
    </xdr:to>
    <xdr:pic>
      <xdr:nvPicPr>
        <xdr:cNvPr id="107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659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189</xdr:row>
      <xdr:rowOff>0</xdr:rowOff>
    </xdr:from>
    <xdr:to>
      <xdr:col>2</xdr:col>
      <xdr:colOff>85725</xdr:colOff>
      <xdr:row>189</xdr:row>
      <xdr:rowOff>85725</xdr:rowOff>
    </xdr:to>
    <xdr:pic>
      <xdr:nvPicPr>
        <xdr:cNvPr id="108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659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189</xdr:row>
      <xdr:rowOff>0</xdr:rowOff>
    </xdr:from>
    <xdr:to>
      <xdr:col>1</xdr:col>
      <xdr:colOff>85725</xdr:colOff>
      <xdr:row>189</xdr:row>
      <xdr:rowOff>85725</xdr:rowOff>
    </xdr:to>
    <xdr:pic>
      <xdr:nvPicPr>
        <xdr:cNvPr id="109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659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189</xdr:row>
      <xdr:rowOff>0</xdr:rowOff>
    </xdr:from>
    <xdr:to>
      <xdr:col>2</xdr:col>
      <xdr:colOff>85725</xdr:colOff>
      <xdr:row>189</xdr:row>
      <xdr:rowOff>85725</xdr:rowOff>
    </xdr:to>
    <xdr:pic>
      <xdr:nvPicPr>
        <xdr:cNvPr id="110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659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189</xdr:row>
      <xdr:rowOff>0</xdr:rowOff>
    </xdr:from>
    <xdr:to>
      <xdr:col>1</xdr:col>
      <xdr:colOff>85725</xdr:colOff>
      <xdr:row>189</xdr:row>
      <xdr:rowOff>85725</xdr:rowOff>
    </xdr:to>
    <xdr:pic>
      <xdr:nvPicPr>
        <xdr:cNvPr id="111" name="Picture 18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659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189</xdr:row>
      <xdr:rowOff>0</xdr:rowOff>
    </xdr:from>
    <xdr:to>
      <xdr:col>2</xdr:col>
      <xdr:colOff>85725</xdr:colOff>
      <xdr:row>189</xdr:row>
      <xdr:rowOff>85725</xdr:rowOff>
    </xdr:to>
    <xdr:pic>
      <xdr:nvPicPr>
        <xdr:cNvPr id="112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659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189</xdr:row>
      <xdr:rowOff>0</xdr:rowOff>
    </xdr:from>
    <xdr:to>
      <xdr:col>1</xdr:col>
      <xdr:colOff>85725</xdr:colOff>
      <xdr:row>189</xdr:row>
      <xdr:rowOff>85725</xdr:rowOff>
    </xdr:to>
    <xdr:pic>
      <xdr:nvPicPr>
        <xdr:cNvPr id="113" name="Picture 21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659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189</xdr:row>
      <xdr:rowOff>0</xdr:rowOff>
    </xdr:from>
    <xdr:to>
      <xdr:col>2</xdr:col>
      <xdr:colOff>85725</xdr:colOff>
      <xdr:row>189</xdr:row>
      <xdr:rowOff>85725</xdr:rowOff>
    </xdr:to>
    <xdr:pic>
      <xdr:nvPicPr>
        <xdr:cNvPr id="114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659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189</xdr:row>
      <xdr:rowOff>0</xdr:rowOff>
    </xdr:from>
    <xdr:to>
      <xdr:col>2</xdr:col>
      <xdr:colOff>85725</xdr:colOff>
      <xdr:row>189</xdr:row>
      <xdr:rowOff>85725</xdr:rowOff>
    </xdr:to>
    <xdr:pic>
      <xdr:nvPicPr>
        <xdr:cNvPr id="115" name="Picture 25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659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189</xdr:row>
      <xdr:rowOff>0</xdr:rowOff>
    </xdr:from>
    <xdr:to>
      <xdr:col>2</xdr:col>
      <xdr:colOff>85725</xdr:colOff>
      <xdr:row>189</xdr:row>
      <xdr:rowOff>85725</xdr:rowOff>
    </xdr:to>
    <xdr:pic>
      <xdr:nvPicPr>
        <xdr:cNvPr id="116" name="Picture 28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659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189</xdr:row>
      <xdr:rowOff>0</xdr:rowOff>
    </xdr:from>
    <xdr:to>
      <xdr:col>2</xdr:col>
      <xdr:colOff>85725</xdr:colOff>
      <xdr:row>189</xdr:row>
      <xdr:rowOff>85725</xdr:rowOff>
    </xdr:to>
    <xdr:pic>
      <xdr:nvPicPr>
        <xdr:cNvPr id="117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659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189</xdr:row>
      <xdr:rowOff>0</xdr:rowOff>
    </xdr:from>
    <xdr:to>
      <xdr:col>1</xdr:col>
      <xdr:colOff>85725</xdr:colOff>
      <xdr:row>189</xdr:row>
      <xdr:rowOff>85725</xdr:rowOff>
    </xdr:to>
    <xdr:pic>
      <xdr:nvPicPr>
        <xdr:cNvPr id="118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659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189</xdr:row>
      <xdr:rowOff>0</xdr:rowOff>
    </xdr:from>
    <xdr:to>
      <xdr:col>2</xdr:col>
      <xdr:colOff>85725</xdr:colOff>
      <xdr:row>189</xdr:row>
      <xdr:rowOff>85725</xdr:rowOff>
    </xdr:to>
    <xdr:pic>
      <xdr:nvPicPr>
        <xdr:cNvPr id="119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659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189</xdr:row>
      <xdr:rowOff>0</xdr:rowOff>
    </xdr:from>
    <xdr:to>
      <xdr:col>1</xdr:col>
      <xdr:colOff>85725</xdr:colOff>
      <xdr:row>189</xdr:row>
      <xdr:rowOff>85725</xdr:rowOff>
    </xdr:to>
    <xdr:pic>
      <xdr:nvPicPr>
        <xdr:cNvPr id="120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659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189</xdr:row>
      <xdr:rowOff>0</xdr:rowOff>
    </xdr:from>
    <xdr:to>
      <xdr:col>2</xdr:col>
      <xdr:colOff>85725</xdr:colOff>
      <xdr:row>189</xdr:row>
      <xdr:rowOff>85725</xdr:rowOff>
    </xdr:to>
    <xdr:pic>
      <xdr:nvPicPr>
        <xdr:cNvPr id="121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659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189</xdr:row>
      <xdr:rowOff>0</xdr:rowOff>
    </xdr:from>
    <xdr:to>
      <xdr:col>1</xdr:col>
      <xdr:colOff>85725</xdr:colOff>
      <xdr:row>189</xdr:row>
      <xdr:rowOff>85725</xdr:rowOff>
    </xdr:to>
    <xdr:pic>
      <xdr:nvPicPr>
        <xdr:cNvPr id="122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659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189</xdr:row>
      <xdr:rowOff>0</xdr:rowOff>
    </xdr:from>
    <xdr:to>
      <xdr:col>2</xdr:col>
      <xdr:colOff>85725</xdr:colOff>
      <xdr:row>189</xdr:row>
      <xdr:rowOff>85725</xdr:rowOff>
    </xdr:to>
    <xdr:pic>
      <xdr:nvPicPr>
        <xdr:cNvPr id="123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659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189</xdr:row>
      <xdr:rowOff>0</xdr:rowOff>
    </xdr:from>
    <xdr:to>
      <xdr:col>1</xdr:col>
      <xdr:colOff>85725</xdr:colOff>
      <xdr:row>189</xdr:row>
      <xdr:rowOff>85725</xdr:rowOff>
    </xdr:to>
    <xdr:pic>
      <xdr:nvPicPr>
        <xdr:cNvPr id="124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659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189</xdr:row>
      <xdr:rowOff>0</xdr:rowOff>
    </xdr:from>
    <xdr:to>
      <xdr:col>2</xdr:col>
      <xdr:colOff>85725</xdr:colOff>
      <xdr:row>189</xdr:row>
      <xdr:rowOff>85725</xdr:rowOff>
    </xdr:to>
    <xdr:pic>
      <xdr:nvPicPr>
        <xdr:cNvPr id="125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659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189</xdr:row>
      <xdr:rowOff>0</xdr:rowOff>
    </xdr:from>
    <xdr:to>
      <xdr:col>1</xdr:col>
      <xdr:colOff>85725</xdr:colOff>
      <xdr:row>189</xdr:row>
      <xdr:rowOff>85725</xdr:rowOff>
    </xdr:to>
    <xdr:pic>
      <xdr:nvPicPr>
        <xdr:cNvPr id="126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659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189</xdr:row>
      <xdr:rowOff>0</xdr:rowOff>
    </xdr:from>
    <xdr:to>
      <xdr:col>2</xdr:col>
      <xdr:colOff>85725</xdr:colOff>
      <xdr:row>189</xdr:row>
      <xdr:rowOff>85725</xdr:rowOff>
    </xdr:to>
    <xdr:pic>
      <xdr:nvPicPr>
        <xdr:cNvPr id="127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659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189</xdr:row>
      <xdr:rowOff>0</xdr:rowOff>
    </xdr:from>
    <xdr:to>
      <xdr:col>1</xdr:col>
      <xdr:colOff>85725</xdr:colOff>
      <xdr:row>189</xdr:row>
      <xdr:rowOff>85725</xdr:rowOff>
    </xdr:to>
    <xdr:pic>
      <xdr:nvPicPr>
        <xdr:cNvPr id="128" name="Picture 18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659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189</xdr:row>
      <xdr:rowOff>0</xdr:rowOff>
    </xdr:from>
    <xdr:to>
      <xdr:col>2</xdr:col>
      <xdr:colOff>85725</xdr:colOff>
      <xdr:row>189</xdr:row>
      <xdr:rowOff>85725</xdr:rowOff>
    </xdr:to>
    <xdr:pic>
      <xdr:nvPicPr>
        <xdr:cNvPr id="129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659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189</xdr:row>
      <xdr:rowOff>0</xdr:rowOff>
    </xdr:from>
    <xdr:to>
      <xdr:col>1</xdr:col>
      <xdr:colOff>85725</xdr:colOff>
      <xdr:row>189</xdr:row>
      <xdr:rowOff>85725</xdr:rowOff>
    </xdr:to>
    <xdr:pic>
      <xdr:nvPicPr>
        <xdr:cNvPr id="130" name="Picture 21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659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189</xdr:row>
      <xdr:rowOff>0</xdr:rowOff>
    </xdr:from>
    <xdr:to>
      <xdr:col>2</xdr:col>
      <xdr:colOff>85725</xdr:colOff>
      <xdr:row>189</xdr:row>
      <xdr:rowOff>85725</xdr:rowOff>
    </xdr:to>
    <xdr:pic>
      <xdr:nvPicPr>
        <xdr:cNvPr id="131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659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189</xdr:row>
      <xdr:rowOff>0</xdr:rowOff>
    </xdr:from>
    <xdr:to>
      <xdr:col>2</xdr:col>
      <xdr:colOff>85725</xdr:colOff>
      <xdr:row>189</xdr:row>
      <xdr:rowOff>85725</xdr:rowOff>
    </xdr:to>
    <xdr:pic>
      <xdr:nvPicPr>
        <xdr:cNvPr id="132" name="Picture 25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659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189</xdr:row>
      <xdr:rowOff>0</xdr:rowOff>
    </xdr:from>
    <xdr:to>
      <xdr:col>2</xdr:col>
      <xdr:colOff>85725</xdr:colOff>
      <xdr:row>189</xdr:row>
      <xdr:rowOff>85725</xdr:rowOff>
    </xdr:to>
    <xdr:pic>
      <xdr:nvPicPr>
        <xdr:cNvPr id="133" name="Picture 28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659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189</xdr:row>
      <xdr:rowOff>0</xdr:rowOff>
    </xdr:from>
    <xdr:to>
      <xdr:col>2</xdr:col>
      <xdr:colOff>85725</xdr:colOff>
      <xdr:row>189</xdr:row>
      <xdr:rowOff>85725</xdr:rowOff>
    </xdr:to>
    <xdr:pic>
      <xdr:nvPicPr>
        <xdr:cNvPr id="134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659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189</xdr:row>
      <xdr:rowOff>0</xdr:rowOff>
    </xdr:from>
    <xdr:to>
      <xdr:col>1</xdr:col>
      <xdr:colOff>85725</xdr:colOff>
      <xdr:row>189</xdr:row>
      <xdr:rowOff>85725</xdr:rowOff>
    </xdr:to>
    <xdr:pic>
      <xdr:nvPicPr>
        <xdr:cNvPr id="135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659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189</xdr:row>
      <xdr:rowOff>0</xdr:rowOff>
    </xdr:from>
    <xdr:to>
      <xdr:col>2</xdr:col>
      <xdr:colOff>85725</xdr:colOff>
      <xdr:row>189</xdr:row>
      <xdr:rowOff>85725</xdr:rowOff>
    </xdr:to>
    <xdr:pic>
      <xdr:nvPicPr>
        <xdr:cNvPr id="136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659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189</xdr:row>
      <xdr:rowOff>0</xdr:rowOff>
    </xdr:from>
    <xdr:to>
      <xdr:col>1</xdr:col>
      <xdr:colOff>85725</xdr:colOff>
      <xdr:row>189</xdr:row>
      <xdr:rowOff>85725</xdr:rowOff>
    </xdr:to>
    <xdr:pic>
      <xdr:nvPicPr>
        <xdr:cNvPr id="137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659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189</xdr:row>
      <xdr:rowOff>0</xdr:rowOff>
    </xdr:from>
    <xdr:to>
      <xdr:col>2</xdr:col>
      <xdr:colOff>85725</xdr:colOff>
      <xdr:row>189</xdr:row>
      <xdr:rowOff>85725</xdr:rowOff>
    </xdr:to>
    <xdr:pic>
      <xdr:nvPicPr>
        <xdr:cNvPr id="138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659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189</xdr:row>
      <xdr:rowOff>0</xdr:rowOff>
    </xdr:from>
    <xdr:to>
      <xdr:col>1</xdr:col>
      <xdr:colOff>85725</xdr:colOff>
      <xdr:row>189</xdr:row>
      <xdr:rowOff>85725</xdr:rowOff>
    </xdr:to>
    <xdr:pic>
      <xdr:nvPicPr>
        <xdr:cNvPr id="139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659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189</xdr:row>
      <xdr:rowOff>0</xdr:rowOff>
    </xdr:from>
    <xdr:to>
      <xdr:col>2</xdr:col>
      <xdr:colOff>85725</xdr:colOff>
      <xdr:row>189</xdr:row>
      <xdr:rowOff>85725</xdr:rowOff>
    </xdr:to>
    <xdr:pic>
      <xdr:nvPicPr>
        <xdr:cNvPr id="140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659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189</xdr:row>
      <xdr:rowOff>0</xdr:rowOff>
    </xdr:from>
    <xdr:to>
      <xdr:col>1</xdr:col>
      <xdr:colOff>85725</xdr:colOff>
      <xdr:row>189</xdr:row>
      <xdr:rowOff>85725</xdr:rowOff>
    </xdr:to>
    <xdr:pic>
      <xdr:nvPicPr>
        <xdr:cNvPr id="141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659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189</xdr:row>
      <xdr:rowOff>0</xdr:rowOff>
    </xdr:from>
    <xdr:to>
      <xdr:col>2</xdr:col>
      <xdr:colOff>85725</xdr:colOff>
      <xdr:row>189</xdr:row>
      <xdr:rowOff>85725</xdr:rowOff>
    </xdr:to>
    <xdr:pic>
      <xdr:nvPicPr>
        <xdr:cNvPr id="142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659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189</xdr:row>
      <xdr:rowOff>0</xdr:rowOff>
    </xdr:from>
    <xdr:to>
      <xdr:col>1</xdr:col>
      <xdr:colOff>85725</xdr:colOff>
      <xdr:row>189</xdr:row>
      <xdr:rowOff>85725</xdr:rowOff>
    </xdr:to>
    <xdr:pic>
      <xdr:nvPicPr>
        <xdr:cNvPr id="143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659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189</xdr:row>
      <xdr:rowOff>0</xdr:rowOff>
    </xdr:from>
    <xdr:to>
      <xdr:col>2</xdr:col>
      <xdr:colOff>85725</xdr:colOff>
      <xdr:row>189</xdr:row>
      <xdr:rowOff>85725</xdr:rowOff>
    </xdr:to>
    <xdr:pic>
      <xdr:nvPicPr>
        <xdr:cNvPr id="144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659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189</xdr:row>
      <xdr:rowOff>0</xdr:rowOff>
    </xdr:from>
    <xdr:to>
      <xdr:col>1</xdr:col>
      <xdr:colOff>85725</xdr:colOff>
      <xdr:row>189</xdr:row>
      <xdr:rowOff>85725</xdr:rowOff>
    </xdr:to>
    <xdr:pic>
      <xdr:nvPicPr>
        <xdr:cNvPr id="145" name="Picture 18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659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189</xdr:row>
      <xdr:rowOff>0</xdr:rowOff>
    </xdr:from>
    <xdr:to>
      <xdr:col>2</xdr:col>
      <xdr:colOff>85725</xdr:colOff>
      <xdr:row>189</xdr:row>
      <xdr:rowOff>85725</xdr:rowOff>
    </xdr:to>
    <xdr:pic>
      <xdr:nvPicPr>
        <xdr:cNvPr id="146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659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189</xdr:row>
      <xdr:rowOff>0</xdr:rowOff>
    </xdr:from>
    <xdr:to>
      <xdr:col>1</xdr:col>
      <xdr:colOff>85725</xdr:colOff>
      <xdr:row>189</xdr:row>
      <xdr:rowOff>85725</xdr:rowOff>
    </xdr:to>
    <xdr:pic>
      <xdr:nvPicPr>
        <xdr:cNvPr id="147" name="Picture 21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659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189</xdr:row>
      <xdr:rowOff>0</xdr:rowOff>
    </xdr:from>
    <xdr:to>
      <xdr:col>2</xdr:col>
      <xdr:colOff>85725</xdr:colOff>
      <xdr:row>189</xdr:row>
      <xdr:rowOff>85725</xdr:rowOff>
    </xdr:to>
    <xdr:pic>
      <xdr:nvPicPr>
        <xdr:cNvPr id="148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659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189</xdr:row>
      <xdr:rowOff>0</xdr:rowOff>
    </xdr:from>
    <xdr:to>
      <xdr:col>2</xdr:col>
      <xdr:colOff>85725</xdr:colOff>
      <xdr:row>189</xdr:row>
      <xdr:rowOff>85725</xdr:rowOff>
    </xdr:to>
    <xdr:pic>
      <xdr:nvPicPr>
        <xdr:cNvPr id="149" name="Picture 25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659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189</xdr:row>
      <xdr:rowOff>0</xdr:rowOff>
    </xdr:from>
    <xdr:to>
      <xdr:col>2</xdr:col>
      <xdr:colOff>85725</xdr:colOff>
      <xdr:row>189</xdr:row>
      <xdr:rowOff>85725</xdr:rowOff>
    </xdr:to>
    <xdr:pic>
      <xdr:nvPicPr>
        <xdr:cNvPr id="150" name="Picture 28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65910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188</xdr:row>
      <xdr:rowOff>0</xdr:rowOff>
    </xdr:from>
    <xdr:to>
      <xdr:col>2</xdr:col>
      <xdr:colOff>85725</xdr:colOff>
      <xdr:row>188</xdr:row>
      <xdr:rowOff>85725</xdr:rowOff>
    </xdr:to>
    <xdr:pic>
      <xdr:nvPicPr>
        <xdr:cNvPr id="151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85725</xdr:colOff>
      <xdr:row>188</xdr:row>
      <xdr:rowOff>85725</xdr:rowOff>
    </xdr:to>
    <xdr:pic>
      <xdr:nvPicPr>
        <xdr:cNvPr id="152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188</xdr:row>
      <xdr:rowOff>0</xdr:rowOff>
    </xdr:from>
    <xdr:to>
      <xdr:col>2</xdr:col>
      <xdr:colOff>85725</xdr:colOff>
      <xdr:row>188</xdr:row>
      <xdr:rowOff>85725</xdr:rowOff>
    </xdr:to>
    <xdr:pic>
      <xdr:nvPicPr>
        <xdr:cNvPr id="153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85725</xdr:colOff>
      <xdr:row>188</xdr:row>
      <xdr:rowOff>85725</xdr:rowOff>
    </xdr:to>
    <xdr:pic>
      <xdr:nvPicPr>
        <xdr:cNvPr id="154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188</xdr:row>
      <xdr:rowOff>0</xdr:rowOff>
    </xdr:from>
    <xdr:to>
      <xdr:col>2</xdr:col>
      <xdr:colOff>85725</xdr:colOff>
      <xdr:row>188</xdr:row>
      <xdr:rowOff>85725</xdr:rowOff>
    </xdr:to>
    <xdr:pic>
      <xdr:nvPicPr>
        <xdr:cNvPr id="155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85725</xdr:colOff>
      <xdr:row>188</xdr:row>
      <xdr:rowOff>85725</xdr:rowOff>
    </xdr:to>
    <xdr:pic>
      <xdr:nvPicPr>
        <xdr:cNvPr id="156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188</xdr:row>
      <xdr:rowOff>0</xdr:rowOff>
    </xdr:from>
    <xdr:to>
      <xdr:col>2</xdr:col>
      <xdr:colOff>85725</xdr:colOff>
      <xdr:row>188</xdr:row>
      <xdr:rowOff>85725</xdr:rowOff>
    </xdr:to>
    <xdr:pic>
      <xdr:nvPicPr>
        <xdr:cNvPr id="157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85725</xdr:colOff>
      <xdr:row>188</xdr:row>
      <xdr:rowOff>85725</xdr:rowOff>
    </xdr:to>
    <xdr:pic>
      <xdr:nvPicPr>
        <xdr:cNvPr id="158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188</xdr:row>
      <xdr:rowOff>0</xdr:rowOff>
    </xdr:from>
    <xdr:to>
      <xdr:col>2</xdr:col>
      <xdr:colOff>85725</xdr:colOff>
      <xdr:row>188</xdr:row>
      <xdr:rowOff>85725</xdr:rowOff>
    </xdr:to>
    <xdr:pic>
      <xdr:nvPicPr>
        <xdr:cNvPr id="159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85725</xdr:colOff>
      <xdr:row>188</xdr:row>
      <xdr:rowOff>85725</xdr:rowOff>
    </xdr:to>
    <xdr:pic>
      <xdr:nvPicPr>
        <xdr:cNvPr id="160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188</xdr:row>
      <xdr:rowOff>0</xdr:rowOff>
    </xdr:from>
    <xdr:to>
      <xdr:col>2</xdr:col>
      <xdr:colOff>85725</xdr:colOff>
      <xdr:row>188</xdr:row>
      <xdr:rowOff>85725</xdr:rowOff>
    </xdr:to>
    <xdr:pic>
      <xdr:nvPicPr>
        <xdr:cNvPr id="161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85725</xdr:colOff>
      <xdr:row>188</xdr:row>
      <xdr:rowOff>85725</xdr:rowOff>
    </xdr:to>
    <xdr:pic>
      <xdr:nvPicPr>
        <xdr:cNvPr id="162" name="Picture 18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188</xdr:row>
      <xdr:rowOff>0</xdr:rowOff>
    </xdr:from>
    <xdr:to>
      <xdr:col>2</xdr:col>
      <xdr:colOff>85725</xdr:colOff>
      <xdr:row>188</xdr:row>
      <xdr:rowOff>85725</xdr:rowOff>
    </xdr:to>
    <xdr:pic>
      <xdr:nvPicPr>
        <xdr:cNvPr id="163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85725</xdr:colOff>
      <xdr:row>188</xdr:row>
      <xdr:rowOff>85725</xdr:rowOff>
    </xdr:to>
    <xdr:pic>
      <xdr:nvPicPr>
        <xdr:cNvPr id="164" name="Picture 21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188</xdr:row>
      <xdr:rowOff>0</xdr:rowOff>
    </xdr:from>
    <xdr:to>
      <xdr:col>2</xdr:col>
      <xdr:colOff>85725</xdr:colOff>
      <xdr:row>188</xdr:row>
      <xdr:rowOff>85725</xdr:rowOff>
    </xdr:to>
    <xdr:pic>
      <xdr:nvPicPr>
        <xdr:cNvPr id="165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188</xdr:row>
      <xdr:rowOff>0</xdr:rowOff>
    </xdr:from>
    <xdr:to>
      <xdr:col>2</xdr:col>
      <xdr:colOff>85725</xdr:colOff>
      <xdr:row>188</xdr:row>
      <xdr:rowOff>85725</xdr:rowOff>
    </xdr:to>
    <xdr:pic>
      <xdr:nvPicPr>
        <xdr:cNvPr id="166" name="Picture 25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188</xdr:row>
      <xdr:rowOff>0</xdr:rowOff>
    </xdr:from>
    <xdr:to>
      <xdr:col>2</xdr:col>
      <xdr:colOff>85725</xdr:colOff>
      <xdr:row>188</xdr:row>
      <xdr:rowOff>85725</xdr:rowOff>
    </xdr:to>
    <xdr:pic>
      <xdr:nvPicPr>
        <xdr:cNvPr id="167" name="Picture 28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188</xdr:row>
      <xdr:rowOff>0</xdr:rowOff>
    </xdr:from>
    <xdr:to>
      <xdr:col>2</xdr:col>
      <xdr:colOff>85725</xdr:colOff>
      <xdr:row>188</xdr:row>
      <xdr:rowOff>85725</xdr:rowOff>
    </xdr:to>
    <xdr:pic>
      <xdr:nvPicPr>
        <xdr:cNvPr id="168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85725</xdr:colOff>
      <xdr:row>188</xdr:row>
      <xdr:rowOff>85725</xdr:rowOff>
    </xdr:to>
    <xdr:pic>
      <xdr:nvPicPr>
        <xdr:cNvPr id="169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188</xdr:row>
      <xdr:rowOff>0</xdr:rowOff>
    </xdr:from>
    <xdr:to>
      <xdr:col>2</xdr:col>
      <xdr:colOff>85725</xdr:colOff>
      <xdr:row>188</xdr:row>
      <xdr:rowOff>85725</xdr:rowOff>
    </xdr:to>
    <xdr:pic>
      <xdr:nvPicPr>
        <xdr:cNvPr id="170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85725</xdr:colOff>
      <xdr:row>188</xdr:row>
      <xdr:rowOff>85725</xdr:rowOff>
    </xdr:to>
    <xdr:pic>
      <xdr:nvPicPr>
        <xdr:cNvPr id="171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188</xdr:row>
      <xdr:rowOff>0</xdr:rowOff>
    </xdr:from>
    <xdr:to>
      <xdr:col>2</xdr:col>
      <xdr:colOff>85725</xdr:colOff>
      <xdr:row>188</xdr:row>
      <xdr:rowOff>85725</xdr:rowOff>
    </xdr:to>
    <xdr:pic>
      <xdr:nvPicPr>
        <xdr:cNvPr id="172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85725</xdr:colOff>
      <xdr:row>188</xdr:row>
      <xdr:rowOff>85725</xdr:rowOff>
    </xdr:to>
    <xdr:pic>
      <xdr:nvPicPr>
        <xdr:cNvPr id="173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188</xdr:row>
      <xdr:rowOff>0</xdr:rowOff>
    </xdr:from>
    <xdr:to>
      <xdr:col>2</xdr:col>
      <xdr:colOff>85725</xdr:colOff>
      <xdr:row>188</xdr:row>
      <xdr:rowOff>85725</xdr:rowOff>
    </xdr:to>
    <xdr:pic>
      <xdr:nvPicPr>
        <xdr:cNvPr id="174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85725</xdr:colOff>
      <xdr:row>188</xdr:row>
      <xdr:rowOff>85725</xdr:rowOff>
    </xdr:to>
    <xdr:pic>
      <xdr:nvPicPr>
        <xdr:cNvPr id="175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188</xdr:row>
      <xdr:rowOff>0</xdr:rowOff>
    </xdr:from>
    <xdr:to>
      <xdr:col>2</xdr:col>
      <xdr:colOff>85725</xdr:colOff>
      <xdr:row>188</xdr:row>
      <xdr:rowOff>85725</xdr:rowOff>
    </xdr:to>
    <xdr:pic>
      <xdr:nvPicPr>
        <xdr:cNvPr id="176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85725</xdr:colOff>
      <xdr:row>188</xdr:row>
      <xdr:rowOff>85725</xdr:rowOff>
    </xdr:to>
    <xdr:pic>
      <xdr:nvPicPr>
        <xdr:cNvPr id="177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188</xdr:row>
      <xdr:rowOff>0</xdr:rowOff>
    </xdr:from>
    <xdr:to>
      <xdr:col>2</xdr:col>
      <xdr:colOff>85725</xdr:colOff>
      <xdr:row>188</xdr:row>
      <xdr:rowOff>85725</xdr:rowOff>
    </xdr:to>
    <xdr:pic>
      <xdr:nvPicPr>
        <xdr:cNvPr id="178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85725</xdr:colOff>
      <xdr:row>188</xdr:row>
      <xdr:rowOff>85725</xdr:rowOff>
    </xdr:to>
    <xdr:pic>
      <xdr:nvPicPr>
        <xdr:cNvPr id="179" name="Picture 18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188</xdr:row>
      <xdr:rowOff>0</xdr:rowOff>
    </xdr:from>
    <xdr:to>
      <xdr:col>2</xdr:col>
      <xdr:colOff>85725</xdr:colOff>
      <xdr:row>188</xdr:row>
      <xdr:rowOff>85725</xdr:rowOff>
    </xdr:to>
    <xdr:pic>
      <xdr:nvPicPr>
        <xdr:cNvPr id="180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85725</xdr:colOff>
      <xdr:row>188</xdr:row>
      <xdr:rowOff>85725</xdr:rowOff>
    </xdr:to>
    <xdr:pic>
      <xdr:nvPicPr>
        <xdr:cNvPr id="181" name="Picture 21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188</xdr:row>
      <xdr:rowOff>0</xdr:rowOff>
    </xdr:from>
    <xdr:to>
      <xdr:col>2</xdr:col>
      <xdr:colOff>85725</xdr:colOff>
      <xdr:row>188</xdr:row>
      <xdr:rowOff>85725</xdr:rowOff>
    </xdr:to>
    <xdr:pic>
      <xdr:nvPicPr>
        <xdr:cNvPr id="182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188</xdr:row>
      <xdr:rowOff>0</xdr:rowOff>
    </xdr:from>
    <xdr:to>
      <xdr:col>2</xdr:col>
      <xdr:colOff>85725</xdr:colOff>
      <xdr:row>188</xdr:row>
      <xdr:rowOff>85725</xdr:rowOff>
    </xdr:to>
    <xdr:pic>
      <xdr:nvPicPr>
        <xdr:cNvPr id="183" name="Picture 25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188</xdr:row>
      <xdr:rowOff>0</xdr:rowOff>
    </xdr:from>
    <xdr:to>
      <xdr:col>2</xdr:col>
      <xdr:colOff>85725</xdr:colOff>
      <xdr:row>188</xdr:row>
      <xdr:rowOff>85725</xdr:rowOff>
    </xdr:to>
    <xdr:pic>
      <xdr:nvPicPr>
        <xdr:cNvPr id="184" name="Picture 28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188</xdr:row>
      <xdr:rowOff>0</xdr:rowOff>
    </xdr:from>
    <xdr:to>
      <xdr:col>2</xdr:col>
      <xdr:colOff>85725</xdr:colOff>
      <xdr:row>188</xdr:row>
      <xdr:rowOff>85725</xdr:rowOff>
    </xdr:to>
    <xdr:pic>
      <xdr:nvPicPr>
        <xdr:cNvPr id="185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85725</xdr:colOff>
      <xdr:row>188</xdr:row>
      <xdr:rowOff>85725</xdr:rowOff>
    </xdr:to>
    <xdr:pic>
      <xdr:nvPicPr>
        <xdr:cNvPr id="186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188</xdr:row>
      <xdr:rowOff>0</xdr:rowOff>
    </xdr:from>
    <xdr:to>
      <xdr:col>2</xdr:col>
      <xdr:colOff>85725</xdr:colOff>
      <xdr:row>188</xdr:row>
      <xdr:rowOff>85725</xdr:rowOff>
    </xdr:to>
    <xdr:pic>
      <xdr:nvPicPr>
        <xdr:cNvPr id="187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85725</xdr:colOff>
      <xdr:row>188</xdr:row>
      <xdr:rowOff>85725</xdr:rowOff>
    </xdr:to>
    <xdr:pic>
      <xdr:nvPicPr>
        <xdr:cNvPr id="188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188</xdr:row>
      <xdr:rowOff>0</xdr:rowOff>
    </xdr:from>
    <xdr:to>
      <xdr:col>2</xdr:col>
      <xdr:colOff>85725</xdr:colOff>
      <xdr:row>188</xdr:row>
      <xdr:rowOff>85725</xdr:rowOff>
    </xdr:to>
    <xdr:pic>
      <xdr:nvPicPr>
        <xdr:cNvPr id="189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85725</xdr:colOff>
      <xdr:row>188</xdr:row>
      <xdr:rowOff>85725</xdr:rowOff>
    </xdr:to>
    <xdr:pic>
      <xdr:nvPicPr>
        <xdr:cNvPr id="190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188</xdr:row>
      <xdr:rowOff>0</xdr:rowOff>
    </xdr:from>
    <xdr:to>
      <xdr:col>2</xdr:col>
      <xdr:colOff>85725</xdr:colOff>
      <xdr:row>188</xdr:row>
      <xdr:rowOff>85725</xdr:rowOff>
    </xdr:to>
    <xdr:pic>
      <xdr:nvPicPr>
        <xdr:cNvPr id="191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85725</xdr:colOff>
      <xdr:row>188</xdr:row>
      <xdr:rowOff>85725</xdr:rowOff>
    </xdr:to>
    <xdr:pic>
      <xdr:nvPicPr>
        <xdr:cNvPr id="192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188</xdr:row>
      <xdr:rowOff>0</xdr:rowOff>
    </xdr:from>
    <xdr:to>
      <xdr:col>2</xdr:col>
      <xdr:colOff>85725</xdr:colOff>
      <xdr:row>188</xdr:row>
      <xdr:rowOff>85725</xdr:rowOff>
    </xdr:to>
    <xdr:pic>
      <xdr:nvPicPr>
        <xdr:cNvPr id="193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85725</xdr:colOff>
      <xdr:row>188</xdr:row>
      <xdr:rowOff>85725</xdr:rowOff>
    </xdr:to>
    <xdr:pic>
      <xdr:nvPicPr>
        <xdr:cNvPr id="194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188</xdr:row>
      <xdr:rowOff>0</xdr:rowOff>
    </xdr:from>
    <xdr:to>
      <xdr:col>2</xdr:col>
      <xdr:colOff>85725</xdr:colOff>
      <xdr:row>188</xdr:row>
      <xdr:rowOff>85725</xdr:rowOff>
    </xdr:to>
    <xdr:pic>
      <xdr:nvPicPr>
        <xdr:cNvPr id="195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85725</xdr:colOff>
      <xdr:row>188</xdr:row>
      <xdr:rowOff>85725</xdr:rowOff>
    </xdr:to>
    <xdr:pic>
      <xdr:nvPicPr>
        <xdr:cNvPr id="196" name="Picture 18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188</xdr:row>
      <xdr:rowOff>0</xdr:rowOff>
    </xdr:from>
    <xdr:to>
      <xdr:col>2</xdr:col>
      <xdr:colOff>85725</xdr:colOff>
      <xdr:row>188</xdr:row>
      <xdr:rowOff>85725</xdr:rowOff>
    </xdr:to>
    <xdr:pic>
      <xdr:nvPicPr>
        <xdr:cNvPr id="197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85725</xdr:colOff>
      <xdr:row>188</xdr:row>
      <xdr:rowOff>85725</xdr:rowOff>
    </xdr:to>
    <xdr:pic>
      <xdr:nvPicPr>
        <xdr:cNvPr id="198" name="Picture 21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188</xdr:row>
      <xdr:rowOff>0</xdr:rowOff>
    </xdr:from>
    <xdr:to>
      <xdr:col>2</xdr:col>
      <xdr:colOff>85725</xdr:colOff>
      <xdr:row>188</xdr:row>
      <xdr:rowOff>85725</xdr:rowOff>
    </xdr:to>
    <xdr:pic>
      <xdr:nvPicPr>
        <xdr:cNvPr id="199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188</xdr:row>
      <xdr:rowOff>0</xdr:rowOff>
    </xdr:from>
    <xdr:to>
      <xdr:col>2</xdr:col>
      <xdr:colOff>85725</xdr:colOff>
      <xdr:row>188</xdr:row>
      <xdr:rowOff>85725</xdr:rowOff>
    </xdr:to>
    <xdr:pic>
      <xdr:nvPicPr>
        <xdr:cNvPr id="200" name="Picture 25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188</xdr:row>
      <xdr:rowOff>0</xdr:rowOff>
    </xdr:from>
    <xdr:to>
      <xdr:col>2</xdr:col>
      <xdr:colOff>85725</xdr:colOff>
      <xdr:row>188</xdr:row>
      <xdr:rowOff>85725</xdr:rowOff>
    </xdr:to>
    <xdr:pic>
      <xdr:nvPicPr>
        <xdr:cNvPr id="201" name="Picture 28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85725</xdr:colOff>
      <xdr:row>188</xdr:row>
      <xdr:rowOff>85725</xdr:rowOff>
    </xdr:to>
    <xdr:pic>
      <xdr:nvPicPr>
        <xdr:cNvPr id="202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188</xdr:row>
      <xdr:rowOff>0</xdr:rowOff>
    </xdr:from>
    <xdr:to>
      <xdr:col>0</xdr:col>
      <xdr:colOff>85725</xdr:colOff>
      <xdr:row>188</xdr:row>
      <xdr:rowOff>85725</xdr:rowOff>
    </xdr:to>
    <xdr:pic>
      <xdr:nvPicPr>
        <xdr:cNvPr id="203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85725</xdr:colOff>
      <xdr:row>188</xdr:row>
      <xdr:rowOff>85725</xdr:rowOff>
    </xdr:to>
    <xdr:pic>
      <xdr:nvPicPr>
        <xdr:cNvPr id="204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188</xdr:row>
      <xdr:rowOff>0</xdr:rowOff>
    </xdr:from>
    <xdr:to>
      <xdr:col>0</xdr:col>
      <xdr:colOff>85725</xdr:colOff>
      <xdr:row>188</xdr:row>
      <xdr:rowOff>85725</xdr:rowOff>
    </xdr:to>
    <xdr:pic>
      <xdr:nvPicPr>
        <xdr:cNvPr id="205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85725</xdr:colOff>
      <xdr:row>188</xdr:row>
      <xdr:rowOff>85725</xdr:rowOff>
    </xdr:to>
    <xdr:pic>
      <xdr:nvPicPr>
        <xdr:cNvPr id="206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188</xdr:row>
      <xdr:rowOff>0</xdr:rowOff>
    </xdr:from>
    <xdr:to>
      <xdr:col>0</xdr:col>
      <xdr:colOff>85725</xdr:colOff>
      <xdr:row>188</xdr:row>
      <xdr:rowOff>85725</xdr:rowOff>
    </xdr:to>
    <xdr:pic>
      <xdr:nvPicPr>
        <xdr:cNvPr id="207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85725</xdr:colOff>
      <xdr:row>188</xdr:row>
      <xdr:rowOff>85725</xdr:rowOff>
    </xdr:to>
    <xdr:pic>
      <xdr:nvPicPr>
        <xdr:cNvPr id="208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188</xdr:row>
      <xdr:rowOff>0</xdr:rowOff>
    </xdr:from>
    <xdr:to>
      <xdr:col>0</xdr:col>
      <xdr:colOff>85725</xdr:colOff>
      <xdr:row>188</xdr:row>
      <xdr:rowOff>85725</xdr:rowOff>
    </xdr:to>
    <xdr:pic>
      <xdr:nvPicPr>
        <xdr:cNvPr id="209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85725</xdr:colOff>
      <xdr:row>188</xdr:row>
      <xdr:rowOff>85725</xdr:rowOff>
    </xdr:to>
    <xdr:pic>
      <xdr:nvPicPr>
        <xdr:cNvPr id="210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188</xdr:row>
      <xdr:rowOff>0</xdr:rowOff>
    </xdr:from>
    <xdr:to>
      <xdr:col>0</xdr:col>
      <xdr:colOff>85725</xdr:colOff>
      <xdr:row>188</xdr:row>
      <xdr:rowOff>85725</xdr:rowOff>
    </xdr:to>
    <xdr:pic>
      <xdr:nvPicPr>
        <xdr:cNvPr id="211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85725</xdr:colOff>
      <xdr:row>188</xdr:row>
      <xdr:rowOff>85725</xdr:rowOff>
    </xdr:to>
    <xdr:pic>
      <xdr:nvPicPr>
        <xdr:cNvPr id="212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188</xdr:row>
      <xdr:rowOff>0</xdr:rowOff>
    </xdr:from>
    <xdr:to>
      <xdr:col>0</xdr:col>
      <xdr:colOff>85725</xdr:colOff>
      <xdr:row>188</xdr:row>
      <xdr:rowOff>85725</xdr:rowOff>
    </xdr:to>
    <xdr:pic>
      <xdr:nvPicPr>
        <xdr:cNvPr id="213" name="Picture 18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85725</xdr:colOff>
      <xdr:row>188</xdr:row>
      <xdr:rowOff>85725</xdr:rowOff>
    </xdr:to>
    <xdr:pic>
      <xdr:nvPicPr>
        <xdr:cNvPr id="214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188</xdr:row>
      <xdr:rowOff>0</xdr:rowOff>
    </xdr:from>
    <xdr:to>
      <xdr:col>0</xdr:col>
      <xdr:colOff>85725</xdr:colOff>
      <xdr:row>188</xdr:row>
      <xdr:rowOff>85725</xdr:rowOff>
    </xdr:to>
    <xdr:pic>
      <xdr:nvPicPr>
        <xdr:cNvPr id="215" name="Picture 21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85725</xdr:colOff>
      <xdr:row>188</xdr:row>
      <xdr:rowOff>85725</xdr:rowOff>
    </xdr:to>
    <xdr:pic>
      <xdr:nvPicPr>
        <xdr:cNvPr id="216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85725</xdr:colOff>
      <xdr:row>188</xdr:row>
      <xdr:rowOff>85725</xdr:rowOff>
    </xdr:to>
    <xdr:pic>
      <xdr:nvPicPr>
        <xdr:cNvPr id="217" name="Picture 25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85725</xdr:colOff>
      <xdr:row>188</xdr:row>
      <xdr:rowOff>85725</xdr:rowOff>
    </xdr:to>
    <xdr:pic>
      <xdr:nvPicPr>
        <xdr:cNvPr id="218" name="Picture 28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85725</xdr:colOff>
      <xdr:row>188</xdr:row>
      <xdr:rowOff>85725</xdr:rowOff>
    </xdr:to>
    <xdr:pic>
      <xdr:nvPicPr>
        <xdr:cNvPr id="219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188</xdr:row>
      <xdr:rowOff>0</xdr:rowOff>
    </xdr:from>
    <xdr:to>
      <xdr:col>0</xdr:col>
      <xdr:colOff>85725</xdr:colOff>
      <xdr:row>188</xdr:row>
      <xdr:rowOff>85725</xdr:rowOff>
    </xdr:to>
    <xdr:pic>
      <xdr:nvPicPr>
        <xdr:cNvPr id="220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85725</xdr:colOff>
      <xdr:row>188</xdr:row>
      <xdr:rowOff>85725</xdr:rowOff>
    </xdr:to>
    <xdr:pic>
      <xdr:nvPicPr>
        <xdr:cNvPr id="221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188</xdr:row>
      <xdr:rowOff>0</xdr:rowOff>
    </xdr:from>
    <xdr:to>
      <xdr:col>0</xdr:col>
      <xdr:colOff>85725</xdr:colOff>
      <xdr:row>188</xdr:row>
      <xdr:rowOff>85725</xdr:rowOff>
    </xdr:to>
    <xdr:pic>
      <xdr:nvPicPr>
        <xdr:cNvPr id="222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85725</xdr:colOff>
      <xdr:row>188</xdr:row>
      <xdr:rowOff>85725</xdr:rowOff>
    </xdr:to>
    <xdr:pic>
      <xdr:nvPicPr>
        <xdr:cNvPr id="223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188</xdr:row>
      <xdr:rowOff>0</xdr:rowOff>
    </xdr:from>
    <xdr:to>
      <xdr:col>0</xdr:col>
      <xdr:colOff>85725</xdr:colOff>
      <xdr:row>188</xdr:row>
      <xdr:rowOff>85725</xdr:rowOff>
    </xdr:to>
    <xdr:pic>
      <xdr:nvPicPr>
        <xdr:cNvPr id="224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85725</xdr:colOff>
      <xdr:row>188</xdr:row>
      <xdr:rowOff>85725</xdr:rowOff>
    </xdr:to>
    <xdr:pic>
      <xdr:nvPicPr>
        <xdr:cNvPr id="225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188</xdr:row>
      <xdr:rowOff>0</xdr:rowOff>
    </xdr:from>
    <xdr:to>
      <xdr:col>0</xdr:col>
      <xdr:colOff>85725</xdr:colOff>
      <xdr:row>188</xdr:row>
      <xdr:rowOff>85725</xdr:rowOff>
    </xdr:to>
    <xdr:pic>
      <xdr:nvPicPr>
        <xdr:cNvPr id="226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85725</xdr:colOff>
      <xdr:row>188</xdr:row>
      <xdr:rowOff>85725</xdr:rowOff>
    </xdr:to>
    <xdr:pic>
      <xdr:nvPicPr>
        <xdr:cNvPr id="227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188</xdr:row>
      <xdr:rowOff>0</xdr:rowOff>
    </xdr:from>
    <xdr:to>
      <xdr:col>0</xdr:col>
      <xdr:colOff>85725</xdr:colOff>
      <xdr:row>188</xdr:row>
      <xdr:rowOff>85725</xdr:rowOff>
    </xdr:to>
    <xdr:pic>
      <xdr:nvPicPr>
        <xdr:cNvPr id="228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85725</xdr:colOff>
      <xdr:row>188</xdr:row>
      <xdr:rowOff>85725</xdr:rowOff>
    </xdr:to>
    <xdr:pic>
      <xdr:nvPicPr>
        <xdr:cNvPr id="229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188</xdr:row>
      <xdr:rowOff>0</xdr:rowOff>
    </xdr:from>
    <xdr:to>
      <xdr:col>0</xdr:col>
      <xdr:colOff>85725</xdr:colOff>
      <xdr:row>188</xdr:row>
      <xdr:rowOff>85725</xdr:rowOff>
    </xdr:to>
    <xdr:pic>
      <xdr:nvPicPr>
        <xdr:cNvPr id="230" name="Picture 18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85725</xdr:colOff>
      <xdr:row>188</xdr:row>
      <xdr:rowOff>85725</xdr:rowOff>
    </xdr:to>
    <xdr:pic>
      <xdr:nvPicPr>
        <xdr:cNvPr id="231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188</xdr:row>
      <xdr:rowOff>0</xdr:rowOff>
    </xdr:from>
    <xdr:to>
      <xdr:col>0</xdr:col>
      <xdr:colOff>85725</xdr:colOff>
      <xdr:row>188</xdr:row>
      <xdr:rowOff>85725</xdr:rowOff>
    </xdr:to>
    <xdr:pic>
      <xdr:nvPicPr>
        <xdr:cNvPr id="232" name="Picture 21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85725</xdr:colOff>
      <xdr:row>188</xdr:row>
      <xdr:rowOff>85725</xdr:rowOff>
    </xdr:to>
    <xdr:pic>
      <xdr:nvPicPr>
        <xdr:cNvPr id="233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85725</xdr:colOff>
      <xdr:row>188</xdr:row>
      <xdr:rowOff>85725</xdr:rowOff>
    </xdr:to>
    <xdr:pic>
      <xdr:nvPicPr>
        <xdr:cNvPr id="234" name="Picture 25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85725</xdr:colOff>
      <xdr:row>188</xdr:row>
      <xdr:rowOff>85725</xdr:rowOff>
    </xdr:to>
    <xdr:pic>
      <xdr:nvPicPr>
        <xdr:cNvPr id="235" name="Picture 28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85725</xdr:colOff>
      <xdr:row>188</xdr:row>
      <xdr:rowOff>85725</xdr:rowOff>
    </xdr:to>
    <xdr:pic>
      <xdr:nvPicPr>
        <xdr:cNvPr id="236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188</xdr:row>
      <xdr:rowOff>0</xdr:rowOff>
    </xdr:from>
    <xdr:to>
      <xdr:col>0</xdr:col>
      <xdr:colOff>85725</xdr:colOff>
      <xdr:row>188</xdr:row>
      <xdr:rowOff>85725</xdr:rowOff>
    </xdr:to>
    <xdr:pic>
      <xdr:nvPicPr>
        <xdr:cNvPr id="237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85725</xdr:colOff>
      <xdr:row>188</xdr:row>
      <xdr:rowOff>85725</xdr:rowOff>
    </xdr:to>
    <xdr:pic>
      <xdr:nvPicPr>
        <xdr:cNvPr id="238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188</xdr:row>
      <xdr:rowOff>0</xdr:rowOff>
    </xdr:from>
    <xdr:to>
      <xdr:col>0</xdr:col>
      <xdr:colOff>85725</xdr:colOff>
      <xdr:row>188</xdr:row>
      <xdr:rowOff>85725</xdr:rowOff>
    </xdr:to>
    <xdr:pic>
      <xdr:nvPicPr>
        <xdr:cNvPr id="239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85725</xdr:colOff>
      <xdr:row>188</xdr:row>
      <xdr:rowOff>85725</xdr:rowOff>
    </xdr:to>
    <xdr:pic>
      <xdr:nvPicPr>
        <xdr:cNvPr id="240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188</xdr:row>
      <xdr:rowOff>0</xdr:rowOff>
    </xdr:from>
    <xdr:to>
      <xdr:col>0</xdr:col>
      <xdr:colOff>85725</xdr:colOff>
      <xdr:row>188</xdr:row>
      <xdr:rowOff>85725</xdr:rowOff>
    </xdr:to>
    <xdr:pic>
      <xdr:nvPicPr>
        <xdr:cNvPr id="241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85725</xdr:colOff>
      <xdr:row>188</xdr:row>
      <xdr:rowOff>85725</xdr:rowOff>
    </xdr:to>
    <xdr:pic>
      <xdr:nvPicPr>
        <xdr:cNvPr id="242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188</xdr:row>
      <xdr:rowOff>0</xdr:rowOff>
    </xdr:from>
    <xdr:to>
      <xdr:col>0</xdr:col>
      <xdr:colOff>85725</xdr:colOff>
      <xdr:row>188</xdr:row>
      <xdr:rowOff>85725</xdr:rowOff>
    </xdr:to>
    <xdr:pic>
      <xdr:nvPicPr>
        <xdr:cNvPr id="243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85725</xdr:colOff>
      <xdr:row>188</xdr:row>
      <xdr:rowOff>85725</xdr:rowOff>
    </xdr:to>
    <xdr:pic>
      <xdr:nvPicPr>
        <xdr:cNvPr id="244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188</xdr:row>
      <xdr:rowOff>0</xdr:rowOff>
    </xdr:from>
    <xdr:to>
      <xdr:col>0</xdr:col>
      <xdr:colOff>85725</xdr:colOff>
      <xdr:row>188</xdr:row>
      <xdr:rowOff>85725</xdr:rowOff>
    </xdr:to>
    <xdr:pic>
      <xdr:nvPicPr>
        <xdr:cNvPr id="245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85725</xdr:colOff>
      <xdr:row>188</xdr:row>
      <xdr:rowOff>85725</xdr:rowOff>
    </xdr:to>
    <xdr:pic>
      <xdr:nvPicPr>
        <xdr:cNvPr id="246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188</xdr:row>
      <xdr:rowOff>0</xdr:rowOff>
    </xdr:from>
    <xdr:to>
      <xdr:col>0</xdr:col>
      <xdr:colOff>85725</xdr:colOff>
      <xdr:row>188</xdr:row>
      <xdr:rowOff>85725</xdr:rowOff>
    </xdr:to>
    <xdr:pic>
      <xdr:nvPicPr>
        <xdr:cNvPr id="247" name="Picture 18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85725</xdr:colOff>
      <xdr:row>188</xdr:row>
      <xdr:rowOff>85725</xdr:rowOff>
    </xdr:to>
    <xdr:pic>
      <xdr:nvPicPr>
        <xdr:cNvPr id="248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188</xdr:row>
      <xdr:rowOff>0</xdr:rowOff>
    </xdr:from>
    <xdr:to>
      <xdr:col>0</xdr:col>
      <xdr:colOff>85725</xdr:colOff>
      <xdr:row>188</xdr:row>
      <xdr:rowOff>85725</xdr:rowOff>
    </xdr:to>
    <xdr:pic>
      <xdr:nvPicPr>
        <xdr:cNvPr id="249" name="Picture 21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85725</xdr:colOff>
      <xdr:row>188</xdr:row>
      <xdr:rowOff>85725</xdr:rowOff>
    </xdr:to>
    <xdr:pic>
      <xdr:nvPicPr>
        <xdr:cNvPr id="250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85725</xdr:colOff>
      <xdr:row>188</xdr:row>
      <xdr:rowOff>85725</xdr:rowOff>
    </xdr:to>
    <xdr:pic>
      <xdr:nvPicPr>
        <xdr:cNvPr id="251" name="Picture 25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85725</xdr:colOff>
      <xdr:row>188</xdr:row>
      <xdr:rowOff>85725</xdr:rowOff>
    </xdr:to>
    <xdr:pic>
      <xdr:nvPicPr>
        <xdr:cNvPr id="252" name="Picture 28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5449550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204</xdr:row>
      <xdr:rowOff>0</xdr:rowOff>
    </xdr:from>
    <xdr:to>
      <xdr:col>2</xdr:col>
      <xdr:colOff>85725</xdr:colOff>
      <xdr:row>204</xdr:row>
      <xdr:rowOff>85725</xdr:rowOff>
    </xdr:to>
    <xdr:pic>
      <xdr:nvPicPr>
        <xdr:cNvPr id="253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80879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204</xdr:row>
      <xdr:rowOff>0</xdr:rowOff>
    </xdr:from>
    <xdr:to>
      <xdr:col>1</xdr:col>
      <xdr:colOff>85725</xdr:colOff>
      <xdr:row>204</xdr:row>
      <xdr:rowOff>85725</xdr:rowOff>
    </xdr:to>
    <xdr:pic>
      <xdr:nvPicPr>
        <xdr:cNvPr id="254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80879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204</xdr:row>
      <xdr:rowOff>0</xdr:rowOff>
    </xdr:from>
    <xdr:to>
      <xdr:col>2</xdr:col>
      <xdr:colOff>85725</xdr:colOff>
      <xdr:row>204</xdr:row>
      <xdr:rowOff>85725</xdr:rowOff>
    </xdr:to>
    <xdr:pic>
      <xdr:nvPicPr>
        <xdr:cNvPr id="255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80879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204</xdr:row>
      <xdr:rowOff>0</xdr:rowOff>
    </xdr:from>
    <xdr:to>
      <xdr:col>1</xdr:col>
      <xdr:colOff>85725</xdr:colOff>
      <xdr:row>204</xdr:row>
      <xdr:rowOff>85725</xdr:rowOff>
    </xdr:to>
    <xdr:pic>
      <xdr:nvPicPr>
        <xdr:cNvPr id="256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80879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204</xdr:row>
      <xdr:rowOff>0</xdr:rowOff>
    </xdr:from>
    <xdr:to>
      <xdr:col>2</xdr:col>
      <xdr:colOff>85725</xdr:colOff>
      <xdr:row>204</xdr:row>
      <xdr:rowOff>85725</xdr:rowOff>
    </xdr:to>
    <xdr:pic>
      <xdr:nvPicPr>
        <xdr:cNvPr id="257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80879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204</xdr:row>
      <xdr:rowOff>0</xdr:rowOff>
    </xdr:from>
    <xdr:to>
      <xdr:col>1</xdr:col>
      <xdr:colOff>85725</xdr:colOff>
      <xdr:row>204</xdr:row>
      <xdr:rowOff>85725</xdr:rowOff>
    </xdr:to>
    <xdr:pic>
      <xdr:nvPicPr>
        <xdr:cNvPr id="258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80879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204</xdr:row>
      <xdr:rowOff>0</xdr:rowOff>
    </xdr:from>
    <xdr:to>
      <xdr:col>2</xdr:col>
      <xdr:colOff>85725</xdr:colOff>
      <xdr:row>204</xdr:row>
      <xdr:rowOff>85725</xdr:rowOff>
    </xdr:to>
    <xdr:pic>
      <xdr:nvPicPr>
        <xdr:cNvPr id="259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80879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204</xdr:row>
      <xdr:rowOff>0</xdr:rowOff>
    </xdr:from>
    <xdr:to>
      <xdr:col>1</xdr:col>
      <xdr:colOff>85725</xdr:colOff>
      <xdr:row>204</xdr:row>
      <xdr:rowOff>85725</xdr:rowOff>
    </xdr:to>
    <xdr:pic>
      <xdr:nvPicPr>
        <xdr:cNvPr id="260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80879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204</xdr:row>
      <xdr:rowOff>0</xdr:rowOff>
    </xdr:from>
    <xdr:to>
      <xdr:col>2</xdr:col>
      <xdr:colOff>85725</xdr:colOff>
      <xdr:row>204</xdr:row>
      <xdr:rowOff>85725</xdr:rowOff>
    </xdr:to>
    <xdr:pic>
      <xdr:nvPicPr>
        <xdr:cNvPr id="261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80879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204</xdr:row>
      <xdr:rowOff>0</xdr:rowOff>
    </xdr:from>
    <xdr:to>
      <xdr:col>1</xdr:col>
      <xdr:colOff>85725</xdr:colOff>
      <xdr:row>204</xdr:row>
      <xdr:rowOff>85725</xdr:rowOff>
    </xdr:to>
    <xdr:pic>
      <xdr:nvPicPr>
        <xdr:cNvPr id="262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80879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204</xdr:row>
      <xdr:rowOff>0</xdr:rowOff>
    </xdr:from>
    <xdr:to>
      <xdr:col>2</xdr:col>
      <xdr:colOff>85725</xdr:colOff>
      <xdr:row>204</xdr:row>
      <xdr:rowOff>85725</xdr:rowOff>
    </xdr:to>
    <xdr:pic>
      <xdr:nvPicPr>
        <xdr:cNvPr id="263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80879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204</xdr:row>
      <xdr:rowOff>0</xdr:rowOff>
    </xdr:from>
    <xdr:to>
      <xdr:col>2</xdr:col>
      <xdr:colOff>85725</xdr:colOff>
      <xdr:row>204</xdr:row>
      <xdr:rowOff>85725</xdr:rowOff>
    </xdr:to>
    <xdr:pic>
      <xdr:nvPicPr>
        <xdr:cNvPr id="264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80879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204</xdr:row>
      <xdr:rowOff>0</xdr:rowOff>
    </xdr:from>
    <xdr:to>
      <xdr:col>2</xdr:col>
      <xdr:colOff>85725</xdr:colOff>
      <xdr:row>204</xdr:row>
      <xdr:rowOff>85725</xdr:rowOff>
    </xdr:to>
    <xdr:pic>
      <xdr:nvPicPr>
        <xdr:cNvPr id="265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80879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204</xdr:row>
      <xdr:rowOff>0</xdr:rowOff>
    </xdr:from>
    <xdr:to>
      <xdr:col>2</xdr:col>
      <xdr:colOff>85725</xdr:colOff>
      <xdr:row>204</xdr:row>
      <xdr:rowOff>85725</xdr:rowOff>
    </xdr:to>
    <xdr:pic>
      <xdr:nvPicPr>
        <xdr:cNvPr id="266" name="Picture 25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80879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204</xdr:row>
      <xdr:rowOff>0</xdr:rowOff>
    </xdr:from>
    <xdr:to>
      <xdr:col>1</xdr:col>
      <xdr:colOff>85725</xdr:colOff>
      <xdr:row>204</xdr:row>
      <xdr:rowOff>85725</xdr:rowOff>
    </xdr:to>
    <xdr:pic>
      <xdr:nvPicPr>
        <xdr:cNvPr id="267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80879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204</xdr:row>
      <xdr:rowOff>0</xdr:rowOff>
    </xdr:from>
    <xdr:to>
      <xdr:col>1</xdr:col>
      <xdr:colOff>85725</xdr:colOff>
      <xdr:row>204</xdr:row>
      <xdr:rowOff>85725</xdr:rowOff>
    </xdr:to>
    <xdr:pic>
      <xdr:nvPicPr>
        <xdr:cNvPr id="268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80879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204</xdr:row>
      <xdr:rowOff>0</xdr:rowOff>
    </xdr:from>
    <xdr:to>
      <xdr:col>1</xdr:col>
      <xdr:colOff>85725</xdr:colOff>
      <xdr:row>204</xdr:row>
      <xdr:rowOff>85725</xdr:rowOff>
    </xdr:to>
    <xdr:pic>
      <xdr:nvPicPr>
        <xdr:cNvPr id="269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80879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204</xdr:row>
      <xdr:rowOff>0</xdr:rowOff>
    </xdr:from>
    <xdr:to>
      <xdr:col>1</xdr:col>
      <xdr:colOff>85725</xdr:colOff>
      <xdr:row>204</xdr:row>
      <xdr:rowOff>85725</xdr:rowOff>
    </xdr:to>
    <xdr:pic>
      <xdr:nvPicPr>
        <xdr:cNvPr id="270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80879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204</xdr:row>
      <xdr:rowOff>0</xdr:rowOff>
    </xdr:from>
    <xdr:to>
      <xdr:col>1</xdr:col>
      <xdr:colOff>85725</xdr:colOff>
      <xdr:row>204</xdr:row>
      <xdr:rowOff>85725</xdr:rowOff>
    </xdr:to>
    <xdr:pic>
      <xdr:nvPicPr>
        <xdr:cNvPr id="271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808797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206</xdr:row>
      <xdr:rowOff>0</xdr:rowOff>
    </xdr:from>
    <xdr:to>
      <xdr:col>2</xdr:col>
      <xdr:colOff>85725</xdr:colOff>
      <xdr:row>206</xdr:row>
      <xdr:rowOff>85725</xdr:rowOff>
    </xdr:to>
    <xdr:pic>
      <xdr:nvPicPr>
        <xdr:cNvPr id="272" name="Picture 1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84118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206</xdr:row>
      <xdr:rowOff>0</xdr:rowOff>
    </xdr:from>
    <xdr:to>
      <xdr:col>1</xdr:col>
      <xdr:colOff>85725</xdr:colOff>
      <xdr:row>206</xdr:row>
      <xdr:rowOff>85725</xdr:rowOff>
    </xdr:to>
    <xdr:pic>
      <xdr:nvPicPr>
        <xdr:cNvPr id="273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84118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206</xdr:row>
      <xdr:rowOff>0</xdr:rowOff>
    </xdr:from>
    <xdr:to>
      <xdr:col>2</xdr:col>
      <xdr:colOff>85725</xdr:colOff>
      <xdr:row>206</xdr:row>
      <xdr:rowOff>85725</xdr:rowOff>
    </xdr:to>
    <xdr:pic>
      <xdr:nvPicPr>
        <xdr:cNvPr id="274" name="Picture 4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84118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206</xdr:row>
      <xdr:rowOff>0</xdr:rowOff>
    </xdr:from>
    <xdr:to>
      <xdr:col>1</xdr:col>
      <xdr:colOff>85725</xdr:colOff>
      <xdr:row>206</xdr:row>
      <xdr:rowOff>85725</xdr:rowOff>
    </xdr:to>
    <xdr:pic>
      <xdr:nvPicPr>
        <xdr:cNvPr id="275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84118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206</xdr:row>
      <xdr:rowOff>0</xdr:rowOff>
    </xdr:from>
    <xdr:to>
      <xdr:col>2</xdr:col>
      <xdr:colOff>85725</xdr:colOff>
      <xdr:row>206</xdr:row>
      <xdr:rowOff>85725</xdr:rowOff>
    </xdr:to>
    <xdr:pic>
      <xdr:nvPicPr>
        <xdr:cNvPr id="276" name="Picture 7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84118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206</xdr:row>
      <xdr:rowOff>0</xdr:rowOff>
    </xdr:from>
    <xdr:to>
      <xdr:col>1</xdr:col>
      <xdr:colOff>85725</xdr:colOff>
      <xdr:row>206</xdr:row>
      <xdr:rowOff>85725</xdr:rowOff>
    </xdr:to>
    <xdr:pic>
      <xdr:nvPicPr>
        <xdr:cNvPr id="277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84118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206</xdr:row>
      <xdr:rowOff>0</xdr:rowOff>
    </xdr:from>
    <xdr:to>
      <xdr:col>2</xdr:col>
      <xdr:colOff>85725</xdr:colOff>
      <xdr:row>206</xdr:row>
      <xdr:rowOff>85725</xdr:rowOff>
    </xdr:to>
    <xdr:pic>
      <xdr:nvPicPr>
        <xdr:cNvPr id="278" name="Picture 10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84118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206</xdr:row>
      <xdr:rowOff>0</xdr:rowOff>
    </xdr:from>
    <xdr:to>
      <xdr:col>1</xdr:col>
      <xdr:colOff>85725</xdr:colOff>
      <xdr:row>206</xdr:row>
      <xdr:rowOff>85725</xdr:rowOff>
    </xdr:to>
    <xdr:pic>
      <xdr:nvPicPr>
        <xdr:cNvPr id="279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84118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206</xdr:row>
      <xdr:rowOff>0</xdr:rowOff>
    </xdr:from>
    <xdr:to>
      <xdr:col>2</xdr:col>
      <xdr:colOff>85725</xdr:colOff>
      <xdr:row>206</xdr:row>
      <xdr:rowOff>85725</xdr:rowOff>
    </xdr:to>
    <xdr:pic>
      <xdr:nvPicPr>
        <xdr:cNvPr id="280" name="Picture 13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84118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206</xdr:row>
      <xdr:rowOff>0</xdr:rowOff>
    </xdr:from>
    <xdr:to>
      <xdr:col>1</xdr:col>
      <xdr:colOff>85725</xdr:colOff>
      <xdr:row>206</xdr:row>
      <xdr:rowOff>85725</xdr:rowOff>
    </xdr:to>
    <xdr:pic>
      <xdr:nvPicPr>
        <xdr:cNvPr id="281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84118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206</xdr:row>
      <xdr:rowOff>0</xdr:rowOff>
    </xdr:from>
    <xdr:to>
      <xdr:col>2</xdr:col>
      <xdr:colOff>85725</xdr:colOff>
      <xdr:row>206</xdr:row>
      <xdr:rowOff>85725</xdr:rowOff>
    </xdr:to>
    <xdr:pic>
      <xdr:nvPicPr>
        <xdr:cNvPr id="282" name="Picture 16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84118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206</xdr:row>
      <xdr:rowOff>0</xdr:rowOff>
    </xdr:from>
    <xdr:to>
      <xdr:col>2</xdr:col>
      <xdr:colOff>85725</xdr:colOff>
      <xdr:row>206</xdr:row>
      <xdr:rowOff>85725</xdr:rowOff>
    </xdr:to>
    <xdr:pic>
      <xdr:nvPicPr>
        <xdr:cNvPr id="283" name="Picture 19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84118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206</xdr:row>
      <xdr:rowOff>0</xdr:rowOff>
    </xdr:from>
    <xdr:to>
      <xdr:col>2</xdr:col>
      <xdr:colOff>85725</xdr:colOff>
      <xdr:row>206</xdr:row>
      <xdr:rowOff>85725</xdr:rowOff>
    </xdr:to>
    <xdr:pic>
      <xdr:nvPicPr>
        <xdr:cNvPr id="284" name="Picture 22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84118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206</xdr:row>
      <xdr:rowOff>0</xdr:rowOff>
    </xdr:from>
    <xdr:to>
      <xdr:col>2</xdr:col>
      <xdr:colOff>85725</xdr:colOff>
      <xdr:row>206</xdr:row>
      <xdr:rowOff>85725</xdr:rowOff>
    </xdr:to>
    <xdr:pic>
      <xdr:nvPicPr>
        <xdr:cNvPr id="285" name="Picture 25" descr="mes_ic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84118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206</xdr:row>
      <xdr:rowOff>0</xdr:rowOff>
    </xdr:from>
    <xdr:to>
      <xdr:col>1</xdr:col>
      <xdr:colOff>85725</xdr:colOff>
      <xdr:row>206</xdr:row>
      <xdr:rowOff>85725</xdr:rowOff>
    </xdr:to>
    <xdr:pic>
      <xdr:nvPicPr>
        <xdr:cNvPr id="286" name="Picture 3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84118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206</xdr:row>
      <xdr:rowOff>0</xdr:rowOff>
    </xdr:from>
    <xdr:to>
      <xdr:col>1</xdr:col>
      <xdr:colOff>85725</xdr:colOff>
      <xdr:row>206</xdr:row>
      <xdr:rowOff>85725</xdr:rowOff>
    </xdr:to>
    <xdr:pic>
      <xdr:nvPicPr>
        <xdr:cNvPr id="287" name="Picture 6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84118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206</xdr:row>
      <xdr:rowOff>0</xdr:rowOff>
    </xdr:from>
    <xdr:to>
      <xdr:col>1</xdr:col>
      <xdr:colOff>85725</xdr:colOff>
      <xdr:row>206</xdr:row>
      <xdr:rowOff>85725</xdr:rowOff>
    </xdr:to>
    <xdr:pic>
      <xdr:nvPicPr>
        <xdr:cNvPr id="288" name="Picture 9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84118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206</xdr:row>
      <xdr:rowOff>0</xdr:rowOff>
    </xdr:from>
    <xdr:to>
      <xdr:col>1</xdr:col>
      <xdr:colOff>85725</xdr:colOff>
      <xdr:row>206</xdr:row>
      <xdr:rowOff>85725</xdr:rowOff>
    </xdr:to>
    <xdr:pic>
      <xdr:nvPicPr>
        <xdr:cNvPr id="289" name="Picture 12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84118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206</xdr:row>
      <xdr:rowOff>0</xdr:rowOff>
    </xdr:from>
    <xdr:to>
      <xdr:col>1</xdr:col>
      <xdr:colOff>85725</xdr:colOff>
      <xdr:row>206</xdr:row>
      <xdr:rowOff>85725</xdr:rowOff>
    </xdr:to>
    <xdr:pic>
      <xdr:nvPicPr>
        <xdr:cNvPr id="290" name="Picture 15" descr="mes_ic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8411825"/>
          <a:ext cx="857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11"/>
  <sheetViews>
    <sheetView tabSelected="1" workbookViewId="0">
      <selection activeCell="D9" sqref="D9"/>
    </sheetView>
  </sheetViews>
  <sheetFormatPr defaultRowHeight="12.95" customHeight="1"/>
  <cols>
    <col min="1" max="1" width="3.85546875" style="14" customWidth="1"/>
    <col min="2" max="2" width="32" style="41" customWidth="1"/>
    <col min="3" max="3" width="13.28515625" style="41" customWidth="1"/>
    <col min="4" max="4" width="11" style="41" customWidth="1"/>
    <col min="5" max="5" width="11.7109375" style="41" customWidth="1"/>
    <col min="6" max="6" width="10.28515625" style="44" customWidth="1"/>
    <col min="7" max="7" width="11" style="57" customWidth="1"/>
    <col min="8" max="8" width="15.140625" style="41" customWidth="1"/>
    <col min="9" max="256" width="9.140625" style="41"/>
    <col min="257" max="257" width="3.85546875" style="41" customWidth="1"/>
    <col min="258" max="258" width="32" style="41" customWidth="1"/>
    <col min="259" max="259" width="13.28515625" style="41" customWidth="1"/>
    <col min="260" max="260" width="11" style="41" customWidth="1"/>
    <col min="261" max="261" width="11.7109375" style="41" customWidth="1"/>
    <col min="262" max="262" width="10.28515625" style="41" customWidth="1"/>
    <col min="263" max="263" width="11" style="41" customWidth="1"/>
    <col min="264" max="264" width="15.140625" style="41" customWidth="1"/>
    <col min="265" max="512" width="9.140625" style="41"/>
    <col min="513" max="513" width="3.85546875" style="41" customWidth="1"/>
    <col min="514" max="514" width="32" style="41" customWidth="1"/>
    <col min="515" max="515" width="13.28515625" style="41" customWidth="1"/>
    <col min="516" max="516" width="11" style="41" customWidth="1"/>
    <col min="517" max="517" width="11.7109375" style="41" customWidth="1"/>
    <col min="518" max="518" width="10.28515625" style="41" customWidth="1"/>
    <col min="519" max="519" width="11" style="41" customWidth="1"/>
    <col min="520" max="520" width="15.140625" style="41" customWidth="1"/>
    <col min="521" max="768" width="9.140625" style="41"/>
    <col min="769" max="769" width="3.85546875" style="41" customWidth="1"/>
    <col min="770" max="770" width="32" style="41" customWidth="1"/>
    <col min="771" max="771" width="13.28515625" style="41" customWidth="1"/>
    <col min="772" max="772" width="11" style="41" customWidth="1"/>
    <col min="773" max="773" width="11.7109375" style="41" customWidth="1"/>
    <col min="774" max="774" width="10.28515625" style="41" customWidth="1"/>
    <col min="775" max="775" width="11" style="41" customWidth="1"/>
    <col min="776" max="776" width="15.140625" style="41" customWidth="1"/>
    <col min="777" max="1024" width="9.140625" style="41"/>
    <col min="1025" max="1025" width="3.85546875" style="41" customWidth="1"/>
    <col min="1026" max="1026" width="32" style="41" customWidth="1"/>
    <col min="1027" max="1027" width="13.28515625" style="41" customWidth="1"/>
    <col min="1028" max="1028" width="11" style="41" customWidth="1"/>
    <col min="1029" max="1029" width="11.7109375" style="41" customWidth="1"/>
    <col min="1030" max="1030" width="10.28515625" style="41" customWidth="1"/>
    <col min="1031" max="1031" width="11" style="41" customWidth="1"/>
    <col min="1032" max="1032" width="15.140625" style="41" customWidth="1"/>
    <col min="1033" max="1280" width="9.140625" style="41"/>
    <col min="1281" max="1281" width="3.85546875" style="41" customWidth="1"/>
    <col min="1282" max="1282" width="32" style="41" customWidth="1"/>
    <col min="1283" max="1283" width="13.28515625" style="41" customWidth="1"/>
    <col min="1284" max="1284" width="11" style="41" customWidth="1"/>
    <col min="1285" max="1285" width="11.7109375" style="41" customWidth="1"/>
    <col min="1286" max="1286" width="10.28515625" style="41" customWidth="1"/>
    <col min="1287" max="1287" width="11" style="41" customWidth="1"/>
    <col min="1288" max="1288" width="15.140625" style="41" customWidth="1"/>
    <col min="1289" max="1536" width="9.140625" style="41"/>
    <col min="1537" max="1537" width="3.85546875" style="41" customWidth="1"/>
    <col min="1538" max="1538" width="32" style="41" customWidth="1"/>
    <col min="1539" max="1539" width="13.28515625" style="41" customWidth="1"/>
    <col min="1540" max="1540" width="11" style="41" customWidth="1"/>
    <col min="1541" max="1541" width="11.7109375" style="41" customWidth="1"/>
    <col min="1542" max="1542" width="10.28515625" style="41" customWidth="1"/>
    <col min="1543" max="1543" width="11" style="41" customWidth="1"/>
    <col min="1544" max="1544" width="15.140625" style="41" customWidth="1"/>
    <col min="1545" max="1792" width="9.140625" style="41"/>
    <col min="1793" max="1793" width="3.85546875" style="41" customWidth="1"/>
    <col min="1794" max="1794" width="32" style="41" customWidth="1"/>
    <col min="1795" max="1795" width="13.28515625" style="41" customWidth="1"/>
    <col min="1796" max="1796" width="11" style="41" customWidth="1"/>
    <col min="1797" max="1797" width="11.7109375" style="41" customWidth="1"/>
    <col min="1798" max="1798" width="10.28515625" style="41" customWidth="1"/>
    <col min="1799" max="1799" width="11" style="41" customWidth="1"/>
    <col min="1800" max="1800" width="15.140625" style="41" customWidth="1"/>
    <col min="1801" max="2048" width="9.140625" style="41"/>
    <col min="2049" max="2049" width="3.85546875" style="41" customWidth="1"/>
    <col min="2050" max="2050" width="32" style="41" customWidth="1"/>
    <col min="2051" max="2051" width="13.28515625" style="41" customWidth="1"/>
    <col min="2052" max="2052" width="11" style="41" customWidth="1"/>
    <col min="2053" max="2053" width="11.7109375" style="41" customWidth="1"/>
    <col min="2054" max="2054" width="10.28515625" style="41" customWidth="1"/>
    <col min="2055" max="2055" width="11" style="41" customWidth="1"/>
    <col min="2056" max="2056" width="15.140625" style="41" customWidth="1"/>
    <col min="2057" max="2304" width="9.140625" style="41"/>
    <col min="2305" max="2305" width="3.85546875" style="41" customWidth="1"/>
    <col min="2306" max="2306" width="32" style="41" customWidth="1"/>
    <col min="2307" max="2307" width="13.28515625" style="41" customWidth="1"/>
    <col min="2308" max="2308" width="11" style="41" customWidth="1"/>
    <col min="2309" max="2309" width="11.7109375" style="41" customWidth="1"/>
    <col min="2310" max="2310" width="10.28515625" style="41" customWidth="1"/>
    <col min="2311" max="2311" width="11" style="41" customWidth="1"/>
    <col min="2312" max="2312" width="15.140625" style="41" customWidth="1"/>
    <col min="2313" max="2560" width="9.140625" style="41"/>
    <col min="2561" max="2561" width="3.85546875" style="41" customWidth="1"/>
    <col min="2562" max="2562" width="32" style="41" customWidth="1"/>
    <col min="2563" max="2563" width="13.28515625" style="41" customWidth="1"/>
    <col min="2564" max="2564" width="11" style="41" customWidth="1"/>
    <col min="2565" max="2565" width="11.7109375" style="41" customWidth="1"/>
    <col min="2566" max="2566" width="10.28515625" style="41" customWidth="1"/>
    <col min="2567" max="2567" width="11" style="41" customWidth="1"/>
    <col min="2568" max="2568" width="15.140625" style="41" customWidth="1"/>
    <col min="2569" max="2816" width="9.140625" style="41"/>
    <col min="2817" max="2817" width="3.85546875" style="41" customWidth="1"/>
    <col min="2818" max="2818" width="32" style="41" customWidth="1"/>
    <col min="2819" max="2819" width="13.28515625" style="41" customWidth="1"/>
    <col min="2820" max="2820" width="11" style="41" customWidth="1"/>
    <col min="2821" max="2821" width="11.7109375" style="41" customWidth="1"/>
    <col min="2822" max="2822" width="10.28515625" style="41" customWidth="1"/>
    <col min="2823" max="2823" width="11" style="41" customWidth="1"/>
    <col min="2824" max="2824" width="15.140625" style="41" customWidth="1"/>
    <col min="2825" max="3072" width="9.140625" style="41"/>
    <col min="3073" max="3073" width="3.85546875" style="41" customWidth="1"/>
    <col min="3074" max="3074" width="32" style="41" customWidth="1"/>
    <col min="3075" max="3075" width="13.28515625" style="41" customWidth="1"/>
    <col min="3076" max="3076" width="11" style="41" customWidth="1"/>
    <col min="3077" max="3077" width="11.7109375" style="41" customWidth="1"/>
    <col min="3078" max="3078" width="10.28515625" style="41" customWidth="1"/>
    <col min="3079" max="3079" width="11" style="41" customWidth="1"/>
    <col min="3080" max="3080" width="15.140625" style="41" customWidth="1"/>
    <col min="3081" max="3328" width="9.140625" style="41"/>
    <col min="3329" max="3329" width="3.85546875" style="41" customWidth="1"/>
    <col min="3330" max="3330" width="32" style="41" customWidth="1"/>
    <col min="3331" max="3331" width="13.28515625" style="41" customWidth="1"/>
    <col min="3332" max="3332" width="11" style="41" customWidth="1"/>
    <col min="3333" max="3333" width="11.7109375" style="41" customWidth="1"/>
    <col min="3334" max="3334" width="10.28515625" style="41" customWidth="1"/>
    <col min="3335" max="3335" width="11" style="41" customWidth="1"/>
    <col min="3336" max="3336" width="15.140625" style="41" customWidth="1"/>
    <col min="3337" max="3584" width="9.140625" style="41"/>
    <col min="3585" max="3585" width="3.85546875" style="41" customWidth="1"/>
    <col min="3586" max="3586" width="32" style="41" customWidth="1"/>
    <col min="3587" max="3587" width="13.28515625" style="41" customWidth="1"/>
    <col min="3588" max="3588" width="11" style="41" customWidth="1"/>
    <col min="3589" max="3589" width="11.7109375" style="41" customWidth="1"/>
    <col min="3590" max="3590" width="10.28515625" style="41" customWidth="1"/>
    <col min="3591" max="3591" width="11" style="41" customWidth="1"/>
    <col min="3592" max="3592" width="15.140625" style="41" customWidth="1"/>
    <col min="3593" max="3840" width="9.140625" style="41"/>
    <col min="3841" max="3841" width="3.85546875" style="41" customWidth="1"/>
    <col min="3842" max="3842" width="32" style="41" customWidth="1"/>
    <col min="3843" max="3843" width="13.28515625" style="41" customWidth="1"/>
    <col min="3844" max="3844" width="11" style="41" customWidth="1"/>
    <col min="3845" max="3845" width="11.7109375" style="41" customWidth="1"/>
    <col min="3846" max="3846" width="10.28515625" style="41" customWidth="1"/>
    <col min="3847" max="3847" width="11" style="41" customWidth="1"/>
    <col min="3848" max="3848" width="15.140625" style="41" customWidth="1"/>
    <col min="3849" max="4096" width="9.140625" style="41"/>
    <col min="4097" max="4097" width="3.85546875" style="41" customWidth="1"/>
    <col min="4098" max="4098" width="32" style="41" customWidth="1"/>
    <col min="4099" max="4099" width="13.28515625" style="41" customWidth="1"/>
    <col min="4100" max="4100" width="11" style="41" customWidth="1"/>
    <col min="4101" max="4101" width="11.7109375" style="41" customWidth="1"/>
    <col min="4102" max="4102" width="10.28515625" style="41" customWidth="1"/>
    <col min="4103" max="4103" width="11" style="41" customWidth="1"/>
    <col min="4104" max="4104" width="15.140625" style="41" customWidth="1"/>
    <col min="4105" max="4352" width="9.140625" style="41"/>
    <col min="4353" max="4353" width="3.85546875" style="41" customWidth="1"/>
    <col min="4354" max="4354" width="32" style="41" customWidth="1"/>
    <col min="4355" max="4355" width="13.28515625" style="41" customWidth="1"/>
    <col min="4356" max="4356" width="11" style="41" customWidth="1"/>
    <col min="4357" max="4357" width="11.7109375" style="41" customWidth="1"/>
    <col min="4358" max="4358" width="10.28515625" style="41" customWidth="1"/>
    <col min="4359" max="4359" width="11" style="41" customWidth="1"/>
    <col min="4360" max="4360" width="15.140625" style="41" customWidth="1"/>
    <col min="4361" max="4608" width="9.140625" style="41"/>
    <col min="4609" max="4609" width="3.85546875" style="41" customWidth="1"/>
    <col min="4610" max="4610" width="32" style="41" customWidth="1"/>
    <col min="4611" max="4611" width="13.28515625" style="41" customWidth="1"/>
    <col min="4612" max="4612" width="11" style="41" customWidth="1"/>
    <col min="4613" max="4613" width="11.7109375" style="41" customWidth="1"/>
    <col min="4614" max="4614" width="10.28515625" style="41" customWidth="1"/>
    <col min="4615" max="4615" width="11" style="41" customWidth="1"/>
    <col min="4616" max="4616" width="15.140625" style="41" customWidth="1"/>
    <col min="4617" max="4864" width="9.140625" style="41"/>
    <col min="4865" max="4865" width="3.85546875" style="41" customWidth="1"/>
    <col min="4866" max="4866" width="32" style="41" customWidth="1"/>
    <col min="4867" max="4867" width="13.28515625" style="41" customWidth="1"/>
    <col min="4868" max="4868" width="11" style="41" customWidth="1"/>
    <col min="4869" max="4869" width="11.7109375" style="41" customWidth="1"/>
    <col min="4870" max="4870" width="10.28515625" style="41" customWidth="1"/>
    <col min="4871" max="4871" width="11" style="41" customWidth="1"/>
    <col min="4872" max="4872" width="15.140625" style="41" customWidth="1"/>
    <col min="4873" max="5120" width="9.140625" style="41"/>
    <col min="5121" max="5121" width="3.85546875" style="41" customWidth="1"/>
    <col min="5122" max="5122" width="32" style="41" customWidth="1"/>
    <col min="5123" max="5123" width="13.28515625" style="41" customWidth="1"/>
    <col min="5124" max="5124" width="11" style="41" customWidth="1"/>
    <col min="5125" max="5125" width="11.7109375" style="41" customWidth="1"/>
    <col min="5126" max="5126" width="10.28515625" style="41" customWidth="1"/>
    <col min="5127" max="5127" width="11" style="41" customWidth="1"/>
    <col min="5128" max="5128" width="15.140625" style="41" customWidth="1"/>
    <col min="5129" max="5376" width="9.140625" style="41"/>
    <col min="5377" max="5377" width="3.85546875" style="41" customWidth="1"/>
    <col min="5378" max="5378" width="32" style="41" customWidth="1"/>
    <col min="5379" max="5379" width="13.28515625" style="41" customWidth="1"/>
    <col min="5380" max="5380" width="11" style="41" customWidth="1"/>
    <col min="5381" max="5381" width="11.7109375" style="41" customWidth="1"/>
    <col min="5382" max="5382" width="10.28515625" style="41" customWidth="1"/>
    <col min="5383" max="5383" width="11" style="41" customWidth="1"/>
    <col min="5384" max="5384" width="15.140625" style="41" customWidth="1"/>
    <col min="5385" max="5632" width="9.140625" style="41"/>
    <col min="5633" max="5633" width="3.85546875" style="41" customWidth="1"/>
    <col min="5634" max="5634" width="32" style="41" customWidth="1"/>
    <col min="5635" max="5635" width="13.28515625" style="41" customWidth="1"/>
    <col min="5636" max="5636" width="11" style="41" customWidth="1"/>
    <col min="5637" max="5637" width="11.7109375" style="41" customWidth="1"/>
    <col min="5638" max="5638" width="10.28515625" style="41" customWidth="1"/>
    <col min="5639" max="5639" width="11" style="41" customWidth="1"/>
    <col min="5640" max="5640" width="15.140625" style="41" customWidth="1"/>
    <col min="5641" max="5888" width="9.140625" style="41"/>
    <col min="5889" max="5889" width="3.85546875" style="41" customWidth="1"/>
    <col min="5890" max="5890" width="32" style="41" customWidth="1"/>
    <col min="5891" max="5891" width="13.28515625" style="41" customWidth="1"/>
    <col min="5892" max="5892" width="11" style="41" customWidth="1"/>
    <col min="5893" max="5893" width="11.7109375" style="41" customWidth="1"/>
    <col min="5894" max="5894" width="10.28515625" style="41" customWidth="1"/>
    <col min="5895" max="5895" width="11" style="41" customWidth="1"/>
    <col min="5896" max="5896" width="15.140625" style="41" customWidth="1"/>
    <col min="5897" max="6144" width="9.140625" style="41"/>
    <col min="6145" max="6145" width="3.85546875" style="41" customWidth="1"/>
    <col min="6146" max="6146" width="32" style="41" customWidth="1"/>
    <col min="6147" max="6147" width="13.28515625" style="41" customWidth="1"/>
    <col min="6148" max="6148" width="11" style="41" customWidth="1"/>
    <col min="6149" max="6149" width="11.7109375" style="41" customWidth="1"/>
    <col min="6150" max="6150" width="10.28515625" style="41" customWidth="1"/>
    <col min="6151" max="6151" width="11" style="41" customWidth="1"/>
    <col min="6152" max="6152" width="15.140625" style="41" customWidth="1"/>
    <col min="6153" max="6400" width="9.140625" style="41"/>
    <col min="6401" max="6401" width="3.85546875" style="41" customWidth="1"/>
    <col min="6402" max="6402" width="32" style="41" customWidth="1"/>
    <col min="6403" max="6403" width="13.28515625" style="41" customWidth="1"/>
    <col min="6404" max="6404" width="11" style="41" customWidth="1"/>
    <col min="6405" max="6405" width="11.7109375" style="41" customWidth="1"/>
    <col min="6406" max="6406" width="10.28515625" style="41" customWidth="1"/>
    <col min="6407" max="6407" width="11" style="41" customWidth="1"/>
    <col min="6408" max="6408" width="15.140625" style="41" customWidth="1"/>
    <col min="6409" max="6656" width="9.140625" style="41"/>
    <col min="6657" max="6657" width="3.85546875" style="41" customWidth="1"/>
    <col min="6658" max="6658" width="32" style="41" customWidth="1"/>
    <col min="6659" max="6659" width="13.28515625" style="41" customWidth="1"/>
    <col min="6660" max="6660" width="11" style="41" customWidth="1"/>
    <col min="6661" max="6661" width="11.7109375" style="41" customWidth="1"/>
    <col min="6662" max="6662" width="10.28515625" style="41" customWidth="1"/>
    <col min="6663" max="6663" width="11" style="41" customWidth="1"/>
    <col min="6664" max="6664" width="15.140625" style="41" customWidth="1"/>
    <col min="6665" max="6912" width="9.140625" style="41"/>
    <col min="6913" max="6913" width="3.85546875" style="41" customWidth="1"/>
    <col min="6914" max="6914" width="32" style="41" customWidth="1"/>
    <col min="6915" max="6915" width="13.28515625" style="41" customWidth="1"/>
    <col min="6916" max="6916" width="11" style="41" customWidth="1"/>
    <col min="6917" max="6917" width="11.7109375" style="41" customWidth="1"/>
    <col min="6918" max="6918" width="10.28515625" style="41" customWidth="1"/>
    <col min="6919" max="6919" width="11" style="41" customWidth="1"/>
    <col min="6920" max="6920" width="15.140625" style="41" customWidth="1"/>
    <col min="6921" max="7168" width="9.140625" style="41"/>
    <col min="7169" max="7169" width="3.85546875" style="41" customWidth="1"/>
    <col min="7170" max="7170" width="32" style="41" customWidth="1"/>
    <col min="7171" max="7171" width="13.28515625" style="41" customWidth="1"/>
    <col min="7172" max="7172" width="11" style="41" customWidth="1"/>
    <col min="7173" max="7173" width="11.7109375" style="41" customWidth="1"/>
    <col min="7174" max="7174" width="10.28515625" style="41" customWidth="1"/>
    <col min="7175" max="7175" width="11" style="41" customWidth="1"/>
    <col min="7176" max="7176" width="15.140625" style="41" customWidth="1"/>
    <col min="7177" max="7424" width="9.140625" style="41"/>
    <col min="7425" max="7425" width="3.85546875" style="41" customWidth="1"/>
    <col min="7426" max="7426" width="32" style="41" customWidth="1"/>
    <col min="7427" max="7427" width="13.28515625" style="41" customWidth="1"/>
    <col min="7428" max="7428" width="11" style="41" customWidth="1"/>
    <col min="7429" max="7429" width="11.7109375" style="41" customWidth="1"/>
    <col min="7430" max="7430" width="10.28515625" style="41" customWidth="1"/>
    <col min="7431" max="7431" width="11" style="41" customWidth="1"/>
    <col min="7432" max="7432" width="15.140625" style="41" customWidth="1"/>
    <col min="7433" max="7680" width="9.140625" style="41"/>
    <col min="7681" max="7681" width="3.85546875" style="41" customWidth="1"/>
    <col min="7682" max="7682" width="32" style="41" customWidth="1"/>
    <col min="7683" max="7683" width="13.28515625" style="41" customWidth="1"/>
    <col min="7684" max="7684" width="11" style="41" customWidth="1"/>
    <col min="7685" max="7685" width="11.7109375" style="41" customWidth="1"/>
    <col min="7686" max="7686" width="10.28515625" style="41" customWidth="1"/>
    <col min="7687" max="7687" width="11" style="41" customWidth="1"/>
    <col min="7688" max="7688" width="15.140625" style="41" customWidth="1"/>
    <col min="7689" max="7936" width="9.140625" style="41"/>
    <col min="7937" max="7937" width="3.85546875" style="41" customWidth="1"/>
    <col min="7938" max="7938" width="32" style="41" customWidth="1"/>
    <col min="7939" max="7939" width="13.28515625" style="41" customWidth="1"/>
    <col min="7940" max="7940" width="11" style="41" customWidth="1"/>
    <col min="7941" max="7941" width="11.7109375" style="41" customWidth="1"/>
    <col min="7942" max="7942" width="10.28515625" style="41" customWidth="1"/>
    <col min="7943" max="7943" width="11" style="41" customWidth="1"/>
    <col min="7944" max="7944" width="15.140625" style="41" customWidth="1"/>
    <col min="7945" max="8192" width="9.140625" style="41"/>
    <col min="8193" max="8193" width="3.85546875" style="41" customWidth="1"/>
    <col min="8194" max="8194" width="32" style="41" customWidth="1"/>
    <col min="8195" max="8195" width="13.28515625" style="41" customWidth="1"/>
    <col min="8196" max="8196" width="11" style="41" customWidth="1"/>
    <col min="8197" max="8197" width="11.7109375" style="41" customWidth="1"/>
    <col min="8198" max="8198" width="10.28515625" style="41" customWidth="1"/>
    <col min="8199" max="8199" width="11" style="41" customWidth="1"/>
    <col min="8200" max="8200" width="15.140625" style="41" customWidth="1"/>
    <col min="8201" max="8448" width="9.140625" style="41"/>
    <col min="8449" max="8449" width="3.85546875" style="41" customWidth="1"/>
    <col min="8450" max="8450" width="32" style="41" customWidth="1"/>
    <col min="8451" max="8451" width="13.28515625" style="41" customWidth="1"/>
    <col min="8452" max="8452" width="11" style="41" customWidth="1"/>
    <col min="8453" max="8453" width="11.7109375" style="41" customWidth="1"/>
    <col min="8454" max="8454" width="10.28515625" style="41" customWidth="1"/>
    <col min="8455" max="8455" width="11" style="41" customWidth="1"/>
    <col min="8456" max="8456" width="15.140625" style="41" customWidth="1"/>
    <col min="8457" max="8704" width="9.140625" style="41"/>
    <col min="8705" max="8705" width="3.85546875" style="41" customWidth="1"/>
    <col min="8706" max="8706" width="32" style="41" customWidth="1"/>
    <col min="8707" max="8707" width="13.28515625" style="41" customWidth="1"/>
    <col min="8708" max="8708" width="11" style="41" customWidth="1"/>
    <col min="8709" max="8709" width="11.7109375" style="41" customWidth="1"/>
    <col min="8710" max="8710" width="10.28515625" style="41" customWidth="1"/>
    <col min="8711" max="8711" width="11" style="41" customWidth="1"/>
    <col min="8712" max="8712" width="15.140625" style="41" customWidth="1"/>
    <col min="8713" max="8960" width="9.140625" style="41"/>
    <col min="8961" max="8961" width="3.85546875" style="41" customWidth="1"/>
    <col min="8962" max="8962" width="32" style="41" customWidth="1"/>
    <col min="8963" max="8963" width="13.28515625" style="41" customWidth="1"/>
    <col min="8964" max="8964" width="11" style="41" customWidth="1"/>
    <col min="8965" max="8965" width="11.7109375" style="41" customWidth="1"/>
    <col min="8966" max="8966" width="10.28515625" style="41" customWidth="1"/>
    <col min="8967" max="8967" width="11" style="41" customWidth="1"/>
    <col min="8968" max="8968" width="15.140625" style="41" customWidth="1"/>
    <col min="8969" max="9216" width="9.140625" style="41"/>
    <col min="9217" max="9217" width="3.85546875" style="41" customWidth="1"/>
    <col min="9218" max="9218" width="32" style="41" customWidth="1"/>
    <col min="9219" max="9219" width="13.28515625" style="41" customWidth="1"/>
    <col min="9220" max="9220" width="11" style="41" customWidth="1"/>
    <col min="9221" max="9221" width="11.7109375" style="41" customWidth="1"/>
    <col min="9222" max="9222" width="10.28515625" style="41" customWidth="1"/>
    <col min="9223" max="9223" width="11" style="41" customWidth="1"/>
    <col min="9224" max="9224" width="15.140625" style="41" customWidth="1"/>
    <col min="9225" max="9472" width="9.140625" style="41"/>
    <col min="9473" max="9473" width="3.85546875" style="41" customWidth="1"/>
    <col min="9474" max="9474" width="32" style="41" customWidth="1"/>
    <col min="9475" max="9475" width="13.28515625" style="41" customWidth="1"/>
    <col min="9476" max="9476" width="11" style="41" customWidth="1"/>
    <col min="9477" max="9477" width="11.7109375" style="41" customWidth="1"/>
    <col min="9478" max="9478" width="10.28515625" style="41" customWidth="1"/>
    <col min="9479" max="9479" width="11" style="41" customWidth="1"/>
    <col min="9480" max="9480" width="15.140625" style="41" customWidth="1"/>
    <col min="9481" max="9728" width="9.140625" style="41"/>
    <col min="9729" max="9729" width="3.85546875" style="41" customWidth="1"/>
    <col min="9730" max="9730" width="32" style="41" customWidth="1"/>
    <col min="9731" max="9731" width="13.28515625" style="41" customWidth="1"/>
    <col min="9732" max="9732" width="11" style="41" customWidth="1"/>
    <col min="9733" max="9733" width="11.7109375" style="41" customWidth="1"/>
    <col min="9734" max="9734" width="10.28515625" style="41" customWidth="1"/>
    <col min="9735" max="9735" width="11" style="41" customWidth="1"/>
    <col min="9736" max="9736" width="15.140625" style="41" customWidth="1"/>
    <col min="9737" max="9984" width="9.140625" style="41"/>
    <col min="9985" max="9985" width="3.85546875" style="41" customWidth="1"/>
    <col min="9986" max="9986" width="32" style="41" customWidth="1"/>
    <col min="9987" max="9987" width="13.28515625" style="41" customWidth="1"/>
    <col min="9988" max="9988" width="11" style="41" customWidth="1"/>
    <col min="9989" max="9989" width="11.7109375" style="41" customWidth="1"/>
    <col min="9990" max="9990" width="10.28515625" style="41" customWidth="1"/>
    <col min="9991" max="9991" width="11" style="41" customWidth="1"/>
    <col min="9992" max="9992" width="15.140625" style="41" customWidth="1"/>
    <col min="9993" max="10240" width="9.140625" style="41"/>
    <col min="10241" max="10241" width="3.85546875" style="41" customWidth="1"/>
    <col min="10242" max="10242" width="32" style="41" customWidth="1"/>
    <col min="10243" max="10243" width="13.28515625" style="41" customWidth="1"/>
    <col min="10244" max="10244" width="11" style="41" customWidth="1"/>
    <col min="10245" max="10245" width="11.7109375" style="41" customWidth="1"/>
    <col min="10246" max="10246" width="10.28515625" style="41" customWidth="1"/>
    <col min="10247" max="10247" width="11" style="41" customWidth="1"/>
    <col min="10248" max="10248" width="15.140625" style="41" customWidth="1"/>
    <col min="10249" max="10496" width="9.140625" style="41"/>
    <col min="10497" max="10497" width="3.85546875" style="41" customWidth="1"/>
    <col min="10498" max="10498" width="32" style="41" customWidth="1"/>
    <col min="10499" max="10499" width="13.28515625" style="41" customWidth="1"/>
    <col min="10500" max="10500" width="11" style="41" customWidth="1"/>
    <col min="10501" max="10501" width="11.7109375" style="41" customWidth="1"/>
    <col min="10502" max="10502" width="10.28515625" style="41" customWidth="1"/>
    <col min="10503" max="10503" width="11" style="41" customWidth="1"/>
    <col min="10504" max="10504" width="15.140625" style="41" customWidth="1"/>
    <col min="10505" max="10752" width="9.140625" style="41"/>
    <col min="10753" max="10753" width="3.85546875" style="41" customWidth="1"/>
    <col min="10754" max="10754" width="32" style="41" customWidth="1"/>
    <col min="10755" max="10755" width="13.28515625" style="41" customWidth="1"/>
    <col min="10756" max="10756" width="11" style="41" customWidth="1"/>
    <col min="10757" max="10757" width="11.7109375" style="41" customWidth="1"/>
    <col min="10758" max="10758" width="10.28515625" style="41" customWidth="1"/>
    <col min="10759" max="10759" width="11" style="41" customWidth="1"/>
    <col min="10760" max="10760" width="15.140625" style="41" customWidth="1"/>
    <col min="10761" max="11008" width="9.140625" style="41"/>
    <col min="11009" max="11009" width="3.85546875" style="41" customWidth="1"/>
    <col min="11010" max="11010" width="32" style="41" customWidth="1"/>
    <col min="11011" max="11011" width="13.28515625" style="41" customWidth="1"/>
    <col min="11012" max="11012" width="11" style="41" customWidth="1"/>
    <col min="11013" max="11013" width="11.7109375" style="41" customWidth="1"/>
    <col min="11014" max="11014" width="10.28515625" style="41" customWidth="1"/>
    <col min="11015" max="11015" width="11" style="41" customWidth="1"/>
    <col min="11016" max="11016" width="15.140625" style="41" customWidth="1"/>
    <col min="11017" max="11264" width="9.140625" style="41"/>
    <col min="11265" max="11265" width="3.85546875" style="41" customWidth="1"/>
    <col min="11266" max="11266" width="32" style="41" customWidth="1"/>
    <col min="11267" max="11267" width="13.28515625" style="41" customWidth="1"/>
    <col min="11268" max="11268" width="11" style="41" customWidth="1"/>
    <col min="11269" max="11269" width="11.7109375" style="41" customWidth="1"/>
    <col min="11270" max="11270" width="10.28515625" style="41" customWidth="1"/>
    <col min="11271" max="11271" width="11" style="41" customWidth="1"/>
    <col min="11272" max="11272" width="15.140625" style="41" customWidth="1"/>
    <col min="11273" max="11520" width="9.140625" style="41"/>
    <col min="11521" max="11521" width="3.85546875" style="41" customWidth="1"/>
    <col min="11522" max="11522" width="32" style="41" customWidth="1"/>
    <col min="11523" max="11523" width="13.28515625" style="41" customWidth="1"/>
    <col min="11524" max="11524" width="11" style="41" customWidth="1"/>
    <col min="11525" max="11525" width="11.7109375" style="41" customWidth="1"/>
    <col min="11526" max="11526" width="10.28515625" style="41" customWidth="1"/>
    <col min="11527" max="11527" width="11" style="41" customWidth="1"/>
    <col min="11528" max="11528" width="15.140625" style="41" customWidth="1"/>
    <col min="11529" max="11776" width="9.140625" style="41"/>
    <col min="11777" max="11777" width="3.85546875" style="41" customWidth="1"/>
    <col min="11778" max="11778" width="32" style="41" customWidth="1"/>
    <col min="11779" max="11779" width="13.28515625" style="41" customWidth="1"/>
    <col min="11780" max="11780" width="11" style="41" customWidth="1"/>
    <col min="11781" max="11781" width="11.7109375" style="41" customWidth="1"/>
    <col min="11782" max="11782" width="10.28515625" style="41" customWidth="1"/>
    <col min="11783" max="11783" width="11" style="41" customWidth="1"/>
    <col min="11784" max="11784" width="15.140625" style="41" customWidth="1"/>
    <col min="11785" max="12032" width="9.140625" style="41"/>
    <col min="12033" max="12033" width="3.85546875" style="41" customWidth="1"/>
    <col min="12034" max="12034" width="32" style="41" customWidth="1"/>
    <col min="12035" max="12035" width="13.28515625" style="41" customWidth="1"/>
    <col min="12036" max="12036" width="11" style="41" customWidth="1"/>
    <col min="12037" max="12037" width="11.7109375" style="41" customWidth="1"/>
    <col min="12038" max="12038" width="10.28515625" style="41" customWidth="1"/>
    <col min="12039" max="12039" width="11" style="41" customWidth="1"/>
    <col min="12040" max="12040" width="15.140625" style="41" customWidth="1"/>
    <col min="12041" max="12288" width="9.140625" style="41"/>
    <col min="12289" max="12289" width="3.85546875" style="41" customWidth="1"/>
    <col min="12290" max="12290" width="32" style="41" customWidth="1"/>
    <col min="12291" max="12291" width="13.28515625" style="41" customWidth="1"/>
    <col min="12292" max="12292" width="11" style="41" customWidth="1"/>
    <col min="12293" max="12293" width="11.7109375" style="41" customWidth="1"/>
    <col min="12294" max="12294" width="10.28515625" style="41" customWidth="1"/>
    <col min="12295" max="12295" width="11" style="41" customWidth="1"/>
    <col min="12296" max="12296" width="15.140625" style="41" customWidth="1"/>
    <col min="12297" max="12544" width="9.140625" style="41"/>
    <col min="12545" max="12545" width="3.85546875" style="41" customWidth="1"/>
    <col min="12546" max="12546" width="32" style="41" customWidth="1"/>
    <col min="12547" max="12547" width="13.28515625" style="41" customWidth="1"/>
    <col min="12548" max="12548" width="11" style="41" customWidth="1"/>
    <col min="12549" max="12549" width="11.7109375" style="41" customWidth="1"/>
    <col min="12550" max="12550" width="10.28515625" style="41" customWidth="1"/>
    <col min="12551" max="12551" width="11" style="41" customWidth="1"/>
    <col min="12552" max="12552" width="15.140625" style="41" customWidth="1"/>
    <col min="12553" max="12800" width="9.140625" style="41"/>
    <col min="12801" max="12801" width="3.85546875" style="41" customWidth="1"/>
    <col min="12802" max="12802" width="32" style="41" customWidth="1"/>
    <col min="12803" max="12803" width="13.28515625" style="41" customWidth="1"/>
    <col min="12804" max="12804" width="11" style="41" customWidth="1"/>
    <col min="12805" max="12805" width="11.7109375" style="41" customWidth="1"/>
    <col min="12806" max="12806" width="10.28515625" style="41" customWidth="1"/>
    <col min="12807" max="12807" width="11" style="41" customWidth="1"/>
    <col min="12808" max="12808" width="15.140625" style="41" customWidth="1"/>
    <col min="12809" max="13056" width="9.140625" style="41"/>
    <col min="13057" max="13057" width="3.85546875" style="41" customWidth="1"/>
    <col min="13058" max="13058" width="32" style="41" customWidth="1"/>
    <col min="13059" max="13059" width="13.28515625" style="41" customWidth="1"/>
    <col min="13060" max="13060" width="11" style="41" customWidth="1"/>
    <col min="13061" max="13061" width="11.7109375" style="41" customWidth="1"/>
    <col min="13062" max="13062" width="10.28515625" style="41" customWidth="1"/>
    <col min="13063" max="13063" width="11" style="41" customWidth="1"/>
    <col min="13064" max="13064" width="15.140625" style="41" customWidth="1"/>
    <col min="13065" max="13312" width="9.140625" style="41"/>
    <col min="13313" max="13313" width="3.85546875" style="41" customWidth="1"/>
    <col min="13314" max="13314" width="32" style="41" customWidth="1"/>
    <col min="13315" max="13315" width="13.28515625" style="41" customWidth="1"/>
    <col min="13316" max="13316" width="11" style="41" customWidth="1"/>
    <col min="13317" max="13317" width="11.7109375" style="41" customWidth="1"/>
    <col min="13318" max="13318" width="10.28515625" style="41" customWidth="1"/>
    <col min="13319" max="13319" width="11" style="41" customWidth="1"/>
    <col min="13320" max="13320" width="15.140625" style="41" customWidth="1"/>
    <col min="13321" max="13568" width="9.140625" style="41"/>
    <col min="13569" max="13569" width="3.85546875" style="41" customWidth="1"/>
    <col min="13570" max="13570" width="32" style="41" customWidth="1"/>
    <col min="13571" max="13571" width="13.28515625" style="41" customWidth="1"/>
    <col min="13572" max="13572" width="11" style="41" customWidth="1"/>
    <col min="13573" max="13573" width="11.7109375" style="41" customWidth="1"/>
    <col min="13574" max="13574" width="10.28515625" style="41" customWidth="1"/>
    <col min="13575" max="13575" width="11" style="41" customWidth="1"/>
    <col min="13576" max="13576" width="15.140625" style="41" customWidth="1"/>
    <col min="13577" max="13824" width="9.140625" style="41"/>
    <col min="13825" max="13825" width="3.85546875" style="41" customWidth="1"/>
    <col min="13826" max="13826" width="32" style="41" customWidth="1"/>
    <col min="13827" max="13827" width="13.28515625" style="41" customWidth="1"/>
    <col min="13828" max="13828" width="11" style="41" customWidth="1"/>
    <col min="13829" max="13829" width="11.7109375" style="41" customWidth="1"/>
    <col min="13830" max="13830" width="10.28515625" style="41" customWidth="1"/>
    <col min="13831" max="13831" width="11" style="41" customWidth="1"/>
    <col min="13832" max="13832" width="15.140625" style="41" customWidth="1"/>
    <col min="13833" max="14080" width="9.140625" style="41"/>
    <col min="14081" max="14081" width="3.85546875" style="41" customWidth="1"/>
    <col min="14082" max="14082" width="32" style="41" customWidth="1"/>
    <col min="14083" max="14083" width="13.28515625" style="41" customWidth="1"/>
    <col min="14084" max="14084" width="11" style="41" customWidth="1"/>
    <col min="14085" max="14085" width="11.7109375" style="41" customWidth="1"/>
    <col min="14086" max="14086" width="10.28515625" style="41" customWidth="1"/>
    <col min="14087" max="14087" width="11" style="41" customWidth="1"/>
    <col min="14088" max="14088" width="15.140625" style="41" customWidth="1"/>
    <col min="14089" max="14336" width="9.140625" style="41"/>
    <col min="14337" max="14337" width="3.85546875" style="41" customWidth="1"/>
    <col min="14338" max="14338" width="32" style="41" customWidth="1"/>
    <col min="14339" max="14339" width="13.28515625" style="41" customWidth="1"/>
    <col min="14340" max="14340" width="11" style="41" customWidth="1"/>
    <col min="14341" max="14341" width="11.7109375" style="41" customWidth="1"/>
    <col min="14342" max="14342" width="10.28515625" style="41" customWidth="1"/>
    <col min="14343" max="14343" width="11" style="41" customWidth="1"/>
    <col min="14344" max="14344" width="15.140625" style="41" customWidth="1"/>
    <col min="14345" max="14592" width="9.140625" style="41"/>
    <col min="14593" max="14593" width="3.85546875" style="41" customWidth="1"/>
    <col min="14594" max="14594" width="32" style="41" customWidth="1"/>
    <col min="14595" max="14595" width="13.28515625" style="41" customWidth="1"/>
    <col min="14596" max="14596" width="11" style="41" customWidth="1"/>
    <col min="14597" max="14597" width="11.7109375" style="41" customWidth="1"/>
    <col min="14598" max="14598" width="10.28515625" style="41" customWidth="1"/>
    <col min="14599" max="14599" width="11" style="41" customWidth="1"/>
    <col min="14600" max="14600" width="15.140625" style="41" customWidth="1"/>
    <col min="14601" max="14848" width="9.140625" style="41"/>
    <col min="14849" max="14849" width="3.85546875" style="41" customWidth="1"/>
    <col min="14850" max="14850" width="32" style="41" customWidth="1"/>
    <col min="14851" max="14851" width="13.28515625" style="41" customWidth="1"/>
    <col min="14852" max="14852" width="11" style="41" customWidth="1"/>
    <col min="14853" max="14853" width="11.7109375" style="41" customWidth="1"/>
    <col min="14854" max="14854" width="10.28515625" style="41" customWidth="1"/>
    <col min="14855" max="14855" width="11" style="41" customWidth="1"/>
    <col min="14856" max="14856" width="15.140625" style="41" customWidth="1"/>
    <col min="14857" max="15104" width="9.140625" style="41"/>
    <col min="15105" max="15105" width="3.85546875" style="41" customWidth="1"/>
    <col min="15106" max="15106" width="32" style="41" customWidth="1"/>
    <col min="15107" max="15107" width="13.28515625" style="41" customWidth="1"/>
    <col min="15108" max="15108" width="11" style="41" customWidth="1"/>
    <col min="15109" max="15109" width="11.7109375" style="41" customWidth="1"/>
    <col min="15110" max="15110" width="10.28515625" style="41" customWidth="1"/>
    <col min="15111" max="15111" width="11" style="41" customWidth="1"/>
    <col min="15112" max="15112" width="15.140625" style="41" customWidth="1"/>
    <col min="15113" max="15360" width="9.140625" style="41"/>
    <col min="15361" max="15361" width="3.85546875" style="41" customWidth="1"/>
    <col min="15362" max="15362" width="32" style="41" customWidth="1"/>
    <col min="15363" max="15363" width="13.28515625" style="41" customWidth="1"/>
    <col min="15364" max="15364" width="11" style="41" customWidth="1"/>
    <col min="15365" max="15365" width="11.7109375" style="41" customWidth="1"/>
    <col min="15366" max="15366" width="10.28515625" style="41" customWidth="1"/>
    <col min="15367" max="15367" width="11" style="41" customWidth="1"/>
    <col min="15368" max="15368" width="15.140625" style="41" customWidth="1"/>
    <col min="15369" max="15616" width="9.140625" style="41"/>
    <col min="15617" max="15617" width="3.85546875" style="41" customWidth="1"/>
    <col min="15618" max="15618" width="32" style="41" customWidth="1"/>
    <col min="15619" max="15619" width="13.28515625" style="41" customWidth="1"/>
    <col min="15620" max="15620" width="11" style="41" customWidth="1"/>
    <col min="15621" max="15621" width="11.7109375" style="41" customWidth="1"/>
    <col min="15622" max="15622" width="10.28515625" style="41" customWidth="1"/>
    <col min="15623" max="15623" width="11" style="41" customWidth="1"/>
    <col min="15624" max="15624" width="15.140625" style="41" customWidth="1"/>
    <col min="15625" max="15872" width="9.140625" style="41"/>
    <col min="15873" max="15873" width="3.85546875" style="41" customWidth="1"/>
    <col min="15874" max="15874" width="32" style="41" customWidth="1"/>
    <col min="15875" max="15875" width="13.28515625" style="41" customWidth="1"/>
    <col min="15876" max="15876" width="11" style="41" customWidth="1"/>
    <col min="15877" max="15877" width="11.7109375" style="41" customWidth="1"/>
    <col min="15878" max="15878" width="10.28515625" style="41" customWidth="1"/>
    <col min="15879" max="15879" width="11" style="41" customWidth="1"/>
    <col min="15880" max="15880" width="15.140625" style="41" customWidth="1"/>
    <col min="15881" max="16128" width="9.140625" style="41"/>
    <col min="16129" max="16129" width="3.85546875" style="41" customWidth="1"/>
    <col min="16130" max="16130" width="32" style="41" customWidth="1"/>
    <col min="16131" max="16131" width="13.28515625" style="41" customWidth="1"/>
    <col min="16132" max="16132" width="11" style="41" customWidth="1"/>
    <col min="16133" max="16133" width="11.7109375" style="41" customWidth="1"/>
    <col min="16134" max="16134" width="10.28515625" style="41" customWidth="1"/>
    <col min="16135" max="16135" width="11" style="41" customWidth="1"/>
    <col min="16136" max="16136" width="15.140625" style="41" customWidth="1"/>
    <col min="16137" max="16384" width="9.140625" style="41"/>
  </cols>
  <sheetData>
    <row r="1" spans="1:9" ht="12.95" customHeight="1">
      <c r="A1" s="50" t="s">
        <v>145</v>
      </c>
      <c r="B1" s="50"/>
      <c r="C1" s="50"/>
      <c r="D1" s="50"/>
      <c r="E1" s="50"/>
      <c r="F1" s="50"/>
    </row>
    <row r="2" spans="1:9" ht="12.95" customHeight="1">
      <c r="A2" s="47"/>
      <c r="B2" s="47"/>
      <c r="C2" s="47"/>
      <c r="D2" s="47"/>
      <c r="E2" s="47"/>
      <c r="F2" s="47"/>
    </row>
    <row r="3" spans="1:9" ht="12.95" customHeight="1">
      <c r="A3" s="51" t="s">
        <v>29</v>
      </c>
      <c r="B3" s="51"/>
      <c r="C3" s="51"/>
      <c r="D3" s="51"/>
      <c r="E3" s="51"/>
      <c r="F3" s="51"/>
    </row>
    <row r="4" spans="1:9" s="45" customFormat="1" ht="12.95" customHeight="1">
      <c r="A4" s="58"/>
      <c r="B4" s="1"/>
      <c r="C4" s="52" t="s">
        <v>0</v>
      </c>
      <c r="D4" s="52"/>
      <c r="E4" s="52"/>
      <c r="F4" s="52"/>
      <c r="G4" s="59"/>
    </row>
    <row r="5" spans="1:9" ht="15.75" customHeight="1">
      <c r="A5" s="15"/>
      <c r="B5" s="2" t="s">
        <v>1</v>
      </c>
      <c r="C5" s="3" t="s">
        <v>2</v>
      </c>
      <c r="D5" s="4" t="s">
        <v>30</v>
      </c>
      <c r="E5" s="5" t="s">
        <v>19</v>
      </c>
      <c r="F5" s="5" t="s">
        <v>3</v>
      </c>
      <c r="G5" s="60"/>
    </row>
    <row r="6" spans="1:9" ht="12.95" customHeight="1">
      <c r="A6" s="6">
        <v>1</v>
      </c>
      <c r="B6" s="41" t="s">
        <v>31</v>
      </c>
      <c r="C6" s="7">
        <v>21211</v>
      </c>
      <c r="D6" s="44">
        <v>9517</v>
      </c>
      <c r="E6" s="8">
        <v>0</v>
      </c>
      <c r="F6" s="9">
        <f>SUM(C6:E6)</f>
        <v>30728</v>
      </c>
    </row>
    <row r="7" spans="1:9" ht="12.95" customHeight="1">
      <c r="A7" s="6">
        <v>2</v>
      </c>
      <c r="B7" s="39" t="s">
        <v>32</v>
      </c>
      <c r="C7" s="7">
        <v>5842</v>
      </c>
      <c r="D7" s="7">
        <v>0</v>
      </c>
      <c r="E7" s="8">
        <v>0</v>
      </c>
      <c r="F7" s="9">
        <f t="shared" ref="F7:F15" si="0">SUM(C7:E7)</f>
        <v>5842</v>
      </c>
    </row>
    <row r="8" spans="1:9" ht="26.25" customHeight="1">
      <c r="A8" s="6">
        <v>3</v>
      </c>
      <c r="B8" s="32" t="s">
        <v>33</v>
      </c>
      <c r="C8" s="61">
        <v>42000</v>
      </c>
      <c r="D8" s="61">
        <v>29274</v>
      </c>
      <c r="E8" s="62">
        <v>1383</v>
      </c>
      <c r="F8" s="9">
        <f t="shared" si="0"/>
        <v>72657</v>
      </c>
      <c r="I8" s="44"/>
    </row>
    <row r="9" spans="1:9" ht="21.75" customHeight="1">
      <c r="A9" s="6">
        <v>4</v>
      </c>
      <c r="B9" s="39" t="s">
        <v>34</v>
      </c>
      <c r="C9" s="7">
        <v>1277</v>
      </c>
      <c r="D9" s="7">
        <v>440</v>
      </c>
      <c r="E9" s="8">
        <v>875</v>
      </c>
      <c r="F9" s="9">
        <f t="shared" si="0"/>
        <v>2592</v>
      </c>
      <c r="I9" s="7"/>
    </row>
    <row r="10" spans="1:9" ht="21.75" customHeight="1">
      <c r="A10" s="6">
        <v>5</v>
      </c>
      <c r="B10" s="39" t="s">
        <v>35</v>
      </c>
      <c r="C10" s="7">
        <v>2992</v>
      </c>
      <c r="D10" s="7">
        <v>0</v>
      </c>
      <c r="E10" s="8">
        <v>0</v>
      </c>
      <c r="F10" s="9">
        <f t="shared" si="0"/>
        <v>2992</v>
      </c>
      <c r="I10" s="7"/>
    </row>
    <row r="11" spans="1:9" ht="12.95" customHeight="1">
      <c r="A11" s="6">
        <v>6</v>
      </c>
      <c r="B11" s="39" t="s">
        <v>36</v>
      </c>
      <c r="C11" s="7">
        <v>2976</v>
      </c>
      <c r="D11" s="7">
        <v>0</v>
      </c>
      <c r="E11" s="8">
        <v>0</v>
      </c>
      <c r="F11" s="9">
        <f t="shared" si="0"/>
        <v>2976</v>
      </c>
    </row>
    <row r="12" spans="1:9" ht="12.95" customHeight="1">
      <c r="A12" s="6">
        <v>7</v>
      </c>
      <c r="B12" s="39" t="s">
        <v>37</v>
      </c>
      <c r="C12" s="7">
        <v>2919</v>
      </c>
      <c r="D12" s="7">
        <v>2890</v>
      </c>
      <c r="E12" s="8">
        <v>0</v>
      </c>
      <c r="F12" s="9">
        <f t="shared" si="0"/>
        <v>5809</v>
      </c>
    </row>
    <row r="13" spans="1:9" ht="12.95" customHeight="1">
      <c r="A13" s="6">
        <v>8</v>
      </c>
      <c r="B13" s="39" t="s">
        <v>38</v>
      </c>
      <c r="C13" s="7">
        <v>1320</v>
      </c>
      <c r="D13" s="7">
        <v>776</v>
      </c>
      <c r="E13" s="8">
        <v>238</v>
      </c>
      <c r="F13" s="9">
        <f t="shared" si="0"/>
        <v>2334</v>
      </c>
    </row>
    <row r="14" spans="1:9" s="45" customFormat="1" ht="12.95" customHeight="1">
      <c r="A14" s="6">
        <v>9</v>
      </c>
      <c r="B14" s="46" t="s">
        <v>39</v>
      </c>
      <c r="C14" s="20">
        <v>1457</v>
      </c>
      <c r="D14" s="20">
        <v>543</v>
      </c>
      <c r="E14" s="63">
        <v>468</v>
      </c>
      <c r="F14" s="9">
        <f t="shared" si="0"/>
        <v>2468</v>
      </c>
      <c r="G14" s="59"/>
    </row>
    <row r="15" spans="1:9" s="45" customFormat="1" ht="22.5" customHeight="1">
      <c r="A15" s="6">
        <v>10</v>
      </c>
      <c r="B15" s="46" t="s">
        <v>40</v>
      </c>
      <c r="C15" s="20">
        <v>655</v>
      </c>
      <c r="D15" s="20">
        <v>393</v>
      </c>
      <c r="E15" s="63">
        <v>0</v>
      </c>
      <c r="F15" s="9">
        <f t="shared" si="0"/>
        <v>1048</v>
      </c>
      <c r="G15" s="59"/>
    </row>
    <row r="16" spans="1:9" ht="12.95" customHeight="1">
      <c r="A16" s="6"/>
      <c r="B16" s="43" t="s">
        <v>4</v>
      </c>
      <c r="C16" s="12">
        <f>SUM(C6:C15)</f>
        <v>82649</v>
      </c>
      <c r="D16" s="12">
        <f>SUM(D6:D15)</f>
        <v>43833</v>
      </c>
      <c r="E16" s="12">
        <f>SUM(E6:E15)</f>
        <v>2964</v>
      </c>
      <c r="F16" s="12">
        <f>SUM(F6:F15)</f>
        <v>129446</v>
      </c>
      <c r="G16" s="64"/>
    </row>
    <row r="17" spans="1:9" ht="12.95" customHeight="1">
      <c r="A17" s="6"/>
      <c r="B17" s="39"/>
      <c r="C17" s="10"/>
      <c r="D17" s="12"/>
      <c r="E17" s="12"/>
      <c r="F17" s="9"/>
    </row>
    <row r="18" spans="1:9" ht="12.95" customHeight="1">
      <c r="A18" s="65"/>
      <c r="B18" s="13" t="s">
        <v>41</v>
      </c>
      <c r="C18" s="66"/>
      <c r="D18" s="66"/>
      <c r="E18" s="66"/>
      <c r="F18" s="66"/>
      <c r="G18" s="67"/>
    </row>
    <row r="19" spans="1:9" ht="12.95" customHeight="1">
      <c r="A19" s="6">
        <v>1</v>
      </c>
      <c r="B19" s="53" t="s">
        <v>42</v>
      </c>
      <c r="C19" s="53"/>
      <c r="D19" s="53"/>
      <c r="E19" s="44">
        <v>810</v>
      </c>
    </row>
    <row r="20" spans="1:9" s="17" customFormat="1" ht="12.95" customHeight="1">
      <c r="A20" s="6">
        <v>2</v>
      </c>
      <c r="B20" s="53" t="s">
        <v>43</v>
      </c>
      <c r="C20" s="53"/>
      <c r="D20" s="53"/>
      <c r="E20" s="44">
        <v>1326</v>
      </c>
      <c r="F20" s="44"/>
      <c r="G20" s="60"/>
    </row>
    <row r="21" spans="1:9" ht="12.95" customHeight="1">
      <c r="A21" s="6">
        <v>3</v>
      </c>
      <c r="B21" s="53" t="s">
        <v>44</v>
      </c>
      <c r="C21" s="53"/>
      <c r="D21" s="53"/>
      <c r="E21" s="44">
        <v>749</v>
      </c>
    </row>
    <row r="22" spans="1:9" s="17" customFormat="1" ht="12.95" customHeight="1">
      <c r="A22" s="6">
        <v>4</v>
      </c>
      <c r="B22" s="53" t="s">
        <v>45</v>
      </c>
      <c r="C22" s="53"/>
      <c r="D22" s="53"/>
      <c r="E22" s="44">
        <v>24</v>
      </c>
      <c r="F22" s="68"/>
      <c r="G22" s="60"/>
    </row>
    <row r="23" spans="1:9" s="71" customFormat="1" ht="12.95" customHeight="1">
      <c r="A23" s="69">
        <v>5</v>
      </c>
      <c r="B23" s="54" t="s">
        <v>46</v>
      </c>
      <c r="C23" s="54"/>
      <c r="D23" s="54"/>
      <c r="E23" s="19">
        <v>3418</v>
      </c>
      <c r="F23" s="19"/>
      <c r="G23" s="70"/>
    </row>
    <row r="24" spans="1:9" s="45" customFormat="1" ht="12.95" customHeight="1">
      <c r="A24" s="69">
        <v>6</v>
      </c>
      <c r="B24" s="72" t="s">
        <v>47</v>
      </c>
      <c r="C24" s="72"/>
      <c r="D24" s="72"/>
      <c r="E24" s="68">
        <v>60</v>
      </c>
      <c r="F24" s="19"/>
      <c r="G24" s="59"/>
    </row>
    <row r="25" spans="1:9" ht="12.95" customHeight="1">
      <c r="A25" s="6"/>
      <c r="B25" s="49" t="s">
        <v>4</v>
      </c>
      <c r="C25" s="49"/>
      <c r="D25" s="49"/>
      <c r="E25" s="23">
        <f>SUM(E19:E24)</f>
        <v>6387</v>
      </c>
      <c r="F25" s="23"/>
    </row>
    <row r="26" spans="1:9" ht="12.95" customHeight="1">
      <c r="A26" s="15"/>
      <c r="B26" s="13" t="s">
        <v>48</v>
      </c>
      <c r="C26" s="16"/>
      <c r="D26" s="66"/>
      <c r="E26" s="66"/>
      <c r="F26" s="66"/>
    </row>
    <row r="27" spans="1:9" ht="12.95" customHeight="1">
      <c r="A27" s="6">
        <v>1</v>
      </c>
      <c r="B27" s="53" t="s">
        <v>49</v>
      </c>
      <c r="C27" s="53"/>
      <c r="D27" s="53"/>
      <c r="E27" s="44">
        <v>42</v>
      </c>
      <c r="I27" s="44"/>
    </row>
    <row r="28" spans="1:9" ht="12.95" customHeight="1">
      <c r="A28" s="6">
        <v>2</v>
      </c>
      <c r="B28" s="53" t="s">
        <v>50</v>
      </c>
      <c r="C28" s="53"/>
      <c r="D28" s="53"/>
      <c r="E28" s="44">
        <v>42</v>
      </c>
      <c r="I28" s="44"/>
    </row>
    <row r="29" spans="1:9" ht="12.95" customHeight="1">
      <c r="A29" s="6">
        <v>3</v>
      </c>
      <c r="B29" s="53" t="s">
        <v>51</v>
      </c>
      <c r="C29" s="53"/>
      <c r="D29" s="53"/>
      <c r="E29" s="44">
        <v>42</v>
      </c>
      <c r="I29" s="44"/>
    </row>
    <row r="30" spans="1:9" ht="12.95" customHeight="1">
      <c r="A30" s="6">
        <v>4</v>
      </c>
      <c r="B30" s="53" t="s">
        <v>52</v>
      </c>
      <c r="C30" s="53"/>
      <c r="D30" s="53"/>
      <c r="E30" s="44">
        <v>21</v>
      </c>
      <c r="I30" s="44"/>
    </row>
    <row r="31" spans="1:9" ht="12.95" customHeight="1">
      <c r="A31" s="6">
        <v>5</v>
      </c>
      <c r="B31" s="53" t="s">
        <v>53</v>
      </c>
      <c r="C31" s="53"/>
      <c r="D31" s="53"/>
      <c r="E31" s="44">
        <v>21</v>
      </c>
      <c r="I31" s="44"/>
    </row>
    <row r="32" spans="1:9" ht="12.95" customHeight="1">
      <c r="A32" s="6">
        <v>6</v>
      </c>
      <c r="B32" s="53" t="s">
        <v>54</v>
      </c>
      <c r="C32" s="53"/>
      <c r="D32" s="53"/>
      <c r="E32" s="44">
        <v>42</v>
      </c>
      <c r="I32" s="44"/>
    </row>
    <row r="33" spans="1:256" ht="12.95" customHeight="1">
      <c r="A33" s="6">
        <v>7</v>
      </c>
      <c r="B33" s="53" t="s">
        <v>55</v>
      </c>
      <c r="C33" s="53"/>
      <c r="D33" s="53"/>
      <c r="E33" s="44">
        <v>21</v>
      </c>
      <c r="I33" s="44"/>
    </row>
    <row r="34" spans="1:256" ht="12.95" customHeight="1">
      <c r="A34" s="6">
        <v>8</v>
      </c>
      <c r="B34" s="53" t="s">
        <v>56</v>
      </c>
      <c r="C34" s="53"/>
      <c r="D34" s="53"/>
      <c r="E34" s="44">
        <v>21</v>
      </c>
      <c r="I34" s="44"/>
    </row>
    <row r="35" spans="1:256" ht="12.95" customHeight="1">
      <c r="A35" s="6"/>
      <c r="B35" s="73" t="s">
        <v>4</v>
      </c>
      <c r="C35" s="73"/>
      <c r="D35" s="73"/>
      <c r="E35" s="23">
        <f>SUM(E27:E34)</f>
        <v>252</v>
      </c>
      <c r="F35" s="23"/>
      <c r="I35" s="44"/>
    </row>
    <row r="36" spans="1:256" ht="18.75" customHeight="1">
      <c r="A36" s="74" t="s">
        <v>21</v>
      </c>
      <c r="B36" s="74"/>
      <c r="C36" s="74"/>
      <c r="D36" s="74"/>
      <c r="E36" s="18" t="s">
        <v>57</v>
      </c>
      <c r="F36" s="75" t="s">
        <v>58</v>
      </c>
      <c r="G36" s="75" t="s">
        <v>59</v>
      </c>
    </row>
    <row r="37" spans="1:256" ht="12.95" customHeight="1">
      <c r="A37" s="6">
        <v>1</v>
      </c>
      <c r="B37" s="53" t="s">
        <v>60</v>
      </c>
      <c r="C37" s="53"/>
      <c r="D37" s="53"/>
      <c r="E37" s="7">
        <v>3211</v>
      </c>
      <c r="F37" s="7">
        <v>3211</v>
      </c>
      <c r="G37" s="7">
        <v>0</v>
      </c>
    </row>
    <row r="38" spans="1:256" ht="12.95" customHeight="1">
      <c r="A38" s="6">
        <v>2</v>
      </c>
      <c r="B38" s="53" t="s">
        <v>61</v>
      </c>
      <c r="C38" s="53"/>
      <c r="D38" s="53"/>
      <c r="E38" s="7">
        <v>400</v>
      </c>
      <c r="F38" s="7">
        <v>400</v>
      </c>
      <c r="G38" s="7">
        <v>0</v>
      </c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6"/>
      <c r="BM38" s="76"/>
      <c r="BN38" s="76"/>
      <c r="BO38" s="76"/>
      <c r="BP38" s="76"/>
      <c r="BQ38" s="76"/>
      <c r="BR38" s="76"/>
      <c r="BS38" s="76"/>
      <c r="BT38" s="76"/>
      <c r="BU38" s="76"/>
      <c r="BV38" s="76"/>
      <c r="BW38" s="76"/>
      <c r="BX38" s="76"/>
      <c r="BY38" s="76"/>
      <c r="BZ38" s="76"/>
      <c r="CA38" s="76"/>
      <c r="CB38" s="76"/>
      <c r="CC38" s="76"/>
      <c r="CD38" s="76"/>
      <c r="CE38" s="76"/>
      <c r="CF38" s="76"/>
      <c r="CG38" s="76"/>
      <c r="CH38" s="76"/>
      <c r="CI38" s="76"/>
      <c r="CJ38" s="76"/>
      <c r="CK38" s="76"/>
      <c r="CL38" s="76"/>
      <c r="CM38" s="76"/>
      <c r="CN38" s="76"/>
      <c r="CO38" s="76"/>
      <c r="CP38" s="76"/>
      <c r="CQ38" s="76"/>
      <c r="CR38" s="76"/>
      <c r="CS38" s="76"/>
      <c r="CT38" s="76"/>
      <c r="CU38" s="76"/>
      <c r="CV38" s="76"/>
      <c r="CW38" s="76"/>
      <c r="CX38" s="76"/>
      <c r="CY38" s="76"/>
      <c r="CZ38" s="76"/>
      <c r="DA38" s="76"/>
      <c r="DB38" s="76"/>
      <c r="DC38" s="76"/>
      <c r="DD38" s="76"/>
      <c r="DE38" s="76"/>
      <c r="DF38" s="76"/>
      <c r="DG38" s="76"/>
      <c r="DH38" s="76"/>
      <c r="DI38" s="76"/>
      <c r="DJ38" s="76"/>
      <c r="DK38" s="76"/>
      <c r="DL38" s="76"/>
      <c r="DM38" s="76"/>
      <c r="DN38" s="76"/>
      <c r="DO38" s="76"/>
      <c r="DP38" s="76"/>
      <c r="DQ38" s="76"/>
      <c r="DR38" s="76"/>
      <c r="DS38" s="76"/>
      <c r="DT38" s="76"/>
      <c r="DU38" s="76"/>
      <c r="DV38" s="76"/>
      <c r="DW38" s="76"/>
      <c r="DX38" s="76"/>
      <c r="DY38" s="76"/>
      <c r="DZ38" s="76"/>
      <c r="EA38" s="76"/>
      <c r="EB38" s="76"/>
      <c r="EC38" s="76"/>
      <c r="ED38" s="76"/>
      <c r="EE38" s="76"/>
      <c r="EF38" s="76"/>
      <c r="EG38" s="76"/>
      <c r="EH38" s="76"/>
      <c r="EI38" s="76"/>
      <c r="EJ38" s="76"/>
      <c r="EK38" s="76"/>
      <c r="EL38" s="76"/>
      <c r="EM38" s="76"/>
      <c r="EN38" s="76"/>
      <c r="EO38" s="76"/>
      <c r="EP38" s="76"/>
      <c r="EQ38" s="76"/>
      <c r="ER38" s="76"/>
      <c r="ES38" s="76"/>
      <c r="ET38" s="76"/>
      <c r="EU38" s="76"/>
      <c r="EV38" s="76"/>
      <c r="EW38" s="76"/>
      <c r="EX38" s="76"/>
      <c r="EY38" s="76"/>
      <c r="EZ38" s="76"/>
      <c r="FA38" s="76"/>
      <c r="FB38" s="76"/>
      <c r="FC38" s="76"/>
      <c r="FD38" s="76"/>
      <c r="FE38" s="76"/>
      <c r="FF38" s="76"/>
      <c r="FG38" s="76"/>
      <c r="FH38" s="76"/>
      <c r="FI38" s="76"/>
      <c r="FJ38" s="76"/>
      <c r="FK38" s="76"/>
      <c r="FL38" s="76"/>
      <c r="FM38" s="76"/>
      <c r="FN38" s="76"/>
      <c r="FO38" s="76"/>
      <c r="FP38" s="76"/>
      <c r="FQ38" s="76"/>
      <c r="FR38" s="76"/>
      <c r="FS38" s="76"/>
      <c r="FT38" s="76"/>
      <c r="FU38" s="76"/>
      <c r="FV38" s="76"/>
      <c r="FW38" s="76"/>
      <c r="FX38" s="76"/>
      <c r="FY38" s="76"/>
      <c r="FZ38" s="76"/>
      <c r="GA38" s="76"/>
      <c r="GB38" s="76"/>
      <c r="GC38" s="76"/>
      <c r="GD38" s="76"/>
      <c r="GE38" s="76"/>
      <c r="GF38" s="76"/>
      <c r="GG38" s="76"/>
      <c r="GH38" s="76"/>
      <c r="GI38" s="76"/>
      <c r="GJ38" s="76"/>
      <c r="GK38" s="76"/>
      <c r="GL38" s="76"/>
      <c r="GM38" s="76"/>
      <c r="GN38" s="76"/>
      <c r="GO38" s="76"/>
      <c r="GP38" s="76"/>
      <c r="GQ38" s="76"/>
      <c r="GR38" s="76"/>
      <c r="GS38" s="76"/>
      <c r="GT38" s="76"/>
      <c r="GU38" s="76"/>
      <c r="GV38" s="76"/>
      <c r="GW38" s="76"/>
      <c r="GX38" s="76"/>
      <c r="GY38" s="76"/>
      <c r="GZ38" s="76"/>
      <c r="HA38" s="76"/>
      <c r="HB38" s="76"/>
      <c r="HC38" s="76"/>
      <c r="HD38" s="76"/>
      <c r="HE38" s="76"/>
      <c r="HF38" s="76"/>
      <c r="HG38" s="76"/>
      <c r="HH38" s="76"/>
      <c r="HI38" s="76"/>
      <c r="HJ38" s="76"/>
      <c r="HK38" s="76"/>
      <c r="HL38" s="76"/>
      <c r="HM38" s="76"/>
      <c r="HN38" s="76"/>
      <c r="HO38" s="76"/>
      <c r="HP38" s="76"/>
      <c r="HQ38" s="76"/>
      <c r="HR38" s="76"/>
      <c r="HS38" s="76"/>
      <c r="HT38" s="76"/>
      <c r="HU38" s="76"/>
      <c r="HV38" s="76"/>
      <c r="HW38" s="76"/>
      <c r="HX38" s="76"/>
      <c r="HY38" s="76"/>
      <c r="HZ38" s="76"/>
      <c r="IA38" s="76"/>
      <c r="IB38" s="76"/>
      <c r="IC38" s="76"/>
      <c r="ID38" s="76"/>
      <c r="IE38" s="76"/>
      <c r="IF38" s="76"/>
      <c r="IG38" s="76"/>
      <c r="IH38" s="76"/>
      <c r="II38" s="76"/>
      <c r="IJ38" s="76"/>
      <c r="IK38" s="76"/>
      <c r="IL38" s="76"/>
      <c r="IM38" s="76"/>
      <c r="IN38" s="76"/>
      <c r="IO38" s="76"/>
      <c r="IP38" s="76"/>
      <c r="IQ38" s="76"/>
      <c r="IR38" s="76"/>
      <c r="IS38" s="76"/>
      <c r="IT38" s="76"/>
      <c r="IU38" s="76"/>
      <c r="IV38" s="76"/>
    </row>
    <row r="39" spans="1:256" ht="12.95" customHeight="1">
      <c r="A39" s="6">
        <v>3</v>
      </c>
      <c r="B39" s="53" t="s">
        <v>62</v>
      </c>
      <c r="C39" s="53"/>
      <c r="D39" s="53"/>
      <c r="E39" s="7">
        <v>5100</v>
      </c>
      <c r="F39" s="7">
        <v>5100</v>
      </c>
      <c r="G39" s="7">
        <v>0</v>
      </c>
    </row>
    <row r="40" spans="1:256" ht="12.95" customHeight="1">
      <c r="A40" s="6">
        <v>4</v>
      </c>
      <c r="B40" s="53" t="s">
        <v>63</v>
      </c>
      <c r="C40" s="53"/>
      <c r="D40" s="53"/>
      <c r="E40" s="7">
        <v>2317</v>
      </c>
      <c r="F40" s="7">
        <v>2317</v>
      </c>
      <c r="G40" s="7">
        <v>0</v>
      </c>
    </row>
    <row r="41" spans="1:256" ht="12.95" customHeight="1">
      <c r="A41" s="6"/>
      <c r="B41" s="77" t="s">
        <v>64</v>
      </c>
      <c r="C41" s="77"/>
      <c r="D41" s="77"/>
      <c r="E41" s="7"/>
      <c r="F41" s="7"/>
      <c r="G41" s="7">
        <v>0</v>
      </c>
    </row>
    <row r="42" spans="1:256" ht="12.95" customHeight="1">
      <c r="A42" s="6">
        <v>5</v>
      </c>
      <c r="B42" s="53" t="s">
        <v>65</v>
      </c>
      <c r="C42" s="53"/>
      <c r="D42" s="53"/>
      <c r="E42" s="7">
        <v>623</v>
      </c>
      <c r="F42" s="7">
        <v>623</v>
      </c>
      <c r="G42" s="7">
        <v>0</v>
      </c>
    </row>
    <row r="43" spans="1:256" ht="12.95" customHeight="1">
      <c r="A43" s="6">
        <v>6</v>
      </c>
      <c r="B43" s="53" t="s">
        <v>66</v>
      </c>
      <c r="C43" s="53"/>
      <c r="D43" s="53"/>
      <c r="E43" s="7">
        <v>3330</v>
      </c>
      <c r="F43" s="7">
        <v>3330</v>
      </c>
      <c r="G43" s="7">
        <v>0</v>
      </c>
    </row>
    <row r="44" spans="1:256" ht="12.95" customHeight="1">
      <c r="A44" s="6">
        <v>7</v>
      </c>
      <c r="B44" s="53" t="s">
        <v>67</v>
      </c>
      <c r="C44" s="53"/>
      <c r="D44" s="53"/>
      <c r="E44" s="7">
        <v>3556</v>
      </c>
      <c r="F44" s="7">
        <v>3556</v>
      </c>
      <c r="G44" s="7">
        <v>0</v>
      </c>
    </row>
    <row r="45" spans="1:256" ht="20.25" customHeight="1">
      <c r="A45" s="6">
        <v>8</v>
      </c>
      <c r="B45" s="53" t="s">
        <v>68</v>
      </c>
      <c r="C45" s="53"/>
      <c r="D45" s="53"/>
      <c r="E45" s="7">
        <v>612</v>
      </c>
      <c r="F45" s="7">
        <v>612</v>
      </c>
      <c r="G45" s="7">
        <v>0</v>
      </c>
    </row>
    <row r="46" spans="1:256" ht="21" customHeight="1">
      <c r="A46" s="6">
        <v>9</v>
      </c>
      <c r="B46" s="53" t="s">
        <v>69</v>
      </c>
      <c r="C46" s="53"/>
      <c r="D46" s="53"/>
      <c r="E46" s="7">
        <v>3580</v>
      </c>
      <c r="F46" s="7">
        <v>1091</v>
      </c>
      <c r="G46" s="7">
        <v>0</v>
      </c>
    </row>
    <row r="47" spans="1:256" ht="12.95" customHeight="1">
      <c r="A47" s="6">
        <v>10</v>
      </c>
      <c r="B47" s="53" t="s">
        <v>70</v>
      </c>
      <c r="C47" s="53"/>
      <c r="D47" s="53"/>
      <c r="E47" s="7">
        <v>1551</v>
      </c>
      <c r="F47" s="7">
        <v>0</v>
      </c>
      <c r="G47" s="7">
        <v>0</v>
      </c>
    </row>
    <row r="48" spans="1:256" ht="12.95" customHeight="1">
      <c r="A48" s="6"/>
      <c r="B48" s="77" t="s">
        <v>71</v>
      </c>
      <c r="C48" s="77"/>
      <c r="D48" s="77"/>
      <c r="E48" s="7"/>
      <c r="F48" s="7"/>
      <c r="G48" s="7">
        <v>0</v>
      </c>
    </row>
    <row r="49" spans="1:7" ht="12.95" customHeight="1">
      <c r="A49" s="6">
        <v>11</v>
      </c>
      <c r="B49" s="53" t="s">
        <v>72</v>
      </c>
      <c r="C49" s="53"/>
      <c r="D49" s="53"/>
      <c r="E49" s="7">
        <v>3465</v>
      </c>
      <c r="F49" s="7">
        <v>3465</v>
      </c>
      <c r="G49" s="7">
        <v>0</v>
      </c>
    </row>
    <row r="50" spans="1:7" ht="12.95" customHeight="1">
      <c r="A50" s="6">
        <v>12</v>
      </c>
      <c r="B50" s="53" t="s">
        <v>73</v>
      </c>
      <c r="C50" s="53"/>
      <c r="D50" s="53"/>
      <c r="E50" s="7">
        <v>313</v>
      </c>
      <c r="F50" s="7">
        <v>313</v>
      </c>
      <c r="G50" s="7">
        <v>0</v>
      </c>
    </row>
    <row r="51" spans="1:7" ht="12.95" customHeight="1">
      <c r="A51" s="6">
        <v>13</v>
      </c>
      <c r="B51" s="53" t="s">
        <v>74</v>
      </c>
      <c r="C51" s="53"/>
      <c r="D51" s="53"/>
      <c r="E51" s="7">
        <v>140</v>
      </c>
      <c r="F51" s="7">
        <v>140</v>
      </c>
      <c r="G51" s="7">
        <v>0</v>
      </c>
    </row>
    <row r="52" spans="1:7" ht="12.95" customHeight="1">
      <c r="A52" s="6">
        <v>14</v>
      </c>
      <c r="B52" s="53" t="s">
        <v>75</v>
      </c>
      <c r="C52" s="53"/>
      <c r="D52" s="53"/>
      <c r="E52" s="7">
        <v>400</v>
      </c>
      <c r="F52" s="7">
        <v>400</v>
      </c>
      <c r="G52" s="7">
        <v>0</v>
      </c>
    </row>
    <row r="53" spans="1:7" ht="12.95" customHeight="1">
      <c r="A53" s="6">
        <v>15</v>
      </c>
      <c r="B53" s="53" t="s">
        <v>76</v>
      </c>
      <c r="C53" s="53"/>
      <c r="D53" s="53"/>
      <c r="E53" s="7">
        <v>1228</v>
      </c>
      <c r="F53" s="7">
        <v>1228</v>
      </c>
      <c r="G53" s="7">
        <v>0</v>
      </c>
    </row>
    <row r="54" spans="1:7" ht="12.95" customHeight="1">
      <c r="A54" s="6">
        <v>16</v>
      </c>
      <c r="B54" s="53" t="s">
        <v>77</v>
      </c>
      <c r="C54" s="53"/>
      <c r="D54" s="53"/>
      <c r="E54" s="7">
        <v>527</v>
      </c>
      <c r="F54" s="7">
        <v>527</v>
      </c>
      <c r="G54" s="7">
        <v>0</v>
      </c>
    </row>
    <row r="55" spans="1:7" ht="12.95" customHeight="1">
      <c r="A55" s="6">
        <v>17</v>
      </c>
      <c r="B55" s="53" t="s">
        <v>78</v>
      </c>
      <c r="C55" s="53"/>
      <c r="D55" s="53"/>
      <c r="E55" s="7">
        <v>95</v>
      </c>
      <c r="F55" s="7">
        <v>95</v>
      </c>
      <c r="G55" s="7">
        <v>0</v>
      </c>
    </row>
    <row r="56" spans="1:7" ht="12.95" customHeight="1">
      <c r="A56" s="6">
        <v>18</v>
      </c>
      <c r="B56" s="53" t="s">
        <v>79</v>
      </c>
      <c r="C56" s="53"/>
      <c r="D56" s="53"/>
      <c r="E56" s="7">
        <v>1516</v>
      </c>
      <c r="F56" s="7">
        <v>1516</v>
      </c>
      <c r="G56" s="7">
        <v>0</v>
      </c>
    </row>
    <row r="57" spans="1:7" ht="12.95" customHeight="1">
      <c r="A57" s="6">
        <v>19</v>
      </c>
      <c r="B57" s="53" t="s">
        <v>80</v>
      </c>
      <c r="C57" s="53"/>
      <c r="D57" s="53"/>
      <c r="E57" s="7">
        <v>1339</v>
      </c>
      <c r="F57" s="7">
        <v>1339</v>
      </c>
      <c r="G57" s="7">
        <v>0</v>
      </c>
    </row>
    <row r="58" spans="1:7" ht="12.95" customHeight="1">
      <c r="A58" s="6">
        <v>20</v>
      </c>
      <c r="B58" s="53" t="s">
        <v>81</v>
      </c>
      <c r="C58" s="53"/>
      <c r="D58" s="53"/>
      <c r="E58" s="7">
        <v>1823</v>
      </c>
      <c r="F58" s="7">
        <v>1823</v>
      </c>
      <c r="G58" s="7">
        <v>0</v>
      </c>
    </row>
    <row r="59" spans="1:7" ht="12.95" customHeight="1">
      <c r="A59" s="6">
        <v>21</v>
      </c>
      <c r="B59" s="53" t="s">
        <v>82</v>
      </c>
      <c r="C59" s="53"/>
      <c r="D59" s="53"/>
      <c r="E59" s="7">
        <v>36689</v>
      </c>
      <c r="F59" s="7">
        <v>36689</v>
      </c>
      <c r="G59" s="7">
        <v>0</v>
      </c>
    </row>
    <row r="60" spans="1:7" ht="12.95" customHeight="1">
      <c r="A60" s="6">
        <v>22</v>
      </c>
      <c r="B60" s="53" t="s">
        <v>83</v>
      </c>
      <c r="C60" s="53"/>
      <c r="D60" s="53"/>
      <c r="E60" s="7">
        <v>7477</v>
      </c>
      <c r="F60" s="7">
        <v>7477</v>
      </c>
      <c r="G60" s="7">
        <v>0</v>
      </c>
    </row>
    <row r="61" spans="1:7" ht="12.95" customHeight="1">
      <c r="A61" s="6">
        <v>23</v>
      </c>
      <c r="B61" s="53" t="s">
        <v>84</v>
      </c>
      <c r="C61" s="53"/>
      <c r="D61" s="53"/>
      <c r="E61" s="7">
        <v>11363</v>
      </c>
      <c r="F61" s="7">
        <v>11363</v>
      </c>
      <c r="G61" s="7">
        <v>0</v>
      </c>
    </row>
    <row r="62" spans="1:7" ht="12.95" customHeight="1">
      <c r="A62" s="6">
        <v>24</v>
      </c>
      <c r="B62" s="53" t="s">
        <v>85</v>
      </c>
      <c r="C62" s="53"/>
      <c r="D62" s="53"/>
      <c r="E62" s="7">
        <v>416</v>
      </c>
      <c r="F62" s="7">
        <v>416</v>
      </c>
      <c r="G62" s="7">
        <v>0</v>
      </c>
    </row>
    <row r="63" spans="1:7" ht="12.95" customHeight="1">
      <c r="A63" s="6">
        <v>25</v>
      </c>
      <c r="B63" s="53" t="s">
        <v>86</v>
      </c>
      <c r="C63" s="53"/>
      <c r="D63" s="53"/>
      <c r="E63" s="7">
        <v>622</v>
      </c>
      <c r="F63" s="7">
        <v>622</v>
      </c>
      <c r="G63" s="7">
        <v>0</v>
      </c>
    </row>
    <row r="64" spans="1:7" s="45" customFormat="1" ht="12.95" customHeight="1">
      <c r="A64" s="6">
        <v>26</v>
      </c>
      <c r="B64" s="54" t="s">
        <v>87</v>
      </c>
      <c r="C64" s="54"/>
      <c r="D64" s="54"/>
      <c r="E64" s="20">
        <v>1613</v>
      </c>
      <c r="F64" s="20">
        <v>1613</v>
      </c>
      <c r="G64" s="20">
        <v>0</v>
      </c>
    </row>
    <row r="65" spans="1:256" ht="12.95" customHeight="1">
      <c r="A65" s="6">
        <v>27</v>
      </c>
      <c r="B65" s="53" t="s">
        <v>88</v>
      </c>
      <c r="C65" s="53"/>
      <c r="D65" s="53"/>
      <c r="E65" s="7">
        <v>2635</v>
      </c>
      <c r="F65" s="7">
        <v>2635</v>
      </c>
      <c r="G65" s="7">
        <v>0</v>
      </c>
    </row>
    <row r="66" spans="1:256" ht="12.95" customHeight="1">
      <c r="A66" s="6">
        <v>28</v>
      </c>
      <c r="B66" s="53" t="s">
        <v>89</v>
      </c>
      <c r="C66" s="53"/>
      <c r="D66" s="53"/>
      <c r="E66" s="7">
        <v>1390</v>
      </c>
      <c r="F66" s="7">
        <v>1390</v>
      </c>
      <c r="G66" s="7">
        <v>0</v>
      </c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6"/>
      <c r="Y66" s="76"/>
      <c r="Z66" s="76"/>
      <c r="AA66" s="76"/>
      <c r="AB66" s="76"/>
      <c r="AC66" s="76"/>
      <c r="AD66" s="76"/>
      <c r="AE66" s="76"/>
      <c r="AF66" s="76"/>
      <c r="AG66" s="76"/>
      <c r="AH66" s="76"/>
      <c r="AI66" s="76"/>
      <c r="AJ66" s="76"/>
      <c r="AK66" s="76"/>
      <c r="AL66" s="76"/>
      <c r="AM66" s="76"/>
      <c r="AN66" s="76"/>
      <c r="AO66" s="76"/>
      <c r="AP66" s="76"/>
      <c r="AQ66" s="76"/>
      <c r="AR66" s="76"/>
      <c r="AS66" s="76"/>
      <c r="AT66" s="76"/>
      <c r="AU66" s="76"/>
      <c r="AV66" s="76"/>
      <c r="AW66" s="76"/>
      <c r="AX66" s="76"/>
      <c r="AY66" s="76"/>
      <c r="AZ66" s="76"/>
      <c r="BA66" s="76"/>
      <c r="BB66" s="76"/>
      <c r="BC66" s="76"/>
      <c r="BD66" s="76"/>
      <c r="BE66" s="76"/>
      <c r="BF66" s="76"/>
      <c r="BG66" s="76"/>
      <c r="BH66" s="76"/>
      <c r="BI66" s="76"/>
      <c r="BJ66" s="76"/>
      <c r="BK66" s="76"/>
      <c r="BL66" s="76"/>
      <c r="BM66" s="76"/>
      <c r="BN66" s="76"/>
      <c r="BO66" s="76"/>
      <c r="BP66" s="76"/>
      <c r="BQ66" s="76"/>
      <c r="BR66" s="76"/>
      <c r="BS66" s="76"/>
      <c r="BT66" s="76"/>
      <c r="BU66" s="76"/>
      <c r="BV66" s="76"/>
      <c r="BW66" s="76"/>
      <c r="BX66" s="76"/>
      <c r="BY66" s="76"/>
      <c r="BZ66" s="76"/>
      <c r="CA66" s="76"/>
      <c r="CB66" s="76"/>
      <c r="CC66" s="76"/>
      <c r="CD66" s="76"/>
      <c r="CE66" s="76"/>
      <c r="CF66" s="76"/>
      <c r="CG66" s="76"/>
      <c r="CH66" s="76"/>
      <c r="CI66" s="76"/>
      <c r="CJ66" s="76"/>
      <c r="CK66" s="76"/>
      <c r="CL66" s="76"/>
      <c r="CM66" s="76"/>
      <c r="CN66" s="76"/>
      <c r="CO66" s="76"/>
      <c r="CP66" s="76"/>
      <c r="CQ66" s="76"/>
      <c r="CR66" s="76"/>
      <c r="CS66" s="76"/>
      <c r="CT66" s="76"/>
      <c r="CU66" s="76"/>
      <c r="CV66" s="76"/>
      <c r="CW66" s="76"/>
      <c r="CX66" s="76"/>
      <c r="CY66" s="76"/>
      <c r="CZ66" s="76"/>
      <c r="DA66" s="76"/>
      <c r="DB66" s="76"/>
      <c r="DC66" s="76"/>
      <c r="DD66" s="76"/>
      <c r="DE66" s="76"/>
      <c r="DF66" s="76"/>
      <c r="DG66" s="76"/>
      <c r="DH66" s="76"/>
      <c r="DI66" s="76"/>
      <c r="DJ66" s="76"/>
      <c r="DK66" s="76"/>
      <c r="DL66" s="76"/>
      <c r="DM66" s="76"/>
      <c r="DN66" s="76"/>
      <c r="DO66" s="76"/>
      <c r="DP66" s="76"/>
      <c r="DQ66" s="76"/>
      <c r="DR66" s="76"/>
      <c r="DS66" s="76"/>
      <c r="DT66" s="76"/>
      <c r="DU66" s="76"/>
      <c r="DV66" s="76"/>
      <c r="DW66" s="76"/>
      <c r="DX66" s="76"/>
      <c r="DY66" s="76"/>
      <c r="DZ66" s="76"/>
      <c r="EA66" s="76"/>
      <c r="EB66" s="76"/>
      <c r="EC66" s="76"/>
      <c r="ED66" s="76"/>
      <c r="EE66" s="76"/>
      <c r="EF66" s="76"/>
      <c r="EG66" s="76"/>
      <c r="EH66" s="76"/>
      <c r="EI66" s="76"/>
      <c r="EJ66" s="76"/>
      <c r="EK66" s="76"/>
      <c r="EL66" s="76"/>
      <c r="EM66" s="76"/>
      <c r="EN66" s="76"/>
      <c r="EO66" s="76"/>
      <c r="EP66" s="76"/>
      <c r="EQ66" s="76"/>
      <c r="ER66" s="76"/>
      <c r="ES66" s="76"/>
      <c r="ET66" s="76"/>
      <c r="EU66" s="76"/>
      <c r="EV66" s="76"/>
      <c r="EW66" s="76"/>
      <c r="EX66" s="76"/>
      <c r="EY66" s="76"/>
      <c r="EZ66" s="76"/>
      <c r="FA66" s="76"/>
      <c r="FB66" s="76"/>
      <c r="FC66" s="76"/>
      <c r="FD66" s="76"/>
      <c r="FE66" s="76"/>
      <c r="FF66" s="76"/>
      <c r="FG66" s="76"/>
      <c r="FH66" s="76"/>
      <c r="FI66" s="76"/>
      <c r="FJ66" s="76"/>
      <c r="FK66" s="76"/>
      <c r="FL66" s="76"/>
      <c r="FM66" s="76"/>
      <c r="FN66" s="76"/>
      <c r="FO66" s="76"/>
      <c r="FP66" s="76"/>
      <c r="FQ66" s="76"/>
      <c r="FR66" s="76"/>
      <c r="FS66" s="76"/>
      <c r="FT66" s="76"/>
      <c r="FU66" s="76"/>
      <c r="FV66" s="76"/>
      <c r="FW66" s="76"/>
      <c r="FX66" s="76"/>
      <c r="FY66" s="76"/>
      <c r="FZ66" s="76"/>
      <c r="GA66" s="76"/>
      <c r="GB66" s="76"/>
      <c r="GC66" s="76"/>
      <c r="GD66" s="76"/>
      <c r="GE66" s="76"/>
      <c r="GF66" s="76"/>
      <c r="GG66" s="76"/>
      <c r="GH66" s="76"/>
      <c r="GI66" s="76"/>
      <c r="GJ66" s="76"/>
      <c r="GK66" s="76"/>
      <c r="GL66" s="76"/>
      <c r="GM66" s="76"/>
      <c r="GN66" s="76"/>
      <c r="GO66" s="76"/>
      <c r="GP66" s="76"/>
      <c r="GQ66" s="76"/>
      <c r="GR66" s="76"/>
      <c r="GS66" s="76"/>
      <c r="GT66" s="76"/>
      <c r="GU66" s="76"/>
      <c r="GV66" s="76"/>
      <c r="GW66" s="76"/>
      <c r="GX66" s="76"/>
      <c r="GY66" s="76"/>
      <c r="GZ66" s="76"/>
      <c r="HA66" s="76"/>
      <c r="HB66" s="76"/>
      <c r="HC66" s="76"/>
      <c r="HD66" s="76"/>
      <c r="HE66" s="76"/>
      <c r="HF66" s="76"/>
      <c r="HG66" s="76"/>
      <c r="HH66" s="76"/>
      <c r="HI66" s="76"/>
      <c r="HJ66" s="76"/>
      <c r="HK66" s="76"/>
      <c r="HL66" s="76"/>
      <c r="HM66" s="76"/>
      <c r="HN66" s="76"/>
      <c r="HO66" s="76"/>
      <c r="HP66" s="76"/>
      <c r="HQ66" s="76"/>
      <c r="HR66" s="76"/>
      <c r="HS66" s="76"/>
      <c r="HT66" s="76"/>
      <c r="HU66" s="76"/>
      <c r="HV66" s="76"/>
      <c r="HW66" s="76"/>
      <c r="HX66" s="76"/>
      <c r="HY66" s="76"/>
      <c r="HZ66" s="76"/>
      <c r="IA66" s="76"/>
      <c r="IB66" s="76"/>
      <c r="IC66" s="76"/>
      <c r="ID66" s="76"/>
      <c r="IE66" s="76"/>
      <c r="IF66" s="76"/>
      <c r="IG66" s="76"/>
      <c r="IH66" s="76"/>
      <c r="II66" s="76"/>
      <c r="IJ66" s="76"/>
      <c r="IK66" s="76"/>
      <c r="IL66" s="76"/>
      <c r="IM66" s="76"/>
      <c r="IN66" s="76"/>
      <c r="IO66" s="76"/>
      <c r="IP66" s="76"/>
      <c r="IQ66" s="76"/>
      <c r="IR66" s="76"/>
      <c r="IS66" s="76"/>
      <c r="IT66" s="76"/>
      <c r="IU66" s="76"/>
      <c r="IV66" s="76"/>
    </row>
    <row r="67" spans="1:256" ht="12.95" customHeight="1">
      <c r="A67" s="6">
        <v>29</v>
      </c>
      <c r="B67" s="53" t="s">
        <v>90</v>
      </c>
      <c r="C67" s="53"/>
      <c r="D67" s="53"/>
      <c r="E67" s="7">
        <v>0</v>
      </c>
      <c r="F67" s="7">
        <v>0</v>
      </c>
      <c r="G67" s="7">
        <v>828</v>
      </c>
    </row>
    <row r="68" spans="1:256" ht="12.95" customHeight="1">
      <c r="A68" s="6">
        <v>30</v>
      </c>
      <c r="B68" s="53" t="s">
        <v>91</v>
      </c>
      <c r="C68" s="53"/>
      <c r="D68" s="53"/>
      <c r="E68" s="7">
        <v>0</v>
      </c>
      <c r="F68" s="7">
        <v>0</v>
      </c>
      <c r="G68" s="7">
        <v>284</v>
      </c>
    </row>
    <row r="69" spans="1:256" s="45" customFormat="1" ht="12.95" customHeight="1">
      <c r="A69" s="6">
        <v>31</v>
      </c>
      <c r="B69" s="54" t="s">
        <v>92</v>
      </c>
      <c r="C69" s="54"/>
      <c r="D69" s="54"/>
      <c r="E69" s="20">
        <v>1869</v>
      </c>
      <c r="F69" s="20">
        <v>1869</v>
      </c>
      <c r="G69" s="20">
        <v>0</v>
      </c>
    </row>
    <row r="70" spans="1:256" s="45" customFormat="1" ht="12.95" customHeight="1">
      <c r="A70" s="6">
        <v>32</v>
      </c>
      <c r="B70" s="54" t="s">
        <v>93</v>
      </c>
      <c r="C70" s="54"/>
      <c r="D70" s="54"/>
      <c r="E70" s="20">
        <v>0</v>
      </c>
      <c r="F70" s="20">
        <v>0</v>
      </c>
      <c r="G70" s="20">
        <v>2800</v>
      </c>
    </row>
    <row r="71" spans="1:256" s="45" customFormat="1" ht="12.95" customHeight="1">
      <c r="A71" s="6">
        <v>33</v>
      </c>
      <c r="B71" s="53" t="s">
        <v>94</v>
      </c>
      <c r="C71" s="53"/>
      <c r="D71" s="53"/>
      <c r="E71" s="7">
        <v>0</v>
      </c>
      <c r="F71" s="7">
        <v>0</v>
      </c>
      <c r="G71" s="7">
        <v>891</v>
      </c>
    </row>
    <row r="72" spans="1:256" ht="12.95" customHeight="1">
      <c r="A72" s="6">
        <v>34</v>
      </c>
      <c r="B72" s="53" t="s">
        <v>37</v>
      </c>
      <c r="C72" s="53"/>
      <c r="D72" s="53"/>
      <c r="E72" s="7">
        <v>4653</v>
      </c>
      <c r="F72" s="7">
        <v>4653</v>
      </c>
      <c r="G72" s="7">
        <v>0</v>
      </c>
    </row>
    <row r="73" spans="1:256" ht="12.95" customHeight="1">
      <c r="A73" s="6">
        <v>35</v>
      </c>
      <c r="B73" s="53" t="s">
        <v>95</v>
      </c>
      <c r="C73" s="53"/>
      <c r="D73" s="53"/>
      <c r="E73" s="7">
        <v>1050</v>
      </c>
      <c r="F73" s="7">
        <v>1050</v>
      </c>
      <c r="G73" s="7">
        <v>0</v>
      </c>
    </row>
    <row r="74" spans="1:256" ht="12.95" customHeight="1">
      <c r="A74" s="6">
        <v>36</v>
      </c>
      <c r="B74" s="53" t="s">
        <v>96</v>
      </c>
      <c r="C74" s="53"/>
      <c r="D74" s="53"/>
      <c r="E74" s="7">
        <v>1221</v>
      </c>
      <c r="F74" s="7">
        <v>1221</v>
      </c>
      <c r="G74" s="7">
        <v>0</v>
      </c>
    </row>
    <row r="75" spans="1:256" ht="12.95" customHeight="1">
      <c r="B75" s="73" t="s">
        <v>4</v>
      </c>
      <c r="C75" s="73"/>
      <c r="D75" s="73"/>
      <c r="E75" s="12">
        <f>SUM(E37:E74)</f>
        <v>106124</v>
      </c>
      <c r="F75" s="12">
        <f>SUM(F37:F74)</f>
        <v>102084</v>
      </c>
      <c r="G75" s="12">
        <f>SUM(G37:G74)</f>
        <v>4803</v>
      </c>
    </row>
    <row r="76" spans="1:256" ht="12.95" customHeight="1">
      <c r="E76" s="12">
        <f>E75+G75</f>
        <v>110927</v>
      </c>
    </row>
    <row r="77" spans="1:256" ht="12.95" customHeight="1">
      <c r="E77" s="44"/>
    </row>
    <row r="78" spans="1:256" ht="12.95" customHeight="1">
      <c r="B78" s="43" t="s">
        <v>5</v>
      </c>
      <c r="C78" s="48" t="s">
        <v>6</v>
      </c>
    </row>
    <row r="79" spans="1:256" ht="12.95" customHeight="1">
      <c r="B79" s="47" t="s">
        <v>7</v>
      </c>
      <c r="C79" s="7">
        <f>C16</f>
        <v>82649</v>
      </c>
      <c r="D79" s="7"/>
      <c r="E79" s="47"/>
    </row>
    <row r="80" spans="1:256" ht="12.95" customHeight="1">
      <c r="B80" s="47" t="s">
        <v>97</v>
      </c>
      <c r="C80" s="7">
        <f>D16</f>
        <v>43833</v>
      </c>
      <c r="D80" s="7"/>
      <c r="E80" s="47"/>
    </row>
    <row r="81" spans="2:6" ht="12.95" customHeight="1">
      <c r="B81" s="47" t="s">
        <v>8</v>
      </c>
      <c r="C81" s="7">
        <f>E16</f>
        <v>2964</v>
      </c>
      <c r="D81" s="12">
        <f>C79+C80+C81</f>
        <v>129446</v>
      </c>
      <c r="E81" s="24"/>
    </row>
    <row r="82" spans="2:6" ht="12.95" customHeight="1">
      <c r="B82" s="47" t="s">
        <v>98</v>
      </c>
      <c r="C82" s="24">
        <f>E25</f>
        <v>6387</v>
      </c>
      <c r="D82" s="24"/>
      <c r="E82" s="24"/>
    </row>
    <row r="83" spans="2:6" ht="12.95" customHeight="1">
      <c r="B83" s="47" t="s">
        <v>99</v>
      </c>
      <c r="C83" s="24">
        <f>E35</f>
        <v>252</v>
      </c>
      <c r="D83" s="24"/>
      <c r="E83" s="24"/>
    </row>
    <row r="84" spans="2:6" ht="12.95" customHeight="1">
      <c r="B84" s="21" t="s">
        <v>100</v>
      </c>
      <c r="C84" s="78">
        <f>SUM(C79:C83)</f>
        <v>136085</v>
      </c>
      <c r="D84" s="22"/>
      <c r="E84" s="22"/>
    </row>
    <row r="85" spans="2:6" ht="12.95" customHeight="1">
      <c r="B85" s="21"/>
      <c r="C85" s="78"/>
      <c r="D85" s="22"/>
      <c r="E85" s="22"/>
    </row>
    <row r="86" spans="2:6" ht="12.95" customHeight="1">
      <c r="B86" s="47" t="s">
        <v>9</v>
      </c>
      <c r="C86" s="44">
        <v>205</v>
      </c>
      <c r="D86" s="44"/>
      <c r="E86" s="22"/>
    </row>
    <row r="87" spans="2:6" ht="12.95" customHeight="1">
      <c r="B87" s="47"/>
    </row>
    <row r="88" spans="2:6" ht="12.95" customHeight="1">
      <c r="B88" s="21" t="s">
        <v>10</v>
      </c>
      <c r="C88" s="11">
        <f>E76</f>
        <v>110927</v>
      </c>
    </row>
    <row r="89" spans="2:6" ht="12.95" customHeight="1">
      <c r="B89" s="47" t="s">
        <v>11</v>
      </c>
      <c r="C89" s="44">
        <v>2723</v>
      </c>
      <c r="D89" s="40"/>
      <c r="F89" s="41"/>
    </row>
    <row r="90" spans="2:6" ht="12.95" customHeight="1">
      <c r="B90" s="47" t="s">
        <v>12</v>
      </c>
      <c r="C90" s="44">
        <v>4222</v>
      </c>
      <c r="D90" s="40"/>
    </row>
    <row r="91" spans="2:6" ht="12.95" customHeight="1">
      <c r="B91" s="25" t="s">
        <v>101</v>
      </c>
      <c r="C91" s="44">
        <v>1400</v>
      </c>
      <c r="D91" s="40"/>
    </row>
    <row r="92" spans="2:6" ht="12.95" customHeight="1">
      <c r="B92" s="25" t="s">
        <v>102</v>
      </c>
      <c r="C92" s="44">
        <v>560</v>
      </c>
      <c r="D92" s="40"/>
    </row>
    <row r="93" spans="2:6" ht="12.95" customHeight="1">
      <c r="B93" s="25" t="s">
        <v>103</v>
      </c>
      <c r="C93" s="40">
        <v>0</v>
      </c>
      <c r="D93" s="79" t="s">
        <v>104</v>
      </c>
      <c r="E93" s="79"/>
    </row>
    <row r="94" spans="2:6" ht="12.95" customHeight="1">
      <c r="B94" s="25" t="s">
        <v>105</v>
      </c>
      <c r="C94" s="20">
        <v>0</v>
      </c>
      <c r="D94" s="80" t="s">
        <v>106</v>
      </c>
      <c r="E94" s="39" t="s">
        <v>107</v>
      </c>
    </row>
    <row r="95" spans="2:6" ht="12.95" customHeight="1">
      <c r="B95" s="35" t="s">
        <v>13</v>
      </c>
      <c r="C95" s="7">
        <v>97</v>
      </c>
      <c r="D95" s="39" t="s">
        <v>108</v>
      </c>
      <c r="E95" s="39" t="s">
        <v>109</v>
      </c>
      <c r="F95" s="39"/>
    </row>
    <row r="96" spans="2:6" ht="12.95" customHeight="1">
      <c r="B96" s="35" t="s">
        <v>14</v>
      </c>
      <c r="C96" s="7">
        <v>75</v>
      </c>
      <c r="D96" s="39" t="s">
        <v>110</v>
      </c>
      <c r="E96" s="39" t="s">
        <v>111</v>
      </c>
      <c r="F96" s="39"/>
    </row>
    <row r="97" spans="1:8" ht="12.95" customHeight="1">
      <c r="B97" s="27" t="s">
        <v>15</v>
      </c>
      <c r="C97" s="44">
        <v>5</v>
      </c>
      <c r="D97" s="41" t="s">
        <v>112</v>
      </c>
      <c r="E97" s="41" t="s">
        <v>16</v>
      </c>
    </row>
    <row r="98" spans="1:8" ht="26.25" customHeight="1">
      <c r="B98" s="27" t="s">
        <v>113</v>
      </c>
      <c r="C98" s="28">
        <v>36</v>
      </c>
      <c r="D98" s="41" t="s">
        <v>114</v>
      </c>
      <c r="E98" s="41" t="s">
        <v>115</v>
      </c>
    </row>
    <row r="99" spans="1:8" ht="12.95" customHeight="1">
      <c r="A99" s="81"/>
      <c r="B99" s="55" t="s">
        <v>116</v>
      </c>
      <c r="C99" s="55"/>
      <c r="D99" s="81"/>
      <c r="E99" s="82"/>
      <c r="F99" s="83"/>
      <c r="G99" s="82"/>
      <c r="H99" s="83"/>
    </row>
    <row r="100" spans="1:8" ht="12.95" customHeight="1">
      <c r="A100" s="81"/>
      <c r="B100" s="37" t="s">
        <v>117</v>
      </c>
      <c r="C100" s="7">
        <v>2</v>
      </c>
      <c r="D100" s="84" t="s">
        <v>118</v>
      </c>
      <c r="E100" s="82"/>
      <c r="F100" s="83"/>
      <c r="G100" s="82"/>
      <c r="H100" s="83"/>
    </row>
    <row r="101" spans="1:8" ht="11.25">
      <c r="B101" s="47" t="s">
        <v>119</v>
      </c>
      <c r="C101" s="44">
        <v>560</v>
      </c>
      <c r="D101" s="39" t="s">
        <v>107</v>
      </c>
      <c r="F101" s="39"/>
      <c r="G101" s="39"/>
      <c r="H101" s="44"/>
    </row>
    <row r="102" spans="1:8" ht="11.25">
      <c r="B102" s="47" t="s">
        <v>120</v>
      </c>
      <c r="C102" s="44">
        <v>1400</v>
      </c>
      <c r="D102" s="39" t="s">
        <v>121</v>
      </c>
      <c r="F102" s="39"/>
      <c r="G102" s="39"/>
      <c r="H102" s="44"/>
    </row>
    <row r="106" spans="1:8" ht="12.95" customHeight="1">
      <c r="A106" s="85" t="s">
        <v>144</v>
      </c>
      <c r="B106" s="85"/>
      <c r="C106" s="85"/>
      <c r="D106" s="85"/>
      <c r="E106" s="85"/>
      <c r="F106" s="85"/>
      <c r="G106" s="85"/>
    </row>
    <row r="107" spans="1:8" ht="12.95" customHeight="1">
      <c r="A107" s="86"/>
      <c r="B107" s="86"/>
      <c r="C107" s="86"/>
      <c r="D107" s="86"/>
      <c r="E107" s="86"/>
      <c r="F107" s="86"/>
      <c r="G107" s="86"/>
    </row>
    <row r="108" spans="1:8" ht="12.95" customHeight="1">
      <c r="A108" s="87" t="s">
        <v>122</v>
      </c>
      <c r="B108" s="87"/>
      <c r="C108" s="87"/>
      <c r="D108" s="87"/>
      <c r="E108" s="87"/>
      <c r="F108" s="87"/>
      <c r="G108" s="87"/>
    </row>
    <row r="109" spans="1:8" ht="12.95" customHeight="1">
      <c r="A109" s="88"/>
      <c r="B109" s="89"/>
      <c r="C109" s="90" t="s">
        <v>0</v>
      </c>
      <c r="D109" s="90"/>
      <c r="E109" s="90"/>
      <c r="F109" s="90"/>
      <c r="G109" s="90"/>
    </row>
    <row r="110" spans="1:8" ht="12.95" customHeight="1">
      <c r="A110" s="91"/>
      <c r="B110" s="42" t="s">
        <v>18</v>
      </c>
      <c r="C110" s="92" t="s">
        <v>2</v>
      </c>
      <c r="D110" s="93" t="s">
        <v>30</v>
      </c>
      <c r="E110" s="94" t="s">
        <v>19</v>
      </c>
      <c r="F110" s="94" t="s">
        <v>3</v>
      </c>
      <c r="G110" s="95"/>
    </row>
    <row r="111" spans="1:8" ht="12.95" customHeight="1">
      <c r="A111" s="96">
        <v>1</v>
      </c>
      <c r="B111" s="31" t="s">
        <v>123</v>
      </c>
      <c r="C111" s="61">
        <v>21211</v>
      </c>
      <c r="D111" s="97">
        <v>9517</v>
      </c>
      <c r="E111" s="98">
        <v>0</v>
      </c>
      <c r="F111" s="99">
        <f>SUM(C111:E111)</f>
        <v>30728</v>
      </c>
      <c r="G111" s="98"/>
    </row>
    <row r="112" spans="1:8" ht="12.95" customHeight="1">
      <c r="A112" s="6">
        <v>2</v>
      </c>
      <c r="B112" s="46" t="s">
        <v>124</v>
      </c>
      <c r="C112" s="61">
        <v>42000</v>
      </c>
      <c r="D112" s="61">
        <v>31244</v>
      </c>
      <c r="E112" s="62">
        <v>1383</v>
      </c>
      <c r="F112" s="9">
        <f>SUM(C112:E112)</f>
        <v>74627</v>
      </c>
      <c r="G112" s="98"/>
    </row>
    <row r="113" spans="1:7" ht="12.95" customHeight="1">
      <c r="A113" s="96">
        <v>3</v>
      </c>
      <c r="B113" s="32" t="s">
        <v>125</v>
      </c>
      <c r="C113" s="61">
        <v>1277</v>
      </c>
      <c r="D113" s="61">
        <v>440</v>
      </c>
      <c r="E113" s="98">
        <v>875</v>
      </c>
      <c r="F113" s="99">
        <f t="shared" ref="F113:F120" si="1">SUM(C113:E113)</f>
        <v>2592</v>
      </c>
      <c r="G113" s="98"/>
    </row>
    <row r="114" spans="1:7" ht="12.95" customHeight="1">
      <c r="A114" s="96">
        <v>4</v>
      </c>
      <c r="B114" s="32" t="s">
        <v>126</v>
      </c>
      <c r="C114" s="61">
        <v>2992</v>
      </c>
      <c r="D114" s="61">
        <v>0</v>
      </c>
      <c r="E114" s="98">
        <v>0</v>
      </c>
      <c r="F114" s="99">
        <f t="shared" si="1"/>
        <v>2992</v>
      </c>
      <c r="G114" s="98"/>
    </row>
    <row r="115" spans="1:7" ht="12.95" customHeight="1">
      <c r="A115" s="100">
        <v>5</v>
      </c>
      <c r="B115" s="39" t="s">
        <v>127</v>
      </c>
      <c r="C115" s="7">
        <v>3713</v>
      </c>
      <c r="D115" s="7">
        <v>0</v>
      </c>
      <c r="E115" s="8">
        <v>0</v>
      </c>
      <c r="F115" s="9">
        <f t="shared" si="1"/>
        <v>3713</v>
      </c>
      <c r="G115" s="62"/>
    </row>
    <row r="116" spans="1:7" ht="12.95" customHeight="1">
      <c r="A116" s="96">
        <v>6</v>
      </c>
      <c r="B116" s="32" t="s">
        <v>128</v>
      </c>
      <c r="C116" s="61">
        <v>5842</v>
      </c>
      <c r="D116" s="61">
        <v>0</v>
      </c>
      <c r="E116" s="98">
        <v>0</v>
      </c>
      <c r="F116" s="99">
        <f t="shared" si="1"/>
        <v>5842</v>
      </c>
      <c r="G116" s="98"/>
    </row>
    <row r="117" spans="1:7" ht="12.95" customHeight="1">
      <c r="A117" s="96">
        <v>7</v>
      </c>
      <c r="B117" s="32" t="s">
        <v>129</v>
      </c>
      <c r="C117" s="61">
        <v>2919</v>
      </c>
      <c r="D117" s="61">
        <v>2890</v>
      </c>
      <c r="E117" s="98">
        <v>0</v>
      </c>
      <c r="F117" s="99">
        <f t="shared" si="1"/>
        <v>5809</v>
      </c>
      <c r="G117" s="98"/>
    </row>
    <row r="118" spans="1:7" ht="12.95" customHeight="1">
      <c r="A118" s="96">
        <v>8</v>
      </c>
      <c r="B118" s="32" t="s">
        <v>38</v>
      </c>
      <c r="C118" s="61">
        <v>1320</v>
      </c>
      <c r="D118" s="61">
        <v>776</v>
      </c>
      <c r="E118" s="98">
        <v>238</v>
      </c>
      <c r="F118" s="99">
        <f t="shared" si="1"/>
        <v>2334</v>
      </c>
      <c r="G118" s="98"/>
    </row>
    <row r="119" spans="1:7" ht="12.95" customHeight="1">
      <c r="A119" s="96">
        <v>9</v>
      </c>
      <c r="B119" s="32" t="s">
        <v>39</v>
      </c>
      <c r="C119" s="20">
        <v>1457</v>
      </c>
      <c r="D119" s="20">
        <v>543</v>
      </c>
      <c r="E119" s="63">
        <v>468</v>
      </c>
      <c r="F119" s="99">
        <f t="shared" si="1"/>
        <v>2468</v>
      </c>
      <c r="G119" s="101"/>
    </row>
    <row r="120" spans="1:7" ht="12.95" customHeight="1">
      <c r="A120" s="96">
        <v>10</v>
      </c>
      <c r="B120" s="32" t="s">
        <v>130</v>
      </c>
      <c r="C120" s="20">
        <v>655</v>
      </c>
      <c r="D120" s="20">
        <v>393</v>
      </c>
      <c r="E120" s="63">
        <v>0</v>
      </c>
      <c r="F120" s="99">
        <f t="shared" si="1"/>
        <v>1048</v>
      </c>
      <c r="G120" s="101"/>
    </row>
    <row r="121" spans="1:7" ht="12.95" customHeight="1">
      <c r="A121" s="96"/>
      <c r="B121" s="102" t="s">
        <v>4</v>
      </c>
      <c r="C121" s="103">
        <f>SUM(C111:C120)</f>
        <v>83386</v>
      </c>
      <c r="D121" s="103">
        <f>SUM(D111:D120)</f>
        <v>45803</v>
      </c>
      <c r="E121" s="103">
        <f>SUM(E111:E120)</f>
        <v>2964</v>
      </c>
      <c r="F121" s="103">
        <f>SUM(F111:F120)</f>
        <v>132153</v>
      </c>
      <c r="G121" s="104"/>
    </row>
    <row r="122" spans="1:7" ht="12.95" customHeight="1">
      <c r="A122" s="96"/>
      <c r="B122" s="31"/>
      <c r="C122" s="105"/>
      <c r="D122" s="82"/>
      <c r="E122" s="106"/>
      <c r="F122" s="107"/>
      <c r="G122" s="98"/>
    </row>
    <row r="123" spans="1:7" ht="12.95" customHeight="1">
      <c r="A123" s="108"/>
      <c r="B123" s="42" t="s">
        <v>131</v>
      </c>
      <c r="C123" s="109"/>
      <c r="D123" s="110"/>
      <c r="E123" s="110"/>
      <c r="F123" s="110"/>
      <c r="G123" s="98"/>
    </row>
    <row r="124" spans="1:7" ht="12.95" customHeight="1">
      <c r="A124" s="33">
        <v>1</v>
      </c>
      <c r="B124" s="53" t="s">
        <v>132</v>
      </c>
      <c r="C124" s="53"/>
      <c r="D124" s="53"/>
      <c r="E124" s="7">
        <v>810</v>
      </c>
      <c r="F124" s="111"/>
      <c r="G124" s="98"/>
    </row>
    <row r="125" spans="1:7" ht="12.95" customHeight="1">
      <c r="A125" s="33">
        <v>2</v>
      </c>
      <c r="B125" s="53" t="s">
        <v>133</v>
      </c>
      <c r="C125" s="53"/>
      <c r="D125" s="53"/>
      <c r="E125" s="7">
        <v>1326</v>
      </c>
      <c r="F125" s="111"/>
      <c r="G125" s="98"/>
    </row>
    <row r="126" spans="1:7" ht="12.95" customHeight="1">
      <c r="A126" s="33">
        <v>3</v>
      </c>
      <c r="B126" s="53" t="s">
        <v>134</v>
      </c>
      <c r="C126" s="53"/>
      <c r="D126" s="53"/>
      <c r="E126" s="7">
        <v>749</v>
      </c>
      <c r="F126" s="111"/>
      <c r="G126" s="98"/>
    </row>
    <row r="127" spans="1:7" ht="12.95" customHeight="1">
      <c r="A127" s="33">
        <v>4</v>
      </c>
      <c r="B127" s="53" t="s">
        <v>45</v>
      </c>
      <c r="C127" s="53"/>
      <c r="D127" s="53"/>
      <c r="E127" s="7">
        <v>24</v>
      </c>
      <c r="F127" s="68"/>
      <c r="G127" s="98"/>
    </row>
    <row r="128" spans="1:7" ht="12.95" customHeight="1">
      <c r="A128" s="112">
        <v>5</v>
      </c>
      <c r="B128" s="54" t="s">
        <v>135</v>
      </c>
      <c r="C128" s="54"/>
      <c r="D128" s="54"/>
      <c r="E128" s="20">
        <v>3418</v>
      </c>
      <c r="F128" s="111"/>
      <c r="G128" s="98"/>
    </row>
    <row r="129" spans="1:7" ht="12.95" customHeight="1">
      <c r="A129" s="112">
        <v>6</v>
      </c>
      <c r="B129" s="72" t="s">
        <v>136</v>
      </c>
      <c r="C129" s="72"/>
      <c r="D129" s="72"/>
      <c r="E129" s="28">
        <v>60</v>
      </c>
      <c r="F129" s="68"/>
      <c r="G129" s="62"/>
    </row>
    <row r="130" spans="1:7" ht="12.95" customHeight="1">
      <c r="A130" s="88"/>
      <c r="B130" s="113" t="s">
        <v>4</v>
      </c>
      <c r="C130" s="113"/>
      <c r="D130" s="113"/>
      <c r="E130" s="105">
        <f>SUM(E124:E129)</f>
        <v>6387</v>
      </c>
      <c r="F130" s="114"/>
      <c r="G130" s="98"/>
    </row>
    <row r="131" spans="1:7" ht="12.95" customHeight="1">
      <c r="A131" s="108"/>
      <c r="B131" s="56" t="s">
        <v>137</v>
      </c>
      <c r="C131" s="56"/>
      <c r="D131" s="56"/>
      <c r="E131" s="110"/>
      <c r="F131" s="110"/>
      <c r="G131" s="98"/>
    </row>
    <row r="132" spans="1:7" ht="12.95" customHeight="1">
      <c r="A132" s="33">
        <v>1</v>
      </c>
      <c r="B132" s="53" t="s">
        <v>138</v>
      </c>
      <c r="C132" s="53"/>
      <c r="D132" s="53"/>
      <c r="E132" s="44">
        <v>42</v>
      </c>
      <c r="F132" s="111"/>
      <c r="G132" s="98"/>
    </row>
    <row r="133" spans="1:7" ht="12.95" customHeight="1">
      <c r="A133" s="33">
        <v>2</v>
      </c>
      <c r="B133" s="53" t="s">
        <v>139</v>
      </c>
      <c r="C133" s="53"/>
      <c r="D133" s="53"/>
      <c r="E133" s="44">
        <v>42</v>
      </c>
      <c r="F133" s="111"/>
      <c r="G133" s="98"/>
    </row>
    <row r="134" spans="1:7" ht="12.95" customHeight="1">
      <c r="A134" s="33">
        <v>3</v>
      </c>
      <c r="B134" s="53" t="s">
        <v>51</v>
      </c>
      <c r="C134" s="53"/>
      <c r="D134" s="53"/>
      <c r="E134" s="44">
        <v>42</v>
      </c>
      <c r="F134" s="111"/>
      <c r="G134" s="98"/>
    </row>
    <row r="135" spans="1:7" ht="12.95" customHeight="1">
      <c r="A135" s="33">
        <v>4</v>
      </c>
      <c r="B135" s="53" t="s">
        <v>52</v>
      </c>
      <c r="C135" s="53"/>
      <c r="D135" s="53"/>
      <c r="E135" s="44">
        <v>21</v>
      </c>
      <c r="F135" s="111"/>
      <c r="G135" s="98"/>
    </row>
    <row r="136" spans="1:7" ht="12.95" customHeight="1">
      <c r="A136" s="33">
        <v>5</v>
      </c>
      <c r="B136" s="53" t="s">
        <v>140</v>
      </c>
      <c r="C136" s="53"/>
      <c r="D136" s="53"/>
      <c r="E136" s="44">
        <v>42</v>
      </c>
      <c r="F136" s="111"/>
      <c r="G136" s="98"/>
    </row>
    <row r="137" spans="1:7" ht="12.95" customHeight="1">
      <c r="A137" s="33">
        <v>6</v>
      </c>
      <c r="B137" s="53" t="s">
        <v>55</v>
      </c>
      <c r="C137" s="53"/>
      <c r="D137" s="53"/>
      <c r="E137" s="44">
        <v>21</v>
      </c>
      <c r="F137" s="111"/>
      <c r="G137" s="98"/>
    </row>
    <row r="138" spans="1:7" ht="12.95" customHeight="1">
      <c r="A138" s="33">
        <v>7</v>
      </c>
      <c r="B138" s="53" t="s">
        <v>56</v>
      </c>
      <c r="C138" s="53"/>
      <c r="D138" s="53"/>
      <c r="E138" s="44">
        <v>21</v>
      </c>
      <c r="F138" s="115"/>
      <c r="G138" s="98"/>
    </row>
    <row r="139" spans="1:7" ht="12.95" customHeight="1">
      <c r="A139" s="33"/>
      <c r="B139" s="73" t="s">
        <v>4</v>
      </c>
      <c r="C139" s="73"/>
      <c r="D139" s="73"/>
      <c r="E139" s="23">
        <f>SUM(E132:E138)</f>
        <v>231</v>
      </c>
      <c r="F139" s="115"/>
      <c r="G139" s="98"/>
    </row>
    <row r="140" spans="1:7" ht="12.95" customHeight="1">
      <c r="A140" s="33"/>
      <c r="B140" s="21"/>
      <c r="C140" s="21"/>
      <c r="D140" s="21"/>
      <c r="E140" s="23"/>
      <c r="F140" s="115"/>
      <c r="G140" s="98"/>
    </row>
    <row r="141" spans="1:7" ht="12.95" customHeight="1">
      <c r="A141" s="33"/>
      <c r="B141" s="116"/>
      <c r="C141" s="117"/>
      <c r="D141" s="117"/>
      <c r="E141" s="118"/>
      <c r="F141" s="118"/>
      <c r="G141" s="98"/>
    </row>
    <row r="142" spans="1:7" ht="12.95" customHeight="1">
      <c r="A142" s="108"/>
      <c r="B142" s="42" t="s">
        <v>20</v>
      </c>
      <c r="C142" s="92" t="s">
        <v>2</v>
      </c>
      <c r="D142" s="93" t="s">
        <v>30</v>
      </c>
      <c r="E142" s="94" t="s">
        <v>19</v>
      </c>
      <c r="F142" s="94" t="s">
        <v>3</v>
      </c>
      <c r="G142" s="95"/>
    </row>
    <row r="143" spans="1:7" ht="12.95" customHeight="1">
      <c r="A143" s="96">
        <v>1</v>
      </c>
      <c r="B143" s="31" t="s">
        <v>141</v>
      </c>
      <c r="C143" s="119">
        <v>502</v>
      </c>
      <c r="D143" s="82">
        <v>0</v>
      </c>
      <c r="E143" s="120">
        <f>SUM(D143)</f>
        <v>0</v>
      </c>
      <c r="F143" s="121">
        <f>SUM(C143:E143)</f>
        <v>502</v>
      </c>
      <c r="G143" s="98"/>
    </row>
    <row r="144" spans="1:7" ht="12.95" customHeight="1">
      <c r="A144" s="96">
        <v>2</v>
      </c>
      <c r="B144" s="31" t="s">
        <v>142</v>
      </c>
      <c r="C144" s="119">
        <v>942</v>
      </c>
      <c r="D144" s="82">
        <v>0</v>
      </c>
      <c r="E144" s="98">
        <v>0</v>
      </c>
      <c r="F144" s="121">
        <f>SUM(C144:E144)</f>
        <v>942</v>
      </c>
      <c r="G144" s="98"/>
    </row>
    <row r="145" spans="1:7" ht="12.95" customHeight="1">
      <c r="A145" s="96">
        <v>3</v>
      </c>
      <c r="B145" s="31" t="s">
        <v>93</v>
      </c>
      <c r="C145" s="119">
        <v>2011</v>
      </c>
      <c r="D145" s="82">
        <v>0</v>
      </c>
      <c r="E145" s="98">
        <v>0</v>
      </c>
      <c r="F145" s="121">
        <f>SUM(C145:E145)</f>
        <v>2011</v>
      </c>
      <c r="G145" s="98"/>
    </row>
    <row r="146" spans="1:7" ht="12.95" customHeight="1">
      <c r="A146" s="96">
        <v>4</v>
      </c>
      <c r="B146" s="32" t="s">
        <v>36</v>
      </c>
      <c r="C146" s="119">
        <v>2976</v>
      </c>
      <c r="D146" s="119">
        <v>0</v>
      </c>
      <c r="E146" s="98">
        <v>0</v>
      </c>
      <c r="F146" s="121">
        <f>SUM(C146:E146)</f>
        <v>2976</v>
      </c>
      <c r="G146" s="98"/>
    </row>
    <row r="147" spans="1:7" ht="12.95" customHeight="1">
      <c r="A147" s="122"/>
      <c r="B147" s="123" t="s">
        <v>143</v>
      </c>
      <c r="C147" s="124">
        <f>SUM(C143:C146)</f>
        <v>6431</v>
      </c>
      <c r="D147" s="124">
        <f>SUM(D143:D146)</f>
        <v>0</v>
      </c>
      <c r="E147" s="107">
        <f>SUM(E143:E146)</f>
        <v>0</v>
      </c>
      <c r="F147" s="99">
        <f>SUM(F143:F146)</f>
        <v>6431</v>
      </c>
      <c r="G147" s="125"/>
    </row>
    <row r="148" spans="1:7" ht="12.95" customHeight="1">
      <c r="A148" s="122"/>
      <c r="B148" s="126"/>
      <c r="C148" s="127"/>
      <c r="D148" s="127"/>
      <c r="E148" s="128"/>
      <c r="F148" s="99"/>
      <c r="G148" s="125"/>
    </row>
    <row r="149" spans="1:7" ht="12.95" customHeight="1">
      <c r="A149" s="74" t="s">
        <v>21</v>
      </c>
      <c r="B149" s="74"/>
      <c r="C149" s="74"/>
      <c r="D149" s="18" t="s">
        <v>57</v>
      </c>
      <c r="E149" s="75" t="s">
        <v>58</v>
      </c>
      <c r="F149" s="75" t="s">
        <v>59</v>
      </c>
      <c r="G149" s="125"/>
    </row>
    <row r="150" spans="1:7" ht="12.95" customHeight="1">
      <c r="A150" s="53" t="s">
        <v>60</v>
      </c>
      <c r="B150" s="53"/>
      <c r="C150" s="53"/>
      <c r="D150" s="7">
        <v>3211</v>
      </c>
      <c r="E150" s="7">
        <v>3211</v>
      </c>
      <c r="F150" s="7">
        <v>0</v>
      </c>
    </row>
    <row r="151" spans="1:7" ht="12.95" customHeight="1">
      <c r="A151" s="53" t="s">
        <v>61</v>
      </c>
      <c r="B151" s="53"/>
      <c r="C151" s="53"/>
      <c r="D151" s="7">
        <v>400</v>
      </c>
      <c r="E151" s="7">
        <v>400</v>
      </c>
      <c r="F151" s="7">
        <v>0</v>
      </c>
    </row>
    <row r="152" spans="1:7" ht="12.95" customHeight="1">
      <c r="A152" s="53" t="s">
        <v>62</v>
      </c>
      <c r="B152" s="53"/>
      <c r="C152" s="53"/>
      <c r="D152" s="7">
        <v>5100</v>
      </c>
      <c r="E152" s="7">
        <v>5100</v>
      </c>
      <c r="F152" s="7">
        <v>0</v>
      </c>
    </row>
    <row r="153" spans="1:7" ht="12.95" customHeight="1">
      <c r="A153" s="53" t="s">
        <v>63</v>
      </c>
      <c r="B153" s="53"/>
      <c r="C153" s="53"/>
      <c r="D153" s="7">
        <v>2317</v>
      </c>
      <c r="E153" s="7">
        <v>2317</v>
      </c>
      <c r="F153" s="7">
        <v>0</v>
      </c>
    </row>
    <row r="154" spans="1:7" ht="12.95" customHeight="1">
      <c r="A154" s="77" t="s">
        <v>64</v>
      </c>
      <c r="B154" s="77"/>
      <c r="C154" s="77"/>
      <c r="D154" s="7"/>
      <c r="E154" s="7"/>
      <c r="F154" s="7">
        <v>0</v>
      </c>
    </row>
    <row r="155" spans="1:7" ht="12.95" customHeight="1">
      <c r="A155" s="53" t="s">
        <v>65</v>
      </c>
      <c r="B155" s="53"/>
      <c r="C155" s="53"/>
      <c r="D155" s="7">
        <v>623</v>
      </c>
      <c r="E155" s="7">
        <v>623</v>
      </c>
      <c r="F155" s="7">
        <v>0</v>
      </c>
    </row>
    <row r="156" spans="1:7" ht="12.95" customHeight="1">
      <c r="A156" s="53" t="s">
        <v>66</v>
      </c>
      <c r="B156" s="53"/>
      <c r="C156" s="53"/>
      <c r="D156" s="7">
        <v>3330</v>
      </c>
      <c r="E156" s="7">
        <v>3330</v>
      </c>
      <c r="F156" s="7">
        <v>0</v>
      </c>
    </row>
    <row r="157" spans="1:7" ht="12.95" customHeight="1">
      <c r="A157" s="53" t="s">
        <v>67</v>
      </c>
      <c r="B157" s="53"/>
      <c r="C157" s="53"/>
      <c r="D157" s="7">
        <v>3556</v>
      </c>
      <c r="E157" s="7">
        <v>3556</v>
      </c>
      <c r="F157" s="7">
        <v>0</v>
      </c>
    </row>
    <row r="158" spans="1:7" ht="12.95" customHeight="1">
      <c r="A158" s="53" t="s">
        <v>68</v>
      </c>
      <c r="B158" s="53"/>
      <c r="C158" s="53"/>
      <c r="D158" s="7">
        <v>612</v>
      </c>
      <c r="E158" s="7">
        <v>612</v>
      </c>
      <c r="F158" s="7">
        <v>0</v>
      </c>
    </row>
    <row r="159" spans="1:7" ht="12.95" customHeight="1">
      <c r="A159" s="53" t="s">
        <v>69</v>
      </c>
      <c r="B159" s="53"/>
      <c r="C159" s="53"/>
      <c r="D159" s="7">
        <v>3580</v>
      </c>
      <c r="E159" s="7">
        <v>1091</v>
      </c>
      <c r="F159" s="7">
        <v>0</v>
      </c>
    </row>
    <row r="160" spans="1:7" ht="12.95" customHeight="1">
      <c r="A160" s="53" t="s">
        <v>70</v>
      </c>
      <c r="B160" s="53"/>
      <c r="C160" s="53"/>
      <c r="D160" s="7">
        <v>1551</v>
      </c>
      <c r="E160" s="7">
        <v>0</v>
      </c>
      <c r="F160" s="7">
        <v>0</v>
      </c>
    </row>
    <row r="161" spans="1:7" ht="12.95" customHeight="1">
      <c r="A161" s="77" t="s">
        <v>71</v>
      </c>
      <c r="B161" s="77"/>
      <c r="C161" s="77"/>
      <c r="D161" s="7"/>
      <c r="E161" s="7"/>
      <c r="F161" s="7">
        <v>0</v>
      </c>
    </row>
    <row r="162" spans="1:7" ht="12.95" customHeight="1">
      <c r="A162" s="53" t="s">
        <v>72</v>
      </c>
      <c r="B162" s="53"/>
      <c r="C162" s="53"/>
      <c r="D162" s="7">
        <v>3465</v>
      </c>
      <c r="E162" s="7">
        <v>3465</v>
      </c>
      <c r="F162" s="7">
        <v>0</v>
      </c>
    </row>
    <row r="163" spans="1:7" ht="12.95" customHeight="1">
      <c r="A163" s="53" t="s">
        <v>73</v>
      </c>
      <c r="B163" s="53"/>
      <c r="C163" s="53"/>
      <c r="D163" s="7">
        <v>313</v>
      </c>
      <c r="E163" s="7">
        <v>313</v>
      </c>
      <c r="F163" s="7">
        <v>0</v>
      </c>
    </row>
    <row r="164" spans="1:7" ht="12.95" customHeight="1">
      <c r="A164" s="53" t="s">
        <v>74</v>
      </c>
      <c r="B164" s="53"/>
      <c r="C164" s="53"/>
      <c r="D164" s="7">
        <v>140</v>
      </c>
      <c r="E164" s="7">
        <v>140</v>
      </c>
      <c r="F164" s="7">
        <v>0</v>
      </c>
    </row>
    <row r="165" spans="1:7" ht="12.95" customHeight="1">
      <c r="A165" s="53" t="s">
        <v>75</v>
      </c>
      <c r="B165" s="53"/>
      <c r="C165" s="53"/>
      <c r="D165" s="7">
        <v>400</v>
      </c>
      <c r="E165" s="7">
        <v>400</v>
      </c>
      <c r="F165" s="7">
        <v>0</v>
      </c>
    </row>
    <row r="166" spans="1:7" ht="12.95" customHeight="1">
      <c r="A166" s="53" t="s">
        <v>76</v>
      </c>
      <c r="B166" s="53"/>
      <c r="C166" s="53"/>
      <c r="D166" s="7">
        <v>1228</v>
      </c>
      <c r="E166" s="7">
        <v>1228</v>
      </c>
      <c r="F166" s="7">
        <v>0</v>
      </c>
    </row>
    <row r="167" spans="1:7" ht="12.95" customHeight="1">
      <c r="A167" s="53" t="s">
        <v>77</v>
      </c>
      <c r="B167" s="53"/>
      <c r="C167" s="53"/>
      <c r="D167" s="7">
        <v>527</v>
      </c>
      <c r="E167" s="7">
        <v>527</v>
      </c>
      <c r="F167" s="7">
        <v>0</v>
      </c>
    </row>
    <row r="168" spans="1:7" ht="12.95" customHeight="1">
      <c r="A168" s="53" t="s">
        <v>78</v>
      </c>
      <c r="B168" s="53"/>
      <c r="C168" s="53"/>
      <c r="D168" s="7">
        <v>95</v>
      </c>
      <c r="E168" s="7">
        <v>95</v>
      </c>
      <c r="F168" s="7">
        <v>0</v>
      </c>
    </row>
    <row r="169" spans="1:7" ht="12.95" customHeight="1">
      <c r="A169" s="53" t="s">
        <v>79</v>
      </c>
      <c r="B169" s="53"/>
      <c r="C169" s="53"/>
      <c r="D169" s="7">
        <v>1516</v>
      </c>
      <c r="E169" s="7">
        <v>1516</v>
      </c>
      <c r="F169" s="7">
        <v>0</v>
      </c>
    </row>
    <row r="170" spans="1:7" ht="12.95" customHeight="1">
      <c r="A170" s="53" t="s">
        <v>80</v>
      </c>
      <c r="B170" s="53"/>
      <c r="C170" s="53"/>
      <c r="D170" s="7">
        <v>1339</v>
      </c>
      <c r="E170" s="7">
        <v>1339</v>
      </c>
      <c r="F170" s="7">
        <v>0</v>
      </c>
    </row>
    <row r="171" spans="1:7" ht="12.95" customHeight="1">
      <c r="A171" s="53" t="s">
        <v>81</v>
      </c>
      <c r="B171" s="53"/>
      <c r="C171" s="53"/>
      <c r="D171" s="7">
        <v>1823</v>
      </c>
      <c r="E171" s="7">
        <v>1823</v>
      </c>
      <c r="F171" s="7">
        <v>0</v>
      </c>
    </row>
    <row r="172" spans="1:7" ht="12.95" customHeight="1">
      <c r="A172" s="53" t="s">
        <v>82</v>
      </c>
      <c r="B172" s="53"/>
      <c r="C172" s="53"/>
      <c r="D172" s="7">
        <v>36689</v>
      </c>
      <c r="E172" s="7">
        <v>36689</v>
      </c>
      <c r="F172" s="7">
        <v>0</v>
      </c>
    </row>
    <row r="173" spans="1:7" ht="12.95" customHeight="1">
      <c r="A173" s="53" t="s">
        <v>83</v>
      </c>
      <c r="B173" s="53"/>
      <c r="C173" s="53"/>
      <c r="D173" s="7">
        <v>7477</v>
      </c>
      <c r="E173" s="7">
        <v>7477</v>
      </c>
      <c r="F173" s="7">
        <v>0</v>
      </c>
    </row>
    <row r="174" spans="1:7" ht="12.95" customHeight="1">
      <c r="A174" s="53" t="s">
        <v>84</v>
      </c>
      <c r="B174" s="53"/>
      <c r="C174" s="53"/>
      <c r="D174" s="7">
        <v>11363</v>
      </c>
      <c r="E174" s="7">
        <v>11363</v>
      </c>
      <c r="F174" s="7">
        <v>0</v>
      </c>
    </row>
    <row r="175" spans="1:7" ht="12.95" customHeight="1">
      <c r="A175" s="53" t="s">
        <v>85</v>
      </c>
      <c r="B175" s="53"/>
      <c r="C175" s="53"/>
      <c r="D175" s="7">
        <v>416</v>
      </c>
      <c r="E175" s="7">
        <v>416</v>
      </c>
      <c r="F175" s="7">
        <v>0</v>
      </c>
    </row>
    <row r="176" spans="1:7" ht="12.95" customHeight="1">
      <c r="A176" s="53" t="s">
        <v>86</v>
      </c>
      <c r="B176" s="53"/>
      <c r="C176" s="53"/>
      <c r="D176" s="7">
        <v>622</v>
      </c>
      <c r="E176" s="7">
        <v>622</v>
      </c>
      <c r="F176" s="7">
        <v>0</v>
      </c>
      <c r="G176" s="59"/>
    </row>
    <row r="177" spans="1:7" ht="12.95" customHeight="1">
      <c r="A177" s="54" t="s">
        <v>87</v>
      </c>
      <c r="B177" s="54"/>
      <c r="C177" s="54"/>
      <c r="D177" s="20">
        <v>1613</v>
      </c>
      <c r="E177" s="20">
        <v>1613</v>
      </c>
      <c r="F177" s="20">
        <v>0</v>
      </c>
    </row>
    <row r="178" spans="1:7" ht="12.95" customHeight="1">
      <c r="A178" s="53" t="s">
        <v>88</v>
      </c>
      <c r="B178" s="53"/>
      <c r="C178" s="53"/>
      <c r="D178" s="7">
        <v>2635</v>
      </c>
      <c r="E178" s="7">
        <v>2635</v>
      </c>
      <c r="F178" s="7">
        <v>0</v>
      </c>
    </row>
    <row r="179" spans="1:7" ht="12.95" customHeight="1">
      <c r="A179" s="53" t="s">
        <v>89</v>
      </c>
      <c r="B179" s="53"/>
      <c r="C179" s="53"/>
      <c r="D179" s="7">
        <v>1390</v>
      </c>
      <c r="E179" s="7">
        <v>1390</v>
      </c>
      <c r="F179" s="7">
        <v>0</v>
      </c>
    </row>
    <row r="180" spans="1:7" ht="12.95" customHeight="1">
      <c r="A180" s="53" t="s">
        <v>90</v>
      </c>
      <c r="B180" s="53"/>
      <c r="C180" s="53"/>
      <c r="D180" s="7">
        <v>0</v>
      </c>
      <c r="E180" s="7">
        <v>0</v>
      </c>
      <c r="F180" s="7">
        <v>828</v>
      </c>
    </row>
    <row r="181" spans="1:7" ht="12.95" customHeight="1">
      <c r="A181" s="53" t="s">
        <v>91</v>
      </c>
      <c r="B181" s="53"/>
      <c r="C181" s="53"/>
      <c r="D181" s="7">
        <v>0</v>
      </c>
      <c r="E181" s="7">
        <v>0</v>
      </c>
      <c r="F181" s="7">
        <v>284</v>
      </c>
    </row>
    <row r="182" spans="1:7" ht="12.95" customHeight="1">
      <c r="A182" s="54" t="s">
        <v>92</v>
      </c>
      <c r="B182" s="54"/>
      <c r="C182" s="54"/>
      <c r="D182" s="20">
        <v>1869</v>
      </c>
      <c r="E182" s="20">
        <v>1869</v>
      </c>
      <c r="F182" s="20">
        <v>0</v>
      </c>
    </row>
    <row r="183" spans="1:7" ht="12.95" customHeight="1">
      <c r="A183" s="54" t="s">
        <v>93</v>
      </c>
      <c r="B183" s="54"/>
      <c r="C183" s="54"/>
      <c r="D183" s="20">
        <v>0</v>
      </c>
      <c r="E183" s="20">
        <v>0</v>
      </c>
      <c r="F183" s="20">
        <v>2800</v>
      </c>
    </row>
    <row r="184" spans="1:7" ht="12.95" customHeight="1">
      <c r="A184" s="53" t="s">
        <v>94</v>
      </c>
      <c r="B184" s="53"/>
      <c r="C184" s="53"/>
      <c r="D184" s="7">
        <v>0</v>
      </c>
      <c r="E184" s="7">
        <v>0</v>
      </c>
      <c r="F184" s="7">
        <v>891</v>
      </c>
    </row>
    <row r="185" spans="1:7" ht="12.95" customHeight="1">
      <c r="A185" s="53" t="s">
        <v>37</v>
      </c>
      <c r="B185" s="53"/>
      <c r="C185" s="53"/>
      <c r="D185" s="7">
        <v>4653</v>
      </c>
      <c r="E185" s="7">
        <v>4653</v>
      </c>
      <c r="F185" s="7">
        <v>0</v>
      </c>
    </row>
    <row r="186" spans="1:7" ht="12.95" customHeight="1">
      <c r="A186" s="53" t="s">
        <v>95</v>
      </c>
      <c r="B186" s="53"/>
      <c r="C186" s="53"/>
      <c r="D186" s="7">
        <v>1050</v>
      </c>
      <c r="E186" s="7">
        <v>1050</v>
      </c>
      <c r="F186" s="7">
        <v>0</v>
      </c>
    </row>
    <row r="187" spans="1:7" ht="12.95" customHeight="1">
      <c r="A187" s="53" t="s">
        <v>96</v>
      </c>
      <c r="B187" s="53"/>
      <c r="C187" s="53"/>
      <c r="D187" s="7">
        <v>1221</v>
      </c>
      <c r="E187" s="7">
        <v>1221</v>
      </c>
      <c r="F187" s="7">
        <v>0</v>
      </c>
    </row>
    <row r="188" spans="1:7" ht="12.95" customHeight="1">
      <c r="A188" s="73" t="s">
        <v>4</v>
      </c>
      <c r="B188" s="73"/>
      <c r="C188" s="73"/>
      <c r="D188" s="12">
        <f>SUM(D150:D187)</f>
        <v>106124</v>
      </c>
      <c r="E188" s="12">
        <f>SUM(E150:E187)</f>
        <v>102084</v>
      </c>
      <c r="F188" s="12">
        <f>SUM(F150:F187)</f>
        <v>4803</v>
      </c>
    </row>
    <row r="189" spans="1:7" ht="12.95" customHeight="1">
      <c r="A189" s="41"/>
      <c r="D189" s="12">
        <f>D188+F188</f>
        <v>110927</v>
      </c>
      <c r="E189" s="44"/>
      <c r="F189" s="57"/>
      <c r="G189" s="98"/>
    </row>
    <row r="190" spans="1:7" ht="12.95" customHeight="1">
      <c r="A190" s="129"/>
      <c r="B190" s="29"/>
      <c r="E190" s="12"/>
      <c r="G190" s="98"/>
    </row>
    <row r="191" spans="1:7" ht="12.95" customHeight="1">
      <c r="A191" s="130"/>
      <c r="B191" s="123"/>
      <c r="C191" s="131"/>
      <c r="D191" s="131"/>
      <c r="E191" s="124"/>
      <c r="F191" s="124"/>
      <c r="G191" s="132"/>
    </row>
    <row r="192" spans="1:7" ht="12.95" customHeight="1">
      <c r="A192" s="96"/>
      <c r="B192" s="29"/>
      <c r="C192" s="44" t="s">
        <v>22</v>
      </c>
      <c r="D192" s="44" t="s">
        <v>23</v>
      </c>
      <c r="E192" s="44" t="s">
        <v>24</v>
      </c>
      <c r="F192" s="44" t="s">
        <v>25</v>
      </c>
      <c r="G192" s="34" t="s">
        <v>3</v>
      </c>
    </row>
    <row r="193" spans="1:7" ht="12.95" customHeight="1">
      <c r="A193" s="96"/>
      <c r="B193" s="35" t="s">
        <v>26</v>
      </c>
      <c r="C193" s="84">
        <f>C121</f>
        <v>83386</v>
      </c>
      <c r="D193" s="84">
        <v>0</v>
      </c>
      <c r="E193" s="84">
        <f>C147</f>
        <v>6431</v>
      </c>
      <c r="F193" s="41">
        <v>0</v>
      </c>
      <c r="G193" s="36">
        <f>SUM(C193:F193)</f>
        <v>89817</v>
      </c>
    </row>
    <row r="194" spans="1:7" ht="12.95" customHeight="1">
      <c r="A194" s="96"/>
      <c r="B194" s="47" t="s">
        <v>97</v>
      </c>
      <c r="C194" s="84">
        <f>D121</f>
        <v>45803</v>
      </c>
      <c r="D194" s="84">
        <v>0</v>
      </c>
      <c r="E194" s="84">
        <f>D147</f>
        <v>0</v>
      </c>
      <c r="F194" s="41">
        <v>0</v>
      </c>
      <c r="G194" s="36">
        <f>SUM(C194:F194)</f>
        <v>45803</v>
      </c>
    </row>
    <row r="195" spans="1:7" ht="12.95" customHeight="1">
      <c r="A195" s="96"/>
      <c r="B195" s="35" t="s">
        <v>19</v>
      </c>
      <c r="C195" s="84">
        <f>E121</f>
        <v>2964</v>
      </c>
      <c r="D195" s="84">
        <v>0</v>
      </c>
      <c r="E195" s="84">
        <f>E147</f>
        <v>0</v>
      </c>
      <c r="F195" s="41">
        <v>0</v>
      </c>
      <c r="G195" s="36">
        <f>SUM(C195:F195)</f>
        <v>2964</v>
      </c>
    </row>
    <row r="196" spans="1:7" ht="12.95" customHeight="1">
      <c r="A196" s="96"/>
      <c r="B196" s="21" t="s">
        <v>27</v>
      </c>
      <c r="C196" s="10">
        <f>SUM(C193:C195)</f>
        <v>132153</v>
      </c>
      <c r="D196" s="11">
        <f>SUM(D193:D195)</f>
        <v>0</v>
      </c>
      <c r="E196" s="11">
        <f>SUM(E193:E195)</f>
        <v>6431</v>
      </c>
      <c r="F196" s="17">
        <f>SUM(F193:F195)</f>
        <v>0</v>
      </c>
      <c r="G196" s="36">
        <f>SUM(G193:G195)</f>
        <v>138584</v>
      </c>
    </row>
    <row r="197" spans="1:7" ht="12.95" customHeight="1">
      <c r="A197" s="96"/>
      <c r="B197" s="37" t="s">
        <v>98</v>
      </c>
      <c r="C197" s="26">
        <f>E130</f>
        <v>6387</v>
      </c>
      <c r="D197" s="19"/>
      <c r="E197" s="19"/>
      <c r="F197" s="8"/>
      <c r="G197" s="10">
        <f>SUM(C197:F197)</f>
        <v>6387</v>
      </c>
    </row>
    <row r="198" spans="1:7" ht="12.95" customHeight="1">
      <c r="A198" s="96"/>
      <c r="B198" s="37" t="s">
        <v>99</v>
      </c>
      <c r="C198" s="24">
        <f>E139</f>
        <v>231</v>
      </c>
      <c r="D198" s="24"/>
      <c r="E198" s="24"/>
      <c r="F198" s="38"/>
      <c r="G198" s="10">
        <f>SUM(C198:F198)</f>
        <v>231</v>
      </c>
    </row>
    <row r="199" spans="1:7" ht="12.95" customHeight="1">
      <c r="A199" s="96"/>
      <c r="B199" s="133" t="s">
        <v>28</v>
      </c>
      <c r="C199" s="10">
        <f>SUM(C196:C198)</f>
        <v>138771</v>
      </c>
      <c r="D199" s="24"/>
      <c r="E199" s="24"/>
      <c r="F199" s="38"/>
      <c r="G199" s="10">
        <f>SUM(G196:G198)</f>
        <v>145202</v>
      </c>
    </row>
    <row r="200" spans="1:7" ht="12.95" customHeight="1">
      <c r="A200" s="96"/>
      <c r="B200" s="31"/>
      <c r="C200" s="132"/>
      <c r="D200" s="132"/>
      <c r="E200" s="132"/>
      <c r="F200" s="134"/>
      <c r="G200" s="132"/>
    </row>
    <row r="201" spans="1:7" ht="12.95" customHeight="1">
      <c r="A201" s="96"/>
      <c r="B201" s="35" t="s">
        <v>9</v>
      </c>
      <c r="C201" s="44">
        <v>366</v>
      </c>
      <c r="D201" s="135"/>
      <c r="E201" s="135"/>
      <c r="F201" s="136"/>
      <c r="G201" s="132"/>
    </row>
    <row r="202" spans="1:7" ht="12.95" customHeight="1">
      <c r="A202" s="96"/>
      <c r="B202" s="35"/>
      <c r="C202" s="28"/>
      <c r="D202" s="135"/>
      <c r="E202" s="135"/>
      <c r="F202" s="136"/>
      <c r="G202" s="132"/>
    </row>
    <row r="203" spans="1:7" ht="12.95" customHeight="1">
      <c r="A203" s="96"/>
      <c r="B203" s="30" t="s">
        <v>10</v>
      </c>
      <c r="C203" s="124">
        <f>D188</f>
        <v>106124</v>
      </c>
      <c r="D203" s="137"/>
      <c r="E203" s="137"/>
      <c r="F203" s="68"/>
      <c r="G203" s="132"/>
    </row>
    <row r="204" spans="1:7" ht="12.95" customHeight="1">
      <c r="A204" s="96"/>
      <c r="B204" s="35"/>
      <c r="C204" s="68"/>
      <c r="D204" s="137"/>
      <c r="E204" s="137"/>
      <c r="F204" s="68"/>
      <c r="G204" s="132"/>
    </row>
    <row r="205" spans="1:7" ht="12.95" customHeight="1">
      <c r="B205" s="35" t="s">
        <v>13</v>
      </c>
      <c r="C205" s="7">
        <v>97</v>
      </c>
      <c r="D205" s="39" t="s">
        <v>108</v>
      </c>
      <c r="E205" s="39" t="s">
        <v>109</v>
      </c>
      <c r="F205" s="39"/>
      <c r="G205" s="41"/>
    </row>
    <row r="206" spans="1:7" ht="12.95" customHeight="1">
      <c r="B206" s="35" t="s">
        <v>14</v>
      </c>
      <c r="C206" s="7">
        <v>75</v>
      </c>
      <c r="D206" s="39" t="s">
        <v>110</v>
      </c>
      <c r="E206" s="39" t="s">
        <v>111</v>
      </c>
      <c r="F206" s="39"/>
      <c r="G206" s="41"/>
    </row>
    <row r="207" spans="1:7" ht="12.95" customHeight="1">
      <c r="B207" s="27" t="s">
        <v>15</v>
      </c>
      <c r="C207" s="44">
        <v>5</v>
      </c>
      <c r="D207" s="41" t="s">
        <v>112</v>
      </c>
      <c r="E207" s="41" t="s">
        <v>16</v>
      </c>
      <c r="G207" s="41"/>
    </row>
    <row r="208" spans="1:7" ht="12.95" customHeight="1">
      <c r="A208" s="138"/>
      <c r="B208" s="55" t="s">
        <v>17</v>
      </c>
      <c r="C208" s="55"/>
      <c r="D208" s="139"/>
      <c r="E208" s="139"/>
      <c r="F208" s="140"/>
      <c r="G208" s="139"/>
    </row>
    <row r="209" spans="1:7" ht="12.95" customHeight="1">
      <c r="A209" s="138"/>
      <c r="B209" s="141"/>
      <c r="C209" s="139"/>
      <c r="D209" s="139"/>
      <c r="E209" s="139"/>
      <c r="F209" s="140"/>
      <c r="G209" s="139"/>
    </row>
    <row r="210" spans="1:7" ht="12.95" customHeight="1">
      <c r="A210" s="96"/>
      <c r="B210" s="31"/>
      <c r="C210" s="82"/>
      <c r="D210" s="82"/>
      <c r="E210" s="82"/>
      <c r="F210" s="83"/>
      <c r="G210" s="82"/>
    </row>
    <row r="211" spans="1:7" ht="12.95" customHeight="1">
      <c r="A211" s="96"/>
      <c r="B211" s="31"/>
      <c r="C211" s="82"/>
      <c r="D211" s="82"/>
      <c r="E211" s="82"/>
      <c r="F211" s="83"/>
      <c r="G211" s="82"/>
    </row>
  </sheetData>
  <mergeCells count="121">
    <mergeCell ref="A173:C173"/>
    <mergeCell ref="A174:C174"/>
    <mergeCell ref="A175:C175"/>
    <mergeCell ref="A176:C176"/>
    <mergeCell ref="A177:C177"/>
    <mergeCell ref="A178:C178"/>
    <mergeCell ref="A179:C179"/>
    <mergeCell ref="A180:C180"/>
    <mergeCell ref="A181:C181"/>
    <mergeCell ref="A164:C164"/>
    <mergeCell ref="A165:C165"/>
    <mergeCell ref="A166:C166"/>
    <mergeCell ref="A167:C167"/>
    <mergeCell ref="A168:C168"/>
    <mergeCell ref="A169:C169"/>
    <mergeCell ref="A170:C170"/>
    <mergeCell ref="A171:C171"/>
    <mergeCell ref="A172:C172"/>
    <mergeCell ref="A155:C155"/>
    <mergeCell ref="A156:C156"/>
    <mergeCell ref="A157:C157"/>
    <mergeCell ref="A158:C158"/>
    <mergeCell ref="A159:C159"/>
    <mergeCell ref="A160:C160"/>
    <mergeCell ref="A161:C161"/>
    <mergeCell ref="A162:C162"/>
    <mergeCell ref="A163:C163"/>
    <mergeCell ref="B137:D137"/>
    <mergeCell ref="B138:D138"/>
    <mergeCell ref="B139:D139"/>
    <mergeCell ref="A149:C149"/>
    <mergeCell ref="A150:C150"/>
    <mergeCell ref="A151:C151"/>
    <mergeCell ref="A152:C152"/>
    <mergeCell ref="A153:C153"/>
    <mergeCell ref="A154:C154"/>
    <mergeCell ref="B48:D48"/>
    <mergeCell ref="B49:D49"/>
    <mergeCell ref="B50:D50"/>
    <mergeCell ref="B60:D60"/>
    <mergeCell ref="B71:D71"/>
    <mergeCell ref="D93:E93"/>
    <mergeCell ref="B99:C99"/>
    <mergeCell ref="A106:G106"/>
    <mergeCell ref="A108:G108"/>
    <mergeCell ref="B39:D39"/>
    <mergeCell ref="B40:D40"/>
    <mergeCell ref="B41:D41"/>
    <mergeCell ref="B42:D42"/>
    <mergeCell ref="B43:D43"/>
    <mergeCell ref="B44:D44"/>
    <mergeCell ref="B45:D45"/>
    <mergeCell ref="B46:D46"/>
    <mergeCell ref="B47:D47"/>
    <mergeCell ref="B30:D30"/>
    <mergeCell ref="B31:D31"/>
    <mergeCell ref="B32:D32"/>
    <mergeCell ref="B33:D33"/>
    <mergeCell ref="B34:D34"/>
    <mergeCell ref="B35:D35"/>
    <mergeCell ref="A36:D36"/>
    <mergeCell ref="B37:D37"/>
    <mergeCell ref="B38:D38"/>
    <mergeCell ref="A188:C188"/>
    <mergeCell ref="B208:C208"/>
    <mergeCell ref="A182:C182"/>
    <mergeCell ref="A183:C183"/>
    <mergeCell ref="A184:C184"/>
    <mergeCell ref="A185:C185"/>
    <mergeCell ref="A186:C186"/>
    <mergeCell ref="A187:C187"/>
    <mergeCell ref="B124:D124"/>
    <mergeCell ref="B125:D125"/>
    <mergeCell ref="B126:D126"/>
    <mergeCell ref="B127:D127"/>
    <mergeCell ref="B128:D128"/>
    <mergeCell ref="B129:D129"/>
    <mergeCell ref="B130:D130"/>
    <mergeCell ref="B131:D131"/>
    <mergeCell ref="B132:D132"/>
    <mergeCell ref="B133:D133"/>
    <mergeCell ref="B134:D134"/>
    <mergeCell ref="B135:D135"/>
    <mergeCell ref="B136:D136"/>
    <mergeCell ref="C109:G109"/>
    <mergeCell ref="B74:D74"/>
    <mergeCell ref="B75:D75"/>
    <mergeCell ref="B67:D67"/>
    <mergeCell ref="B68:D68"/>
    <mergeCell ref="B69:D69"/>
    <mergeCell ref="B70:D70"/>
    <mergeCell ref="B72:D72"/>
    <mergeCell ref="B73:D73"/>
    <mergeCell ref="B61:D61"/>
    <mergeCell ref="B62:D62"/>
    <mergeCell ref="B63:D63"/>
    <mergeCell ref="B64:D64"/>
    <mergeCell ref="B65:D65"/>
    <mergeCell ref="B66:D66"/>
    <mergeCell ref="B54:D54"/>
    <mergeCell ref="B55:D55"/>
    <mergeCell ref="B56:D56"/>
    <mergeCell ref="B57:D57"/>
    <mergeCell ref="B58:D58"/>
    <mergeCell ref="B59:D59"/>
    <mergeCell ref="A1:F1"/>
    <mergeCell ref="B51:D51"/>
    <mergeCell ref="B52:D52"/>
    <mergeCell ref="B53:D53"/>
    <mergeCell ref="A3:F3"/>
    <mergeCell ref="C4:F4"/>
    <mergeCell ref="B19:D19"/>
    <mergeCell ref="B20:D20"/>
    <mergeCell ref="B21:D21"/>
    <mergeCell ref="B22:D22"/>
    <mergeCell ref="B23:D23"/>
    <mergeCell ref="B24:D24"/>
    <mergeCell ref="B25:D25"/>
    <mergeCell ref="B27:D27"/>
    <mergeCell ref="B28:D28"/>
    <mergeCell ref="B29:D29"/>
  </mergeCells>
  <printOptions gridLines="1"/>
  <pageMargins left="0.39370078740157483" right="0.39370078740157483" top="0.39370078740157483" bottom="0.39370078740157483" header="0.11811023622047245" footer="0.11811023622047245"/>
  <pageSetup paperSize="9" scale="85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Kw 9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2023-02-08T10:34:58Z</dcterms:modified>
</cp:coreProperties>
</file>