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w 3 " sheetId="1" r:id="rId1"/>
  </sheets>
  <calcPr calcId="152511"/>
</workbook>
</file>

<file path=xl/calcChain.xml><?xml version="1.0" encoding="utf-8"?>
<calcChain xmlns="http://schemas.openxmlformats.org/spreadsheetml/2006/main">
  <c r="F334" i="1" l="1"/>
  <c r="C333" i="1"/>
  <c r="G333" i="1" s="1"/>
  <c r="D331" i="1"/>
  <c r="D334" i="1" s="1"/>
  <c r="E328" i="1"/>
  <c r="C341" i="1" s="1"/>
  <c r="E261" i="1"/>
  <c r="E333" i="1" s="1"/>
  <c r="D261" i="1"/>
  <c r="E332" i="1" s="1"/>
  <c r="C261" i="1"/>
  <c r="E331" i="1" s="1"/>
  <c r="E334" i="1" s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61" i="1" s="1"/>
  <c r="E245" i="1"/>
  <c r="D333" i="1" s="1"/>
  <c r="D245" i="1"/>
  <c r="D332" i="1" s="1"/>
  <c r="C245" i="1"/>
  <c r="F244" i="1"/>
  <c r="F243" i="1"/>
  <c r="F242" i="1"/>
  <c r="F241" i="1"/>
  <c r="F240" i="1"/>
  <c r="F239" i="1"/>
  <c r="F238" i="1"/>
  <c r="F237" i="1"/>
  <c r="F236" i="1"/>
  <c r="F245" i="1" s="1"/>
  <c r="E233" i="1"/>
  <c r="C336" i="1" s="1"/>
  <c r="G336" i="1" s="1"/>
  <c r="E225" i="1"/>
  <c r="C335" i="1" s="1"/>
  <c r="G335" i="1" s="1"/>
  <c r="E190" i="1"/>
  <c r="D190" i="1"/>
  <c r="C332" i="1" s="1"/>
  <c r="G332" i="1" s="1"/>
  <c r="C190" i="1"/>
  <c r="C331" i="1" s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90" i="1" s="1"/>
  <c r="G331" i="1" l="1"/>
  <c r="G334" i="1" s="1"/>
  <c r="G337" i="1" s="1"/>
  <c r="C334" i="1"/>
  <c r="C337" i="1" s="1"/>
  <c r="C154" i="1" l="1"/>
  <c r="C148" i="1"/>
  <c r="G143" i="1"/>
  <c r="F143" i="1"/>
  <c r="E143" i="1"/>
  <c r="E77" i="1"/>
  <c r="C150" i="1" s="1"/>
  <c r="E68" i="1"/>
  <c r="C149" i="1" s="1"/>
  <c r="E33" i="1"/>
  <c r="D33" i="1"/>
  <c r="C147" i="1" s="1"/>
  <c r="C33" i="1"/>
  <c r="C146" i="1" s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33" i="1" s="1"/>
  <c r="F7" i="1"/>
  <c r="F6" i="1"/>
  <c r="D148" i="1" l="1"/>
  <c r="C151" i="1"/>
</calcChain>
</file>

<file path=xl/sharedStrings.xml><?xml version="1.0" encoding="utf-8"?>
<sst xmlns="http://schemas.openxmlformats.org/spreadsheetml/2006/main" count="369" uniqueCount="213">
  <si>
    <t>m2</t>
  </si>
  <si>
    <t xml:space="preserve">Drogi </t>
  </si>
  <si>
    <t xml:space="preserve">jezdnia </t>
  </si>
  <si>
    <t>razem</t>
  </si>
  <si>
    <t>Razem:</t>
  </si>
  <si>
    <t>ogółem:</t>
  </si>
  <si>
    <t>m2/szt</t>
  </si>
  <si>
    <t>ulice</t>
  </si>
  <si>
    <t>parkingi</t>
  </si>
  <si>
    <t>wpusty uliczne</t>
  </si>
  <si>
    <t>tereny zielone:</t>
  </si>
  <si>
    <t>krzewy</t>
  </si>
  <si>
    <t>żywopłoty</t>
  </si>
  <si>
    <t>kosze</t>
  </si>
  <si>
    <t>ławki</t>
  </si>
  <si>
    <t>słupy ogłoszeniowe</t>
  </si>
  <si>
    <t>przystanki komunikacji publicznej (1szt - 3x7=21m2)</t>
  </si>
  <si>
    <t>Drogi I kolejność:</t>
  </si>
  <si>
    <t>parking</t>
  </si>
  <si>
    <t xml:space="preserve"> Drogi III kolejność:</t>
  </si>
  <si>
    <t>I kolejność</t>
  </si>
  <si>
    <t>II kolejność</t>
  </si>
  <si>
    <t>III kolejność</t>
  </si>
  <si>
    <t xml:space="preserve">IV kolejność </t>
  </si>
  <si>
    <t>ulica</t>
  </si>
  <si>
    <t>ogółem drogi</t>
  </si>
  <si>
    <t>RAZEM</t>
  </si>
  <si>
    <t xml:space="preserve"> KWARTAŁ  NR  3   - UTRZYMANIE LETNIE 2023-2026</t>
  </si>
  <si>
    <t>chodnik, dr. dla pieszych, dr. dla rowerów</t>
  </si>
  <si>
    <t xml:space="preserve">11 Listopada </t>
  </si>
  <si>
    <t>11 Listopada bloki</t>
  </si>
  <si>
    <t>11 Listopada Urząd Skarbowy</t>
  </si>
  <si>
    <t xml:space="preserve">Dworcowa + do nr 3 + domki 9b-17b + Policja </t>
  </si>
  <si>
    <t>Kondziołowiec</t>
  </si>
  <si>
    <t>Mazurowiec</t>
  </si>
  <si>
    <t>Opolska</t>
  </si>
  <si>
    <t xml:space="preserve">Poznańska </t>
  </si>
  <si>
    <r>
      <t xml:space="preserve">Poznańska domki główna </t>
    </r>
    <r>
      <rPr>
        <sz val="7"/>
        <rFont val="Arial CE"/>
        <charset val="238"/>
      </rPr>
      <t>(od 49 do Północnej) + pomiędzy 62-78 + przy 76-96 + przy nr 30-60</t>
    </r>
  </si>
  <si>
    <t xml:space="preserve">Poznańska-Północna budynki wielor. i jedn.(51) </t>
  </si>
  <si>
    <t>Poznańska-Północna przy garażach</t>
  </si>
  <si>
    <t>Północna + jezdnia do ronda + chodnik do przejćia (+nowy chodnik wraz z  schodami)</t>
  </si>
  <si>
    <t>Prosta</t>
  </si>
  <si>
    <t xml:space="preserve">Staszica </t>
  </si>
  <si>
    <t xml:space="preserve">Staszica przy budynku nr 8 </t>
  </si>
  <si>
    <t>Św. Jana Nepomucena cała</t>
  </si>
  <si>
    <t>Św. Katarzyny</t>
  </si>
  <si>
    <t>Warszawska</t>
  </si>
  <si>
    <t>Wrocławska</t>
  </si>
  <si>
    <t>Zdrojowa + ch. do stacji paliw</t>
  </si>
  <si>
    <t>Zdrojowa dojazd do Sądu</t>
  </si>
  <si>
    <t>Podmiejska</t>
  </si>
  <si>
    <t xml:space="preserve">Katowicka </t>
  </si>
  <si>
    <t>Krakowska</t>
  </si>
  <si>
    <t>Grodzka</t>
  </si>
  <si>
    <t>Północna targowisko + do Pszczyńskiej</t>
  </si>
  <si>
    <t>Sybiraków</t>
  </si>
  <si>
    <t xml:space="preserve">drogi dla pieszych, schody </t>
  </si>
  <si>
    <t>11 Listopada sch(8) + ch w kierunku parkingu sklep Polo</t>
  </si>
  <si>
    <t>Al. Piłsudskiego do Zygmunta - chodniki od PKM do deptaka i bloku kl. 19</t>
  </si>
  <si>
    <t>Al. Piłsudskiego do Zygmunta - sch  + chodniki  + 1/2 schody(41) do bloku kl.19 (329) + wokół "Zygmunta"(164)</t>
  </si>
  <si>
    <t>Al. Piłsudskiego do  Zygmunta - od al.Pił stary ślad sch + ch do kl 31 + chodnik na wysk.kl 31(102) +  deptak poniżej skarpy do deptaka Zygmun(180)</t>
  </si>
  <si>
    <t>Opolska-Wrocławska trakt - główny deptak (od PP do Przychodni) (3,5*347)</t>
  </si>
  <si>
    <t>Opolska-Wrocławska trakt- pomiędzy szkołami do Opolskiej</t>
  </si>
  <si>
    <t>Kondziołowiec-Opolska deptak do końca posesji 16A</t>
  </si>
  <si>
    <t>Opolska wjazd + parking przy OSP</t>
  </si>
  <si>
    <t>Opolska butiki - ciąg pieszo jezdny + schody</t>
  </si>
  <si>
    <t>Północna wiadukt - schody</t>
  </si>
  <si>
    <t>Wrocławska skwer do Warszawskiej - chodniki</t>
  </si>
  <si>
    <t>Wrocławska - trakt pieszy za PEC</t>
  </si>
  <si>
    <t>Wrocławska Vattenfall - schody(21) + chodniki wokół + dr dojazdowa(420) + parkin(3862)</t>
  </si>
  <si>
    <t>Wrocławska sklepy - schody</t>
  </si>
  <si>
    <t>Wrocławska chodnik w szczycie Przychodni Pracy</t>
  </si>
  <si>
    <t>Wrocławska - ch i sch od Al.Piłsuds. do bloku</t>
  </si>
  <si>
    <t xml:space="preserve">Zdrojowa - schody </t>
  </si>
  <si>
    <t>Zdrojowa- deptaki skwer przed Sądem</t>
  </si>
  <si>
    <t>Św.Katarzyny - dojście i schody do Kościoła (obok nr 5)</t>
  </si>
  <si>
    <t xml:space="preserve">Katowicka - al. Piłsudskiego - schody od szkoły </t>
  </si>
  <si>
    <t>Katowicka - al. Piłsudskiego chodnik od Juniora</t>
  </si>
  <si>
    <t>Katowicka - chodnik + schody(77) obok PP 18</t>
  </si>
  <si>
    <t>Katowicka - chodnik + schody obok ogrodzenia szkoły (sch-21)</t>
  </si>
  <si>
    <t xml:space="preserve">Katowicka - al. Piłsudskiego - chodniki + plac przy kwiaciarni </t>
  </si>
  <si>
    <t>Katowicka - do bloku 4-14 ("Bielkon") - chodnik+schody (sch-44)</t>
  </si>
  <si>
    <t>Katowicka - al. Piłsudskiego - deptak na wys. bl.31-33</t>
  </si>
  <si>
    <t>Katowicka-Północna - schody(20) + chodnik (150) do pawilonów</t>
  </si>
  <si>
    <t>Krakowska - al. Piłsudskiego - schody( 23) i podjazd na wózk(42)</t>
  </si>
  <si>
    <t xml:space="preserve">Krakowska-Al.Piłsudskiego - chodnik kaskadowy </t>
  </si>
  <si>
    <t>Północna - schody skarpa targowisko</t>
  </si>
  <si>
    <t>Północna - schody+korytka źródełko (sch-19)</t>
  </si>
  <si>
    <t>Północna - schody skarpa na wysokości bl Krakowska do nr 38</t>
  </si>
  <si>
    <t xml:space="preserve">Przystanki </t>
  </si>
  <si>
    <t>11 Listopada Szkoła</t>
  </si>
  <si>
    <t>Urząd Skarbowy - 11 Listopada</t>
  </si>
  <si>
    <t>Zdrojowa</t>
  </si>
  <si>
    <t>Opolska OPS</t>
  </si>
  <si>
    <t xml:space="preserve">Dworzec Główny (ul. Sybiraków + parking+schody) </t>
  </si>
  <si>
    <t>Zieleń :</t>
  </si>
  <si>
    <t>bieżące utrzymanie</t>
  </si>
  <si>
    <t>koszenie 3x</t>
  </si>
  <si>
    <t>koszenie 2x</t>
  </si>
  <si>
    <t>11 Listopada -opaski i skarpy</t>
  </si>
  <si>
    <t>11 Listopada- przy parkingu sklep Polo</t>
  </si>
  <si>
    <t>11 Listopada- przy blokach i US + pas zieleni między ulicą a bl 9 ("Kozia alejka")345</t>
  </si>
  <si>
    <t>Al. Piłsudskiego do "Zygmunta" - skarpa od trafo i bloku kl. 31 do deptaka  do Zygm (2086)+ od skarpy do Zygmunta(199+251+450=900)</t>
  </si>
  <si>
    <t>Al. Piłsudskiego do "Zygmunta" - od PKM do Zygmunta: skarpa od al.(132) + przy ławkach(91)+trójkąt(650)+skarpa do bloku(346) + za PKN (143)</t>
  </si>
  <si>
    <t xml:space="preserve">Dworcowa (3684) + boczne: Policja(341) + domki(264) +  przed 32 i 26 do 30(298)  </t>
  </si>
  <si>
    <t>Kondziołowiec razem z boczną</t>
  </si>
  <si>
    <t>Podmiejska + żywopłot przy nr 17 (25) + skarpa 8-6B (419) + za budynkami 8 i 10 (178)</t>
  </si>
  <si>
    <t>Opolska -Wrocławska deptaki</t>
  </si>
  <si>
    <t xml:space="preserve">Opolska - wysepki przed OSP </t>
  </si>
  <si>
    <t>Opolska wysepki przed Ośr. Reh.</t>
  </si>
  <si>
    <t xml:space="preserve">Opolska teren za parkingiem do płotów </t>
  </si>
  <si>
    <t>Opolska skarpa przy SP19</t>
  </si>
  <si>
    <t>Poznańska pasy od Warszawskiej do ronda i szkoły</t>
  </si>
  <si>
    <t>Poznańska wjazd do bloków - szczyt bl</t>
  </si>
  <si>
    <t>Poznańska -Północna  zjazd przy garażach</t>
  </si>
  <si>
    <t>Poznańska -Północna  zjazd  domki - bloki</t>
  </si>
  <si>
    <t>Poznańska pasy domki + wysepka +zjazd do Północnej od str jaru</t>
  </si>
  <si>
    <t>Północna prawa str od Warszawskiej</t>
  </si>
  <si>
    <t xml:space="preserve">Północna lewa str od Warszawskiej - od ul do szkoły do końca boiska </t>
  </si>
  <si>
    <t>Północna lewa str od Warszawskiej - od boiska wzdłuz garaży + między garażami a szkołą</t>
  </si>
  <si>
    <t>Północna lewa str od Warszawskiej - od garaży do ulicy + do końca bl 28</t>
  </si>
  <si>
    <t>Północna lewa str od Warszawskiej - na wysokości domków do Poznańskiej</t>
  </si>
  <si>
    <t>Staszica -przy jezdni+skarpy+przy bloku (po 1 m)+polanka przy domu (282)</t>
  </si>
  <si>
    <t>Warszawska pasy(3828) + pas w chod(672)+  pas szer.4 m od Porozumień Jastrzębskich do Północnej(299*4)+zakręt w prawo do Półn(2)</t>
  </si>
  <si>
    <t>Wrocławska - Krzyż</t>
  </si>
  <si>
    <t>Wrocławska - skwer do Warszawskiej</t>
  </si>
  <si>
    <t>Wrocławska - plac zabaw na skwerze</t>
  </si>
  <si>
    <t>Wrocławska - deptak za PEC + parking+ żywopłot przy nr 2</t>
  </si>
  <si>
    <t>Wrocławska - sklepy skarpa przy Przychodni</t>
  </si>
  <si>
    <t>Wrocławska - od ronda Al. Do Przychodni Pracy</t>
  </si>
  <si>
    <t>Wrocławska - Vattenfall - parking + skarpy wokół</t>
  </si>
  <si>
    <t>Wrocławska - skwer w szczycie Przychodni Pracy</t>
  </si>
  <si>
    <t>Zdrojowa - pasy + skarpy +pas za chodnikiem kaskadowym + pas wzdłuż bloków do 7b(74m2)</t>
  </si>
  <si>
    <t>Zdrojowa skwer przed Sądem</t>
  </si>
  <si>
    <t>Zdrojowa przy drodze do Sądu + przy drodze 99 + przy Tauronie 210 + przy płocie 59</t>
  </si>
  <si>
    <t>Poznańska pas na wysokości bloku 14-28</t>
  </si>
  <si>
    <t>Katowicka  - skarpy (od pawilonu do łącznika Katowicka-Północna)</t>
  </si>
  <si>
    <t>Katowicka - Północna przy deptaku obok pawilonów</t>
  </si>
  <si>
    <t xml:space="preserve">Katowicka do Al.Piłsudskiego </t>
  </si>
  <si>
    <t>Katowicka do bloku 4-14 (Bielkon) - przy schodach i deptaku</t>
  </si>
  <si>
    <t>Katowicka pasy  przy jezdni + przy paw 32 do Północnej (żywopłot i zieleń 72)</t>
  </si>
  <si>
    <t>Katowicka przy schodach i deptaku obok PP 18</t>
  </si>
  <si>
    <t>Krakowska - część jaru na wysokości bloku 1-3</t>
  </si>
  <si>
    <t>Krakowska - Katowicka-Krakowska sch do  al. Piłsudskiego</t>
  </si>
  <si>
    <t>Krakowska - plac zabaw</t>
  </si>
  <si>
    <t>Północna  polanka na wysokości Krakowskiej i Prokuratury  - do drzew+prosty teren przy chodniku do wiaduktu</t>
  </si>
  <si>
    <t>Północna pasy za chodnikiem(7281)  + pasy w chodniku(6696)</t>
  </si>
  <si>
    <t>Północna - skarpa przy źródełku(610) do Sybiraków(374)</t>
  </si>
  <si>
    <t>Północna - teren przy Prokuratorze + skarpa w stronę bloku</t>
  </si>
  <si>
    <t>Północna do Krakowskiej - między blokiem a posesją + za blokiem do deptaka i posesjami 40 i 38 do Krakowskiej bez dużej skarpy i placu zabaw (13944 - 402 - 1482)</t>
  </si>
  <si>
    <t xml:space="preserve">Północna przed blokiem 4-14 </t>
  </si>
  <si>
    <t>Północna targowisko do Pszczyńskiej- skarpa(3172)+ pasy przy drogach(164+190+40) +polana przy parkingu(2479)+polanka przy torach(550)+przy torach(180)+polanka wjazd(300)</t>
  </si>
  <si>
    <t>Sybiraków dworzec autobusowy</t>
  </si>
  <si>
    <t xml:space="preserve">Sybiraków od przejścia podziemnego do Katowickiej 16(koniec parkingu) </t>
  </si>
  <si>
    <t>Sybiraków pasy+środek do dworca</t>
  </si>
  <si>
    <t>Sybiraków po obu stronach jezdni za chodnikami  (340x3 i 340x2 )</t>
  </si>
  <si>
    <t>Grodzka  (od Pólnocnej: prawa str.do ogrodzenia (75* 7=525)+ wzdłuż ogrodzenia 410m2  i lewa str. do wjazdu( 2,4*31=744)+od wjazdu do domu (3*26=78)+ przy ogrodzeniu (15*1=15)</t>
  </si>
  <si>
    <t xml:space="preserve">Katowicka  teren za szkolą </t>
  </si>
  <si>
    <t>chodniki, dr dla pieszych dr dla rowerów</t>
  </si>
  <si>
    <t>dr dla pieszych, schody</t>
  </si>
  <si>
    <t>przystanki</t>
  </si>
  <si>
    <t>razem:</t>
  </si>
  <si>
    <t>różanki</t>
  </si>
  <si>
    <t>byliny</t>
  </si>
  <si>
    <t>młode drzewa/krzewy szt.</t>
  </si>
  <si>
    <t>elementy stabilizujące</t>
  </si>
  <si>
    <t>młode drzewa/krzewy m2</t>
  </si>
  <si>
    <t>podlewanie</t>
  </si>
  <si>
    <t>beton - 139</t>
  </si>
  <si>
    <t>stal - 46</t>
  </si>
  <si>
    <t>beton - 41</t>
  </si>
  <si>
    <t>stal - 62</t>
  </si>
  <si>
    <t>beton - 3</t>
  </si>
  <si>
    <t>plastik - 1</t>
  </si>
  <si>
    <t>przystanki (1szt - 3x7=21m2)</t>
  </si>
  <si>
    <t>tablica informacyjna</t>
  </si>
  <si>
    <t>metal</t>
  </si>
  <si>
    <t>podlewanie bylin m2</t>
  </si>
  <si>
    <t>podlewanie różanek m2</t>
  </si>
  <si>
    <t>drogi dla pieszych, schody  I kolejność:</t>
  </si>
  <si>
    <t>Przystanki  I kolejność:</t>
  </si>
  <si>
    <t xml:space="preserve"> KWARTAŁ  NR  3   - UTRZYMANIE ZIMOWE 2023-2026</t>
  </si>
  <si>
    <t>Dworcowa + Policja</t>
  </si>
  <si>
    <t>Północna (+nowy chodnik wraz z  schodami)</t>
  </si>
  <si>
    <t xml:space="preserve">Św. Jana Nepomucena </t>
  </si>
  <si>
    <t>Wrocławska + chodnik przed przychodnią</t>
  </si>
  <si>
    <t>Zdrojowa + ch do stacji paliw</t>
  </si>
  <si>
    <t>Opolska butiki deptak + schody</t>
  </si>
  <si>
    <t>Al. Piłsudskiego do Gimnazjum - schody</t>
  </si>
  <si>
    <r>
      <t>Katowicka -Al.Piłsudskiego - chodnik do</t>
    </r>
    <r>
      <rPr>
        <i/>
        <sz val="8"/>
        <rFont val="Arial CE"/>
        <charset val="238"/>
      </rPr>
      <t xml:space="preserve"> Juniora</t>
    </r>
  </si>
  <si>
    <t>Katowicka -chodnik + schody obok ogrodzenia PP 18 (sch-77)</t>
  </si>
  <si>
    <t>Katowicka- chodnik + schody obok ogrodzenia Gimnazjum (sch-21)</t>
  </si>
  <si>
    <t xml:space="preserve">Katowicka -chodnik i plac przy kwiaciarni  </t>
  </si>
  <si>
    <t>Katowicka do bloku Bielkon - chodnik+schody (sch-44)</t>
  </si>
  <si>
    <t>Katowicka-Al. Piłsudskiego - deptaki w stronę kwiaciarni kwiaciarni</t>
  </si>
  <si>
    <t>Urząd Skarbowy</t>
  </si>
  <si>
    <t xml:space="preserve"> Drogi II kolejność</t>
  </si>
  <si>
    <t>Poznańska domki główna(od 49 do Północnej) + pomiędzy 62-78 + przy 76-96(ch.od domków do Półn.)</t>
  </si>
  <si>
    <t>Staszica obok bloku nr 8</t>
  </si>
  <si>
    <t>11 Listopada boczna 28 d</t>
  </si>
  <si>
    <t>11 Listopada boczna 43 b</t>
  </si>
  <si>
    <t>Dworcowa domki 11-17 - całość</t>
  </si>
  <si>
    <t>Dworcowa od 1d do 3(wzdłuż posesji)</t>
  </si>
  <si>
    <t xml:space="preserve">Dworcowa od 26 do 30 </t>
  </si>
  <si>
    <t>Dworcowa przy nr 6 do 6b</t>
  </si>
  <si>
    <t>Kondziołowiec boczna do 27a</t>
  </si>
  <si>
    <t>Zdrojowa za nr 5 i 5a przy drodze do Sądu (odśnieżanie przy dużych opadach śniegu)</t>
  </si>
  <si>
    <t>Św. Jana Nepomucena - boczna (od Kościoła do Pszczyńskiej)</t>
  </si>
  <si>
    <t>Katowicka  - droga do garaży i domu za bl 4-14</t>
  </si>
  <si>
    <t>Staszica -przy jezdni+skarpy+przy bloku (po 1 m)+polanka przy domu(401)</t>
  </si>
  <si>
    <t>Warszawska pasy(3828) + pas w chod(672)+ za Jeziorańskiego(296) + pas szer.4 m od Porozumień Jastrzębskich do Północnej(299*4)+zakręt w prawo do Półn(2)</t>
  </si>
  <si>
    <t>Załącznik   b</t>
  </si>
  <si>
    <t>Załącznik nr 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</si>
</sst>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8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7"/>
      <name val="Arial CE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i/>
      <sz val="7"/>
      <name val="Arial CE"/>
      <family val="2"/>
      <charset val="238"/>
    </font>
    <font>
      <b/>
      <sz val="10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sz val="7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7"/>
      <name val="Arial CE"/>
      <family val="2"/>
      <charset val="238"/>
    </font>
    <font>
      <b/>
      <sz val="10"/>
      <color rgb="FFFF0000"/>
      <name val="Arial CE"/>
      <charset val="238"/>
    </font>
    <font>
      <b/>
      <sz val="10"/>
      <name val="Arial CE"/>
      <charset val="238"/>
    </font>
    <font>
      <b/>
      <u/>
      <sz val="8"/>
      <name val="Arial CE"/>
      <charset val="238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3" fillId="0" borderId="0" xfId="0" applyFont="1" applyAlignment="1">
      <alignment horizontal="left" vertical="center" wrapText="1"/>
    </xf>
    <xf numFmtId="0" fontId="5" fillId="3" borderId="0" xfId="0" applyFont="1" applyFill="1" applyAlignment="1">
      <alignment horizontal="centerContinuous" vertical="center" wrapText="1"/>
    </xf>
    <xf numFmtId="3" fontId="5" fillId="3" borderId="0" xfId="0" applyNumberFormat="1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3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3" fontId="8" fillId="3" borderId="0" xfId="0" applyNumberFormat="1" applyFont="1" applyFill="1" applyAlignment="1">
      <alignment horizontal="centerContinuous" vertical="center" wrapText="1"/>
    </xf>
    <xf numFmtId="0" fontId="1" fillId="0" borderId="0" xfId="0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3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3" fontId="7" fillId="0" borderId="0" xfId="0" applyNumberFormat="1" applyFont="1" applyAlignment="1">
      <alignment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Alignment="1">
      <alignment horizontal="right" vertical="center" wrapText="1"/>
    </xf>
    <xf numFmtId="3" fontId="7" fillId="0" borderId="0" xfId="0" applyNumberFormat="1" applyFont="1" applyFill="1" applyAlignment="1">
      <alignment horizontal="right" vertical="center" wrapText="1"/>
    </xf>
    <xf numFmtId="3" fontId="1" fillId="0" borderId="0" xfId="0" applyNumberFormat="1" applyFont="1" applyBorder="1" applyAlignment="1">
      <alignment horizontal="right" vertical="center" wrapText="1"/>
    </xf>
    <xf numFmtId="3" fontId="11" fillId="0" borderId="0" xfId="0" applyNumberFormat="1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2" fillId="2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3" fontId="1" fillId="0" borderId="0" xfId="0" applyNumberFormat="1" applyFont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0" applyNumberFormat="1" applyFont="1" applyFill="1" applyAlignment="1">
      <alignment horizontal="center" vertical="center" wrapText="1"/>
    </xf>
    <xf numFmtId="3" fontId="10" fillId="3" borderId="0" xfId="0" applyNumberFormat="1" applyFont="1" applyFill="1" applyBorder="1" applyAlignment="1">
      <alignment horizontal="centerContinuous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0" fillId="3" borderId="0" xfId="0" applyFont="1" applyFill="1" applyBorder="1" applyAlignment="1">
      <alignment horizontal="centerContinuous" vertical="center" wrapText="1"/>
    </xf>
    <xf numFmtId="0" fontId="11" fillId="0" borderId="0" xfId="0" applyFont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3" fontId="6" fillId="3" borderId="0" xfId="0" applyNumberFormat="1" applyFont="1" applyFill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3" fontId="13" fillId="0" borderId="0" xfId="0" applyNumberFormat="1" applyFont="1" applyAlignment="1">
      <alignment horizontal="center" vertical="center" wrapText="1"/>
    </xf>
    <xf numFmtId="3" fontId="14" fillId="0" borderId="0" xfId="0" applyNumberFormat="1" applyFont="1" applyAlignment="1">
      <alignment vertical="center"/>
    </xf>
    <xf numFmtId="3" fontId="14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4" borderId="0" xfId="0" applyFont="1" applyFill="1" applyAlignment="1">
      <alignment horizontal="centerContinuous" vertical="center" wrapText="1"/>
    </xf>
    <xf numFmtId="3" fontId="5" fillId="4" borderId="0" xfId="0" applyNumberFormat="1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Fill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vertical="center" wrapText="1"/>
    </xf>
    <xf numFmtId="3" fontId="10" fillId="0" borderId="0" xfId="0" applyNumberFormat="1" applyFont="1" applyAlignment="1">
      <alignment horizontal="right" vertical="center" wrapText="1"/>
    </xf>
    <xf numFmtId="3" fontId="13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horizontal="left" vertical="center" wrapText="1"/>
    </xf>
    <xf numFmtId="3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 wrapText="1"/>
    </xf>
    <xf numFmtId="3" fontId="1" fillId="0" borderId="0" xfId="0" applyNumberFormat="1" applyFont="1" applyFill="1" applyAlignment="1">
      <alignment horizontal="left" vertical="center" wrapText="1"/>
    </xf>
    <xf numFmtId="3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right" vertical="center" wrapText="1"/>
    </xf>
    <xf numFmtId="0" fontId="12" fillId="2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9" fillId="5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8" fillId="4" borderId="0" xfId="0" applyNumberFormat="1" applyFont="1" applyFill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3" fontId="16" fillId="0" borderId="0" xfId="0" applyNumberFormat="1" applyFont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 wrapText="1"/>
    </xf>
    <xf numFmtId="3" fontId="3" fillId="2" borderId="0" xfId="0" applyNumberFormat="1" applyFont="1" applyFill="1" applyAlignment="1">
      <alignment horizontal="center" vertical="center"/>
    </xf>
    <xf numFmtId="3" fontId="18" fillId="2" borderId="0" xfId="0" applyNumberFormat="1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 wrapText="1"/>
    </xf>
    <xf numFmtId="3" fontId="1" fillId="0" borderId="0" xfId="0" applyNumberFormat="1" applyFont="1" applyAlignment="1">
      <alignment horizontal="left" vertical="center"/>
    </xf>
    <xf numFmtId="3" fontId="1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/>
    </xf>
    <xf numFmtId="3" fontId="1" fillId="0" borderId="0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left" vertical="center"/>
    </xf>
    <xf numFmtId="3" fontId="7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right" vertical="center"/>
    </xf>
    <xf numFmtId="3" fontId="13" fillId="3" borderId="0" xfId="0" applyNumberFormat="1" applyFont="1" applyFill="1" applyAlignment="1">
      <alignment horizontal="centerContinuous" vertical="center" wrapText="1"/>
    </xf>
    <xf numFmtId="3" fontId="1" fillId="3" borderId="0" xfId="0" applyNumberFormat="1" applyFont="1" applyFill="1" applyAlignment="1">
      <alignment horizontal="center" vertical="center" wrapText="1"/>
    </xf>
    <xf numFmtId="3" fontId="7" fillId="0" borderId="0" xfId="0" applyNumberFormat="1" applyFont="1" applyBorder="1" applyAlignment="1">
      <alignment horizontal="left" vertical="center" wrapText="1"/>
    </xf>
    <xf numFmtId="3" fontId="2" fillId="0" borderId="0" xfId="0" applyNumberFormat="1" applyFont="1" applyAlignment="1">
      <alignment horizontal="center" vertical="center" wrapText="1"/>
    </xf>
    <xf numFmtId="3" fontId="13" fillId="3" borderId="0" xfId="0" applyNumberFormat="1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1" fillId="4" borderId="0" xfId="0" applyNumberFormat="1" applyFont="1" applyFill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vertical="center"/>
    </xf>
    <xf numFmtId="3" fontId="7" fillId="0" borderId="0" xfId="0" applyNumberFormat="1" applyFont="1" applyFill="1" applyAlignment="1">
      <alignment vertical="center"/>
    </xf>
    <xf numFmtId="3" fontId="10" fillId="3" borderId="0" xfId="0" applyNumberFormat="1" applyFont="1" applyFill="1" applyAlignment="1">
      <alignment horizontal="center" vertical="center" wrapText="1"/>
    </xf>
    <xf numFmtId="3" fontId="11" fillId="0" borderId="0" xfId="0" applyNumberFormat="1" applyFont="1" applyFill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3" fontId="13" fillId="0" borderId="0" xfId="0" applyNumberFormat="1" applyFont="1" applyFill="1" applyAlignment="1">
      <alignment horizontal="center" vertical="center" wrapText="1"/>
    </xf>
    <xf numFmtId="3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left" vertical="center" wrapText="1"/>
    </xf>
    <xf numFmtId="3" fontId="7" fillId="0" borderId="0" xfId="0" applyNumberFormat="1" applyFont="1" applyAlignment="1">
      <alignment horizontal="left" vertical="center"/>
    </xf>
    <xf numFmtId="3" fontId="0" fillId="0" borderId="0" xfId="0" applyNumberFormat="1" applyAlignment="1">
      <alignment horizontal="left" vertical="center" wrapText="1"/>
    </xf>
    <xf numFmtId="3" fontId="0" fillId="0" borderId="0" xfId="0" applyNumberFormat="1" applyFont="1" applyAlignment="1">
      <alignment horizontal="left" vertical="center" wrapText="1"/>
    </xf>
    <xf numFmtId="3" fontId="2" fillId="0" borderId="0" xfId="0" applyNumberFormat="1" applyFont="1" applyFill="1" applyAlignment="1">
      <alignment horizontal="center" vertical="center" wrapText="1"/>
    </xf>
    <xf numFmtId="3" fontId="7" fillId="0" borderId="0" xfId="0" applyNumberFormat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 wrapText="1"/>
    </xf>
    <xf numFmtId="3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centerContinuous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0"/>
  <sheetViews>
    <sheetView tabSelected="1" workbookViewId="0">
      <selection activeCell="D21" sqref="D21"/>
    </sheetView>
  </sheetViews>
  <sheetFormatPr defaultRowHeight="11.25" x14ac:dyDescent="0.25"/>
  <cols>
    <col min="1" max="1" width="3.7109375" style="32" customWidth="1"/>
    <col min="2" max="2" width="38.7109375" style="24" customWidth="1"/>
    <col min="3" max="3" width="10.140625" style="43" customWidth="1"/>
    <col min="4" max="5" width="10.42578125" style="43" customWidth="1"/>
    <col min="6" max="6" width="10.5703125" style="25" customWidth="1"/>
    <col min="7" max="7" width="8.28515625" style="48" customWidth="1"/>
    <col min="8" max="8" width="12.28515625" style="48" customWidth="1"/>
    <col min="9" max="9" width="10.85546875" style="24" customWidth="1"/>
    <col min="10" max="10" width="10.5703125" style="24" customWidth="1"/>
    <col min="11" max="11" width="8" style="24" customWidth="1"/>
    <col min="12" max="256" width="9.140625" style="24"/>
    <col min="257" max="257" width="3.7109375" style="24" customWidth="1"/>
    <col min="258" max="258" width="38.7109375" style="24" customWidth="1"/>
    <col min="259" max="259" width="10.140625" style="24" customWidth="1"/>
    <col min="260" max="261" width="10.42578125" style="24" customWidth="1"/>
    <col min="262" max="262" width="10.5703125" style="24" customWidth="1"/>
    <col min="263" max="263" width="8.28515625" style="24" customWidth="1"/>
    <col min="264" max="264" width="12.28515625" style="24" customWidth="1"/>
    <col min="265" max="265" width="10.85546875" style="24" customWidth="1"/>
    <col min="266" max="266" width="10.5703125" style="24" customWidth="1"/>
    <col min="267" max="267" width="8" style="24" customWidth="1"/>
    <col min="268" max="512" width="9.140625" style="24"/>
    <col min="513" max="513" width="3.7109375" style="24" customWidth="1"/>
    <col min="514" max="514" width="38.7109375" style="24" customWidth="1"/>
    <col min="515" max="515" width="10.140625" style="24" customWidth="1"/>
    <col min="516" max="517" width="10.42578125" style="24" customWidth="1"/>
    <col min="518" max="518" width="10.5703125" style="24" customWidth="1"/>
    <col min="519" max="519" width="8.28515625" style="24" customWidth="1"/>
    <col min="520" max="520" width="12.28515625" style="24" customWidth="1"/>
    <col min="521" max="521" width="10.85546875" style="24" customWidth="1"/>
    <col min="522" max="522" width="10.5703125" style="24" customWidth="1"/>
    <col min="523" max="523" width="8" style="24" customWidth="1"/>
    <col min="524" max="768" width="9.140625" style="24"/>
    <col min="769" max="769" width="3.7109375" style="24" customWidth="1"/>
    <col min="770" max="770" width="38.7109375" style="24" customWidth="1"/>
    <col min="771" max="771" width="10.140625" style="24" customWidth="1"/>
    <col min="772" max="773" width="10.42578125" style="24" customWidth="1"/>
    <col min="774" max="774" width="10.5703125" style="24" customWidth="1"/>
    <col min="775" max="775" width="8.28515625" style="24" customWidth="1"/>
    <col min="776" max="776" width="12.28515625" style="24" customWidth="1"/>
    <col min="777" max="777" width="10.85546875" style="24" customWidth="1"/>
    <col min="778" max="778" width="10.5703125" style="24" customWidth="1"/>
    <col min="779" max="779" width="8" style="24" customWidth="1"/>
    <col min="780" max="1024" width="9.140625" style="24"/>
    <col min="1025" max="1025" width="3.7109375" style="24" customWidth="1"/>
    <col min="1026" max="1026" width="38.7109375" style="24" customWidth="1"/>
    <col min="1027" max="1027" width="10.140625" style="24" customWidth="1"/>
    <col min="1028" max="1029" width="10.42578125" style="24" customWidth="1"/>
    <col min="1030" max="1030" width="10.5703125" style="24" customWidth="1"/>
    <col min="1031" max="1031" width="8.28515625" style="24" customWidth="1"/>
    <col min="1032" max="1032" width="12.28515625" style="24" customWidth="1"/>
    <col min="1033" max="1033" width="10.85546875" style="24" customWidth="1"/>
    <col min="1034" max="1034" width="10.5703125" style="24" customWidth="1"/>
    <col min="1035" max="1035" width="8" style="24" customWidth="1"/>
    <col min="1036" max="1280" width="9.140625" style="24"/>
    <col min="1281" max="1281" width="3.7109375" style="24" customWidth="1"/>
    <col min="1282" max="1282" width="38.7109375" style="24" customWidth="1"/>
    <col min="1283" max="1283" width="10.140625" style="24" customWidth="1"/>
    <col min="1284" max="1285" width="10.42578125" style="24" customWidth="1"/>
    <col min="1286" max="1286" width="10.5703125" style="24" customWidth="1"/>
    <col min="1287" max="1287" width="8.28515625" style="24" customWidth="1"/>
    <col min="1288" max="1288" width="12.28515625" style="24" customWidth="1"/>
    <col min="1289" max="1289" width="10.85546875" style="24" customWidth="1"/>
    <col min="1290" max="1290" width="10.5703125" style="24" customWidth="1"/>
    <col min="1291" max="1291" width="8" style="24" customWidth="1"/>
    <col min="1292" max="1536" width="9.140625" style="24"/>
    <col min="1537" max="1537" width="3.7109375" style="24" customWidth="1"/>
    <col min="1538" max="1538" width="38.7109375" style="24" customWidth="1"/>
    <col min="1539" max="1539" width="10.140625" style="24" customWidth="1"/>
    <col min="1540" max="1541" width="10.42578125" style="24" customWidth="1"/>
    <col min="1542" max="1542" width="10.5703125" style="24" customWidth="1"/>
    <col min="1543" max="1543" width="8.28515625" style="24" customWidth="1"/>
    <col min="1544" max="1544" width="12.28515625" style="24" customWidth="1"/>
    <col min="1545" max="1545" width="10.85546875" style="24" customWidth="1"/>
    <col min="1546" max="1546" width="10.5703125" style="24" customWidth="1"/>
    <col min="1547" max="1547" width="8" style="24" customWidth="1"/>
    <col min="1548" max="1792" width="9.140625" style="24"/>
    <col min="1793" max="1793" width="3.7109375" style="24" customWidth="1"/>
    <col min="1794" max="1794" width="38.7109375" style="24" customWidth="1"/>
    <col min="1795" max="1795" width="10.140625" style="24" customWidth="1"/>
    <col min="1796" max="1797" width="10.42578125" style="24" customWidth="1"/>
    <col min="1798" max="1798" width="10.5703125" style="24" customWidth="1"/>
    <col min="1799" max="1799" width="8.28515625" style="24" customWidth="1"/>
    <col min="1800" max="1800" width="12.28515625" style="24" customWidth="1"/>
    <col min="1801" max="1801" width="10.85546875" style="24" customWidth="1"/>
    <col min="1802" max="1802" width="10.5703125" style="24" customWidth="1"/>
    <col min="1803" max="1803" width="8" style="24" customWidth="1"/>
    <col min="1804" max="2048" width="9.140625" style="24"/>
    <col min="2049" max="2049" width="3.7109375" style="24" customWidth="1"/>
    <col min="2050" max="2050" width="38.7109375" style="24" customWidth="1"/>
    <col min="2051" max="2051" width="10.140625" style="24" customWidth="1"/>
    <col min="2052" max="2053" width="10.42578125" style="24" customWidth="1"/>
    <col min="2054" max="2054" width="10.5703125" style="24" customWidth="1"/>
    <col min="2055" max="2055" width="8.28515625" style="24" customWidth="1"/>
    <col min="2056" max="2056" width="12.28515625" style="24" customWidth="1"/>
    <col min="2057" max="2057" width="10.85546875" style="24" customWidth="1"/>
    <col min="2058" max="2058" width="10.5703125" style="24" customWidth="1"/>
    <col min="2059" max="2059" width="8" style="24" customWidth="1"/>
    <col min="2060" max="2304" width="9.140625" style="24"/>
    <col min="2305" max="2305" width="3.7109375" style="24" customWidth="1"/>
    <col min="2306" max="2306" width="38.7109375" style="24" customWidth="1"/>
    <col min="2307" max="2307" width="10.140625" style="24" customWidth="1"/>
    <col min="2308" max="2309" width="10.42578125" style="24" customWidth="1"/>
    <col min="2310" max="2310" width="10.5703125" style="24" customWidth="1"/>
    <col min="2311" max="2311" width="8.28515625" style="24" customWidth="1"/>
    <col min="2312" max="2312" width="12.28515625" style="24" customWidth="1"/>
    <col min="2313" max="2313" width="10.85546875" style="24" customWidth="1"/>
    <col min="2314" max="2314" width="10.5703125" style="24" customWidth="1"/>
    <col min="2315" max="2315" width="8" style="24" customWidth="1"/>
    <col min="2316" max="2560" width="9.140625" style="24"/>
    <col min="2561" max="2561" width="3.7109375" style="24" customWidth="1"/>
    <col min="2562" max="2562" width="38.7109375" style="24" customWidth="1"/>
    <col min="2563" max="2563" width="10.140625" style="24" customWidth="1"/>
    <col min="2564" max="2565" width="10.42578125" style="24" customWidth="1"/>
    <col min="2566" max="2566" width="10.5703125" style="24" customWidth="1"/>
    <col min="2567" max="2567" width="8.28515625" style="24" customWidth="1"/>
    <col min="2568" max="2568" width="12.28515625" style="24" customWidth="1"/>
    <col min="2569" max="2569" width="10.85546875" style="24" customWidth="1"/>
    <col min="2570" max="2570" width="10.5703125" style="24" customWidth="1"/>
    <col min="2571" max="2571" width="8" style="24" customWidth="1"/>
    <col min="2572" max="2816" width="9.140625" style="24"/>
    <col min="2817" max="2817" width="3.7109375" style="24" customWidth="1"/>
    <col min="2818" max="2818" width="38.7109375" style="24" customWidth="1"/>
    <col min="2819" max="2819" width="10.140625" style="24" customWidth="1"/>
    <col min="2820" max="2821" width="10.42578125" style="24" customWidth="1"/>
    <col min="2822" max="2822" width="10.5703125" style="24" customWidth="1"/>
    <col min="2823" max="2823" width="8.28515625" style="24" customWidth="1"/>
    <col min="2824" max="2824" width="12.28515625" style="24" customWidth="1"/>
    <col min="2825" max="2825" width="10.85546875" style="24" customWidth="1"/>
    <col min="2826" max="2826" width="10.5703125" style="24" customWidth="1"/>
    <col min="2827" max="2827" width="8" style="24" customWidth="1"/>
    <col min="2828" max="3072" width="9.140625" style="24"/>
    <col min="3073" max="3073" width="3.7109375" style="24" customWidth="1"/>
    <col min="3074" max="3074" width="38.7109375" style="24" customWidth="1"/>
    <col min="3075" max="3075" width="10.140625" style="24" customWidth="1"/>
    <col min="3076" max="3077" width="10.42578125" style="24" customWidth="1"/>
    <col min="3078" max="3078" width="10.5703125" style="24" customWidth="1"/>
    <col min="3079" max="3079" width="8.28515625" style="24" customWidth="1"/>
    <col min="3080" max="3080" width="12.28515625" style="24" customWidth="1"/>
    <col min="3081" max="3081" width="10.85546875" style="24" customWidth="1"/>
    <col min="3082" max="3082" width="10.5703125" style="24" customWidth="1"/>
    <col min="3083" max="3083" width="8" style="24" customWidth="1"/>
    <col min="3084" max="3328" width="9.140625" style="24"/>
    <col min="3329" max="3329" width="3.7109375" style="24" customWidth="1"/>
    <col min="3330" max="3330" width="38.7109375" style="24" customWidth="1"/>
    <col min="3331" max="3331" width="10.140625" style="24" customWidth="1"/>
    <col min="3332" max="3333" width="10.42578125" style="24" customWidth="1"/>
    <col min="3334" max="3334" width="10.5703125" style="24" customWidth="1"/>
    <col min="3335" max="3335" width="8.28515625" style="24" customWidth="1"/>
    <col min="3336" max="3336" width="12.28515625" style="24" customWidth="1"/>
    <col min="3337" max="3337" width="10.85546875" style="24" customWidth="1"/>
    <col min="3338" max="3338" width="10.5703125" style="24" customWidth="1"/>
    <col min="3339" max="3339" width="8" style="24" customWidth="1"/>
    <col min="3340" max="3584" width="9.140625" style="24"/>
    <col min="3585" max="3585" width="3.7109375" style="24" customWidth="1"/>
    <col min="3586" max="3586" width="38.7109375" style="24" customWidth="1"/>
    <col min="3587" max="3587" width="10.140625" style="24" customWidth="1"/>
    <col min="3588" max="3589" width="10.42578125" style="24" customWidth="1"/>
    <col min="3590" max="3590" width="10.5703125" style="24" customWidth="1"/>
    <col min="3591" max="3591" width="8.28515625" style="24" customWidth="1"/>
    <col min="3592" max="3592" width="12.28515625" style="24" customWidth="1"/>
    <col min="3593" max="3593" width="10.85546875" style="24" customWidth="1"/>
    <col min="3594" max="3594" width="10.5703125" style="24" customWidth="1"/>
    <col min="3595" max="3595" width="8" style="24" customWidth="1"/>
    <col min="3596" max="3840" width="9.140625" style="24"/>
    <col min="3841" max="3841" width="3.7109375" style="24" customWidth="1"/>
    <col min="3842" max="3842" width="38.7109375" style="24" customWidth="1"/>
    <col min="3843" max="3843" width="10.140625" style="24" customWidth="1"/>
    <col min="3844" max="3845" width="10.42578125" style="24" customWidth="1"/>
    <col min="3846" max="3846" width="10.5703125" style="24" customWidth="1"/>
    <col min="3847" max="3847" width="8.28515625" style="24" customWidth="1"/>
    <col min="3848" max="3848" width="12.28515625" style="24" customWidth="1"/>
    <col min="3849" max="3849" width="10.85546875" style="24" customWidth="1"/>
    <col min="3850" max="3850" width="10.5703125" style="24" customWidth="1"/>
    <col min="3851" max="3851" width="8" style="24" customWidth="1"/>
    <col min="3852" max="4096" width="9.140625" style="24"/>
    <col min="4097" max="4097" width="3.7109375" style="24" customWidth="1"/>
    <col min="4098" max="4098" width="38.7109375" style="24" customWidth="1"/>
    <col min="4099" max="4099" width="10.140625" style="24" customWidth="1"/>
    <col min="4100" max="4101" width="10.42578125" style="24" customWidth="1"/>
    <col min="4102" max="4102" width="10.5703125" style="24" customWidth="1"/>
    <col min="4103" max="4103" width="8.28515625" style="24" customWidth="1"/>
    <col min="4104" max="4104" width="12.28515625" style="24" customWidth="1"/>
    <col min="4105" max="4105" width="10.85546875" style="24" customWidth="1"/>
    <col min="4106" max="4106" width="10.5703125" style="24" customWidth="1"/>
    <col min="4107" max="4107" width="8" style="24" customWidth="1"/>
    <col min="4108" max="4352" width="9.140625" style="24"/>
    <col min="4353" max="4353" width="3.7109375" style="24" customWidth="1"/>
    <col min="4354" max="4354" width="38.7109375" style="24" customWidth="1"/>
    <col min="4355" max="4355" width="10.140625" style="24" customWidth="1"/>
    <col min="4356" max="4357" width="10.42578125" style="24" customWidth="1"/>
    <col min="4358" max="4358" width="10.5703125" style="24" customWidth="1"/>
    <col min="4359" max="4359" width="8.28515625" style="24" customWidth="1"/>
    <col min="4360" max="4360" width="12.28515625" style="24" customWidth="1"/>
    <col min="4361" max="4361" width="10.85546875" style="24" customWidth="1"/>
    <col min="4362" max="4362" width="10.5703125" style="24" customWidth="1"/>
    <col min="4363" max="4363" width="8" style="24" customWidth="1"/>
    <col min="4364" max="4608" width="9.140625" style="24"/>
    <col min="4609" max="4609" width="3.7109375" style="24" customWidth="1"/>
    <col min="4610" max="4610" width="38.7109375" style="24" customWidth="1"/>
    <col min="4611" max="4611" width="10.140625" style="24" customWidth="1"/>
    <col min="4612" max="4613" width="10.42578125" style="24" customWidth="1"/>
    <col min="4614" max="4614" width="10.5703125" style="24" customWidth="1"/>
    <col min="4615" max="4615" width="8.28515625" style="24" customWidth="1"/>
    <col min="4616" max="4616" width="12.28515625" style="24" customWidth="1"/>
    <col min="4617" max="4617" width="10.85546875" style="24" customWidth="1"/>
    <col min="4618" max="4618" width="10.5703125" style="24" customWidth="1"/>
    <col min="4619" max="4619" width="8" style="24" customWidth="1"/>
    <col min="4620" max="4864" width="9.140625" style="24"/>
    <col min="4865" max="4865" width="3.7109375" style="24" customWidth="1"/>
    <col min="4866" max="4866" width="38.7109375" style="24" customWidth="1"/>
    <col min="4867" max="4867" width="10.140625" style="24" customWidth="1"/>
    <col min="4868" max="4869" width="10.42578125" style="24" customWidth="1"/>
    <col min="4870" max="4870" width="10.5703125" style="24" customWidth="1"/>
    <col min="4871" max="4871" width="8.28515625" style="24" customWidth="1"/>
    <col min="4872" max="4872" width="12.28515625" style="24" customWidth="1"/>
    <col min="4873" max="4873" width="10.85546875" style="24" customWidth="1"/>
    <col min="4874" max="4874" width="10.5703125" style="24" customWidth="1"/>
    <col min="4875" max="4875" width="8" style="24" customWidth="1"/>
    <col min="4876" max="5120" width="9.140625" style="24"/>
    <col min="5121" max="5121" width="3.7109375" style="24" customWidth="1"/>
    <col min="5122" max="5122" width="38.7109375" style="24" customWidth="1"/>
    <col min="5123" max="5123" width="10.140625" style="24" customWidth="1"/>
    <col min="5124" max="5125" width="10.42578125" style="24" customWidth="1"/>
    <col min="5126" max="5126" width="10.5703125" style="24" customWidth="1"/>
    <col min="5127" max="5127" width="8.28515625" style="24" customWidth="1"/>
    <col min="5128" max="5128" width="12.28515625" style="24" customWidth="1"/>
    <col min="5129" max="5129" width="10.85546875" style="24" customWidth="1"/>
    <col min="5130" max="5130" width="10.5703125" style="24" customWidth="1"/>
    <col min="5131" max="5131" width="8" style="24" customWidth="1"/>
    <col min="5132" max="5376" width="9.140625" style="24"/>
    <col min="5377" max="5377" width="3.7109375" style="24" customWidth="1"/>
    <col min="5378" max="5378" width="38.7109375" style="24" customWidth="1"/>
    <col min="5379" max="5379" width="10.140625" style="24" customWidth="1"/>
    <col min="5380" max="5381" width="10.42578125" style="24" customWidth="1"/>
    <col min="5382" max="5382" width="10.5703125" style="24" customWidth="1"/>
    <col min="5383" max="5383" width="8.28515625" style="24" customWidth="1"/>
    <col min="5384" max="5384" width="12.28515625" style="24" customWidth="1"/>
    <col min="5385" max="5385" width="10.85546875" style="24" customWidth="1"/>
    <col min="5386" max="5386" width="10.5703125" style="24" customWidth="1"/>
    <col min="5387" max="5387" width="8" style="24" customWidth="1"/>
    <col min="5388" max="5632" width="9.140625" style="24"/>
    <col min="5633" max="5633" width="3.7109375" style="24" customWidth="1"/>
    <col min="5634" max="5634" width="38.7109375" style="24" customWidth="1"/>
    <col min="5635" max="5635" width="10.140625" style="24" customWidth="1"/>
    <col min="5636" max="5637" width="10.42578125" style="24" customWidth="1"/>
    <col min="5638" max="5638" width="10.5703125" style="24" customWidth="1"/>
    <col min="5639" max="5639" width="8.28515625" style="24" customWidth="1"/>
    <col min="5640" max="5640" width="12.28515625" style="24" customWidth="1"/>
    <col min="5641" max="5641" width="10.85546875" style="24" customWidth="1"/>
    <col min="5642" max="5642" width="10.5703125" style="24" customWidth="1"/>
    <col min="5643" max="5643" width="8" style="24" customWidth="1"/>
    <col min="5644" max="5888" width="9.140625" style="24"/>
    <col min="5889" max="5889" width="3.7109375" style="24" customWidth="1"/>
    <col min="5890" max="5890" width="38.7109375" style="24" customWidth="1"/>
    <col min="5891" max="5891" width="10.140625" style="24" customWidth="1"/>
    <col min="5892" max="5893" width="10.42578125" style="24" customWidth="1"/>
    <col min="5894" max="5894" width="10.5703125" style="24" customWidth="1"/>
    <col min="5895" max="5895" width="8.28515625" style="24" customWidth="1"/>
    <col min="5896" max="5896" width="12.28515625" style="24" customWidth="1"/>
    <col min="5897" max="5897" width="10.85546875" style="24" customWidth="1"/>
    <col min="5898" max="5898" width="10.5703125" style="24" customWidth="1"/>
    <col min="5899" max="5899" width="8" style="24" customWidth="1"/>
    <col min="5900" max="6144" width="9.140625" style="24"/>
    <col min="6145" max="6145" width="3.7109375" style="24" customWidth="1"/>
    <col min="6146" max="6146" width="38.7109375" style="24" customWidth="1"/>
    <col min="6147" max="6147" width="10.140625" style="24" customWidth="1"/>
    <col min="6148" max="6149" width="10.42578125" style="24" customWidth="1"/>
    <col min="6150" max="6150" width="10.5703125" style="24" customWidth="1"/>
    <col min="6151" max="6151" width="8.28515625" style="24" customWidth="1"/>
    <col min="6152" max="6152" width="12.28515625" style="24" customWidth="1"/>
    <col min="6153" max="6153" width="10.85546875" style="24" customWidth="1"/>
    <col min="6154" max="6154" width="10.5703125" style="24" customWidth="1"/>
    <col min="6155" max="6155" width="8" style="24" customWidth="1"/>
    <col min="6156" max="6400" width="9.140625" style="24"/>
    <col min="6401" max="6401" width="3.7109375" style="24" customWidth="1"/>
    <col min="6402" max="6402" width="38.7109375" style="24" customWidth="1"/>
    <col min="6403" max="6403" width="10.140625" style="24" customWidth="1"/>
    <col min="6404" max="6405" width="10.42578125" style="24" customWidth="1"/>
    <col min="6406" max="6406" width="10.5703125" style="24" customWidth="1"/>
    <col min="6407" max="6407" width="8.28515625" style="24" customWidth="1"/>
    <col min="6408" max="6408" width="12.28515625" style="24" customWidth="1"/>
    <col min="6409" max="6409" width="10.85546875" style="24" customWidth="1"/>
    <col min="6410" max="6410" width="10.5703125" style="24" customWidth="1"/>
    <col min="6411" max="6411" width="8" style="24" customWidth="1"/>
    <col min="6412" max="6656" width="9.140625" style="24"/>
    <col min="6657" max="6657" width="3.7109375" style="24" customWidth="1"/>
    <col min="6658" max="6658" width="38.7109375" style="24" customWidth="1"/>
    <col min="6659" max="6659" width="10.140625" style="24" customWidth="1"/>
    <col min="6660" max="6661" width="10.42578125" style="24" customWidth="1"/>
    <col min="6662" max="6662" width="10.5703125" style="24" customWidth="1"/>
    <col min="6663" max="6663" width="8.28515625" style="24" customWidth="1"/>
    <col min="6664" max="6664" width="12.28515625" style="24" customWidth="1"/>
    <col min="6665" max="6665" width="10.85546875" style="24" customWidth="1"/>
    <col min="6666" max="6666" width="10.5703125" style="24" customWidth="1"/>
    <col min="6667" max="6667" width="8" style="24" customWidth="1"/>
    <col min="6668" max="6912" width="9.140625" style="24"/>
    <col min="6913" max="6913" width="3.7109375" style="24" customWidth="1"/>
    <col min="6914" max="6914" width="38.7109375" style="24" customWidth="1"/>
    <col min="6915" max="6915" width="10.140625" style="24" customWidth="1"/>
    <col min="6916" max="6917" width="10.42578125" style="24" customWidth="1"/>
    <col min="6918" max="6918" width="10.5703125" style="24" customWidth="1"/>
    <col min="6919" max="6919" width="8.28515625" style="24" customWidth="1"/>
    <col min="6920" max="6920" width="12.28515625" style="24" customWidth="1"/>
    <col min="6921" max="6921" width="10.85546875" style="24" customWidth="1"/>
    <col min="6922" max="6922" width="10.5703125" style="24" customWidth="1"/>
    <col min="6923" max="6923" width="8" style="24" customWidth="1"/>
    <col min="6924" max="7168" width="9.140625" style="24"/>
    <col min="7169" max="7169" width="3.7109375" style="24" customWidth="1"/>
    <col min="7170" max="7170" width="38.7109375" style="24" customWidth="1"/>
    <col min="7171" max="7171" width="10.140625" style="24" customWidth="1"/>
    <col min="7172" max="7173" width="10.42578125" style="24" customWidth="1"/>
    <col min="7174" max="7174" width="10.5703125" style="24" customWidth="1"/>
    <col min="7175" max="7175" width="8.28515625" style="24" customWidth="1"/>
    <col min="7176" max="7176" width="12.28515625" style="24" customWidth="1"/>
    <col min="7177" max="7177" width="10.85546875" style="24" customWidth="1"/>
    <col min="7178" max="7178" width="10.5703125" style="24" customWidth="1"/>
    <col min="7179" max="7179" width="8" style="24" customWidth="1"/>
    <col min="7180" max="7424" width="9.140625" style="24"/>
    <col min="7425" max="7425" width="3.7109375" style="24" customWidth="1"/>
    <col min="7426" max="7426" width="38.7109375" style="24" customWidth="1"/>
    <col min="7427" max="7427" width="10.140625" style="24" customWidth="1"/>
    <col min="7428" max="7429" width="10.42578125" style="24" customWidth="1"/>
    <col min="7430" max="7430" width="10.5703125" style="24" customWidth="1"/>
    <col min="7431" max="7431" width="8.28515625" style="24" customWidth="1"/>
    <col min="7432" max="7432" width="12.28515625" style="24" customWidth="1"/>
    <col min="7433" max="7433" width="10.85546875" style="24" customWidth="1"/>
    <col min="7434" max="7434" width="10.5703125" style="24" customWidth="1"/>
    <col min="7435" max="7435" width="8" style="24" customWidth="1"/>
    <col min="7436" max="7680" width="9.140625" style="24"/>
    <col min="7681" max="7681" width="3.7109375" style="24" customWidth="1"/>
    <col min="7682" max="7682" width="38.7109375" style="24" customWidth="1"/>
    <col min="7683" max="7683" width="10.140625" style="24" customWidth="1"/>
    <col min="7684" max="7685" width="10.42578125" style="24" customWidth="1"/>
    <col min="7686" max="7686" width="10.5703125" style="24" customWidth="1"/>
    <col min="7687" max="7687" width="8.28515625" style="24" customWidth="1"/>
    <col min="7688" max="7688" width="12.28515625" style="24" customWidth="1"/>
    <col min="7689" max="7689" width="10.85546875" style="24" customWidth="1"/>
    <col min="7690" max="7690" width="10.5703125" style="24" customWidth="1"/>
    <col min="7691" max="7691" width="8" style="24" customWidth="1"/>
    <col min="7692" max="7936" width="9.140625" style="24"/>
    <col min="7937" max="7937" width="3.7109375" style="24" customWidth="1"/>
    <col min="7938" max="7938" width="38.7109375" style="24" customWidth="1"/>
    <col min="7939" max="7939" width="10.140625" style="24" customWidth="1"/>
    <col min="7940" max="7941" width="10.42578125" style="24" customWidth="1"/>
    <col min="7942" max="7942" width="10.5703125" style="24" customWidth="1"/>
    <col min="7943" max="7943" width="8.28515625" style="24" customWidth="1"/>
    <col min="7944" max="7944" width="12.28515625" style="24" customWidth="1"/>
    <col min="7945" max="7945" width="10.85546875" style="24" customWidth="1"/>
    <col min="7946" max="7946" width="10.5703125" style="24" customWidth="1"/>
    <col min="7947" max="7947" width="8" style="24" customWidth="1"/>
    <col min="7948" max="8192" width="9.140625" style="24"/>
    <col min="8193" max="8193" width="3.7109375" style="24" customWidth="1"/>
    <col min="8194" max="8194" width="38.7109375" style="24" customWidth="1"/>
    <col min="8195" max="8195" width="10.140625" style="24" customWidth="1"/>
    <col min="8196" max="8197" width="10.42578125" style="24" customWidth="1"/>
    <col min="8198" max="8198" width="10.5703125" style="24" customWidth="1"/>
    <col min="8199" max="8199" width="8.28515625" style="24" customWidth="1"/>
    <col min="8200" max="8200" width="12.28515625" style="24" customWidth="1"/>
    <col min="8201" max="8201" width="10.85546875" style="24" customWidth="1"/>
    <col min="8202" max="8202" width="10.5703125" style="24" customWidth="1"/>
    <col min="8203" max="8203" width="8" style="24" customWidth="1"/>
    <col min="8204" max="8448" width="9.140625" style="24"/>
    <col min="8449" max="8449" width="3.7109375" style="24" customWidth="1"/>
    <col min="8450" max="8450" width="38.7109375" style="24" customWidth="1"/>
    <col min="8451" max="8451" width="10.140625" style="24" customWidth="1"/>
    <col min="8452" max="8453" width="10.42578125" style="24" customWidth="1"/>
    <col min="8454" max="8454" width="10.5703125" style="24" customWidth="1"/>
    <col min="8455" max="8455" width="8.28515625" style="24" customWidth="1"/>
    <col min="8456" max="8456" width="12.28515625" style="24" customWidth="1"/>
    <col min="8457" max="8457" width="10.85546875" style="24" customWidth="1"/>
    <col min="8458" max="8458" width="10.5703125" style="24" customWidth="1"/>
    <col min="8459" max="8459" width="8" style="24" customWidth="1"/>
    <col min="8460" max="8704" width="9.140625" style="24"/>
    <col min="8705" max="8705" width="3.7109375" style="24" customWidth="1"/>
    <col min="8706" max="8706" width="38.7109375" style="24" customWidth="1"/>
    <col min="8707" max="8707" width="10.140625" style="24" customWidth="1"/>
    <col min="8708" max="8709" width="10.42578125" style="24" customWidth="1"/>
    <col min="8710" max="8710" width="10.5703125" style="24" customWidth="1"/>
    <col min="8711" max="8711" width="8.28515625" style="24" customWidth="1"/>
    <col min="8712" max="8712" width="12.28515625" style="24" customWidth="1"/>
    <col min="8713" max="8713" width="10.85546875" style="24" customWidth="1"/>
    <col min="8714" max="8714" width="10.5703125" style="24" customWidth="1"/>
    <col min="8715" max="8715" width="8" style="24" customWidth="1"/>
    <col min="8716" max="8960" width="9.140625" style="24"/>
    <col min="8961" max="8961" width="3.7109375" style="24" customWidth="1"/>
    <col min="8962" max="8962" width="38.7109375" style="24" customWidth="1"/>
    <col min="8963" max="8963" width="10.140625" style="24" customWidth="1"/>
    <col min="8964" max="8965" width="10.42578125" style="24" customWidth="1"/>
    <col min="8966" max="8966" width="10.5703125" style="24" customWidth="1"/>
    <col min="8967" max="8967" width="8.28515625" style="24" customWidth="1"/>
    <col min="8968" max="8968" width="12.28515625" style="24" customWidth="1"/>
    <col min="8969" max="8969" width="10.85546875" style="24" customWidth="1"/>
    <col min="8970" max="8970" width="10.5703125" style="24" customWidth="1"/>
    <col min="8971" max="8971" width="8" style="24" customWidth="1"/>
    <col min="8972" max="9216" width="9.140625" style="24"/>
    <col min="9217" max="9217" width="3.7109375" style="24" customWidth="1"/>
    <col min="9218" max="9218" width="38.7109375" style="24" customWidth="1"/>
    <col min="9219" max="9219" width="10.140625" style="24" customWidth="1"/>
    <col min="9220" max="9221" width="10.42578125" style="24" customWidth="1"/>
    <col min="9222" max="9222" width="10.5703125" style="24" customWidth="1"/>
    <col min="9223" max="9223" width="8.28515625" style="24" customWidth="1"/>
    <col min="9224" max="9224" width="12.28515625" style="24" customWidth="1"/>
    <col min="9225" max="9225" width="10.85546875" style="24" customWidth="1"/>
    <col min="9226" max="9226" width="10.5703125" style="24" customWidth="1"/>
    <col min="9227" max="9227" width="8" style="24" customWidth="1"/>
    <col min="9228" max="9472" width="9.140625" style="24"/>
    <col min="9473" max="9473" width="3.7109375" style="24" customWidth="1"/>
    <col min="9474" max="9474" width="38.7109375" style="24" customWidth="1"/>
    <col min="9475" max="9475" width="10.140625" style="24" customWidth="1"/>
    <col min="9476" max="9477" width="10.42578125" style="24" customWidth="1"/>
    <col min="9478" max="9478" width="10.5703125" style="24" customWidth="1"/>
    <col min="9479" max="9479" width="8.28515625" style="24" customWidth="1"/>
    <col min="9480" max="9480" width="12.28515625" style="24" customWidth="1"/>
    <col min="9481" max="9481" width="10.85546875" style="24" customWidth="1"/>
    <col min="9482" max="9482" width="10.5703125" style="24" customWidth="1"/>
    <col min="9483" max="9483" width="8" style="24" customWidth="1"/>
    <col min="9484" max="9728" width="9.140625" style="24"/>
    <col min="9729" max="9729" width="3.7109375" style="24" customWidth="1"/>
    <col min="9730" max="9730" width="38.7109375" style="24" customWidth="1"/>
    <col min="9731" max="9731" width="10.140625" style="24" customWidth="1"/>
    <col min="9732" max="9733" width="10.42578125" style="24" customWidth="1"/>
    <col min="9734" max="9734" width="10.5703125" style="24" customWidth="1"/>
    <col min="9735" max="9735" width="8.28515625" style="24" customWidth="1"/>
    <col min="9736" max="9736" width="12.28515625" style="24" customWidth="1"/>
    <col min="9737" max="9737" width="10.85546875" style="24" customWidth="1"/>
    <col min="9738" max="9738" width="10.5703125" style="24" customWidth="1"/>
    <col min="9739" max="9739" width="8" style="24" customWidth="1"/>
    <col min="9740" max="9984" width="9.140625" style="24"/>
    <col min="9985" max="9985" width="3.7109375" style="24" customWidth="1"/>
    <col min="9986" max="9986" width="38.7109375" style="24" customWidth="1"/>
    <col min="9987" max="9987" width="10.140625" style="24" customWidth="1"/>
    <col min="9988" max="9989" width="10.42578125" style="24" customWidth="1"/>
    <col min="9990" max="9990" width="10.5703125" style="24" customWidth="1"/>
    <col min="9991" max="9991" width="8.28515625" style="24" customWidth="1"/>
    <col min="9992" max="9992" width="12.28515625" style="24" customWidth="1"/>
    <col min="9993" max="9993" width="10.85546875" style="24" customWidth="1"/>
    <col min="9994" max="9994" width="10.5703125" style="24" customWidth="1"/>
    <col min="9995" max="9995" width="8" style="24" customWidth="1"/>
    <col min="9996" max="10240" width="9.140625" style="24"/>
    <col min="10241" max="10241" width="3.7109375" style="24" customWidth="1"/>
    <col min="10242" max="10242" width="38.7109375" style="24" customWidth="1"/>
    <col min="10243" max="10243" width="10.140625" style="24" customWidth="1"/>
    <col min="10244" max="10245" width="10.42578125" style="24" customWidth="1"/>
    <col min="10246" max="10246" width="10.5703125" style="24" customWidth="1"/>
    <col min="10247" max="10247" width="8.28515625" style="24" customWidth="1"/>
    <col min="10248" max="10248" width="12.28515625" style="24" customWidth="1"/>
    <col min="10249" max="10249" width="10.85546875" style="24" customWidth="1"/>
    <col min="10250" max="10250" width="10.5703125" style="24" customWidth="1"/>
    <col min="10251" max="10251" width="8" style="24" customWidth="1"/>
    <col min="10252" max="10496" width="9.140625" style="24"/>
    <col min="10497" max="10497" width="3.7109375" style="24" customWidth="1"/>
    <col min="10498" max="10498" width="38.7109375" style="24" customWidth="1"/>
    <col min="10499" max="10499" width="10.140625" style="24" customWidth="1"/>
    <col min="10500" max="10501" width="10.42578125" style="24" customWidth="1"/>
    <col min="10502" max="10502" width="10.5703125" style="24" customWidth="1"/>
    <col min="10503" max="10503" width="8.28515625" style="24" customWidth="1"/>
    <col min="10504" max="10504" width="12.28515625" style="24" customWidth="1"/>
    <col min="10505" max="10505" width="10.85546875" style="24" customWidth="1"/>
    <col min="10506" max="10506" width="10.5703125" style="24" customWidth="1"/>
    <col min="10507" max="10507" width="8" style="24" customWidth="1"/>
    <col min="10508" max="10752" width="9.140625" style="24"/>
    <col min="10753" max="10753" width="3.7109375" style="24" customWidth="1"/>
    <col min="10754" max="10754" width="38.7109375" style="24" customWidth="1"/>
    <col min="10755" max="10755" width="10.140625" style="24" customWidth="1"/>
    <col min="10756" max="10757" width="10.42578125" style="24" customWidth="1"/>
    <col min="10758" max="10758" width="10.5703125" style="24" customWidth="1"/>
    <col min="10759" max="10759" width="8.28515625" style="24" customWidth="1"/>
    <col min="10760" max="10760" width="12.28515625" style="24" customWidth="1"/>
    <col min="10761" max="10761" width="10.85546875" style="24" customWidth="1"/>
    <col min="10762" max="10762" width="10.5703125" style="24" customWidth="1"/>
    <col min="10763" max="10763" width="8" style="24" customWidth="1"/>
    <col min="10764" max="11008" width="9.140625" style="24"/>
    <col min="11009" max="11009" width="3.7109375" style="24" customWidth="1"/>
    <col min="11010" max="11010" width="38.7109375" style="24" customWidth="1"/>
    <col min="11011" max="11011" width="10.140625" style="24" customWidth="1"/>
    <col min="11012" max="11013" width="10.42578125" style="24" customWidth="1"/>
    <col min="11014" max="11014" width="10.5703125" style="24" customWidth="1"/>
    <col min="11015" max="11015" width="8.28515625" style="24" customWidth="1"/>
    <col min="11016" max="11016" width="12.28515625" style="24" customWidth="1"/>
    <col min="11017" max="11017" width="10.85546875" style="24" customWidth="1"/>
    <col min="11018" max="11018" width="10.5703125" style="24" customWidth="1"/>
    <col min="11019" max="11019" width="8" style="24" customWidth="1"/>
    <col min="11020" max="11264" width="9.140625" style="24"/>
    <col min="11265" max="11265" width="3.7109375" style="24" customWidth="1"/>
    <col min="11266" max="11266" width="38.7109375" style="24" customWidth="1"/>
    <col min="11267" max="11267" width="10.140625" style="24" customWidth="1"/>
    <col min="11268" max="11269" width="10.42578125" style="24" customWidth="1"/>
    <col min="11270" max="11270" width="10.5703125" style="24" customWidth="1"/>
    <col min="11271" max="11271" width="8.28515625" style="24" customWidth="1"/>
    <col min="11272" max="11272" width="12.28515625" style="24" customWidth="1"/>
    <col min="11273" max="11273" width="10.85546875" style="24" customWidth="1"/>
    <col min="11274" max="11274" width="10.5703125" style="24" customWidth="1"/>
    <col min="11275" max="11275" width="8" style="24" customWidth="1"/>
    <col min="11276" max="11520" width="9.140625" style="24"/>
    <col min="11521" max="11521" width="3.7109375" style="24" customWidth="1"/>
    <col min="11522" max="11522" width="38.7109375" style="24" customWidth="1"/>
    <col min="11523" max="11523" width="10.140625" style="24" customWidth="1"/>
    <col min="11524" max="11525" width="10.42578125" style="24" customWidth="1"/>
    <col min="11526" max="11526" width="10.5703125" style="24" customWidth="1"/>
    <col min="11527" max="11527" width="8.28515625" style="24" customWidth="1"/>
    <col min="11528" max="11528" width="12.28515625" style="24" customWidth="1"/>
    <col min="11529" max="11529" width="10.85546875" style="24" customWidth="1"/>
    <col min="11530" max="11530" width="10.5703125" style="24" customWidth="1"/>
    <col min="11531" max="11531" width="8" style="24" customWidth="1"/>
    <col min="11532" max="11776" width="9.140625" style="24"/>
    <col min="11777" max="11777" width="3.7109375" style="24" customWidth="1"/>
    <col min="11778" max="11778" width="38.7109375" style="24" customWidth="1"/>
    <col min="11779" max="11779" width="10.140625" style="24" customWidth="1"/>
    <col min="11780" max="11781" width="10.42578125" style="24" customWidth="1"/>
    <col min="11782" max="11782" width="10.5703125" style="24" customWidth="1"/>
    <col min="11783" max="11783" width="8.28515625" style="24" customWidth="1"/>
    <col min="11784" max="11784" width="12.28515625" style="24" customWidth="1"/>
    <col min="11785" max="11785" width="10.85546875" style="24" customWidth="1"/>
    <col min="11786" max="11786" width="10.5703125" style="24" customWidth="1"/>
    <col min="11787" max="11787" width="8" style="24" customWidth="1"/>
    <col min="11788" max="12032" width="9.140625" style="24"/>
    <col min="12033" max="12033" width="3.7109375" style="24" customWidth="1"/>
    <col min="12034" max="12034" width="38.7109375" style="24" customWidth="1"/>
    <col min="12035" max="12035" width="10.140625" style="24" customWidth="1"/>
    <col min="12036" max="12037" width="10.42578125" style="24" customWidth="1"/>
    <col min="12038" max="12038" width="10.5703125" style="24" customWidth="1"/>
    <col min="12039" max="12039" width="8.28515625" style="24" customWidth="1"/>
    <col min="12040" max="12040" width="12.28515625" style="24" customWidth="1"/>
    <col min="12041" max="12041" width="10.85546875" style="24" customWidth="1"/>
    <col min="12042" max="12042" width="10.5703125" style="24" customWidth="1"/>
    <col min="12043" max="12043" width="8" style="24" customWidth="1"/>
    <col min="12044" max="12288" width="9.140625" style="24"/>
    <col min="12289" max="12289" width="3.7109375" style="24" customWidth="1"/>
    <col min="12290" max="12290" width="38.7109375" style="24" customWidth="1"/>
    <col min="12291" max="12291" width="10.140625" style="24" customWidth="1"/>
    <col min="12292" max="12293" width="10.42578125" style="24" customWidth="1"/>
    <col min="12294" max="12294" width="10.5703125" style="24" customWidth="1"/>
    <col min="12295" max="12295" width="8.28515625" style="24" customWidth="1"/>
    <col min="12296" max="12296" width="12.28515625" style="24" customWidth="1"/>
    <col min="12297" max="12297" width="10.85546875" style="24" customWidth="1"/>
    <col min="12298" max="12298" width="10.5703125" style="24" customWidth="1"/>
    <col min="12299" max="12299" width="8" style="24" customWidth="1"/>
    <col min="12300" max="12544" width="9.140625" style="24"/>
    <col min="12545" max="12545" width="3.7109375" style="24" customWidth="1"/>
    <col min="12546" max="12546" width="38.7109375" style="24" customWidth="1"/>
    <col min="12547" max="12547" width="10.140625" style="24" customWidth="1"/>
    <col min="12548" max="12549" width="10.42578125" style="24" customWidth="1"/>
    <col min="12550" max="12550" width="10.5703125" style="24" customWidth="1"/>
    <col min="12551" max="12551" width="8.28515625" style="24" customWidth="1"/>
    <col min="12552" max="12552" width="12.28515625" style="24" customWidth="1"/>
    <col min="12553" max="12553" width="10.85546875" style="24" customWidth="1"/>
    <col min="12554" max="12554" width="10.5703125" style="24" customWidth="1"/>
    <col min="12555" max="12555" width="8" style="24" customWidth="1"/>
    <col min="12556" max="12800" width="9.140625" style="24"/>
    <col min="12801" max="12801" width="3.7109375" style="24" customWidth="1"/>
    <col min="12802" max="12802" width="38.7109375" style="24" customWidth="1"/>
    <col min="12803" max="12803" width="10.140625" style="24" customWidth="1"/>
    <col min="12804" max="12805" width="10.42578125" style="24" customWidth="1"/>
    <col min="12806" max="12806" width="10.5703125" style="24" customWidth="1"/>
    <col min="12807" max="12807" width="8.28515625" style="24" customWidth="1"/>
    <col min="12808" max="12808" width="12.28515625" style="24" customWidth="1"/>
    <col min="12809" max="12809" width="10.85546875" style="24" customWidth="1"/>
    <col min="12810" max="12810" width="10.5703125" style="24" customWidth="1"/>
    <col min="12811" max="12811" width="8" style="24" customWidth="1"/>
    <col min="12812" max="13056" width="9.140625" style="24"/>
    <col min="13057" max="13057" width="3.7109375" style="24" customWidth="1"/>
    <col min="13058" max="13058" width="38.7109375" style="24" customWidth="1"/>
    <col min="13059" max="13059" width="10.140625" style="24" customWidth="1"/>
    <col min="13060" max="13061" width="10.42578125" style="24" customWidth="1"/>
    <col min="13062" max="13062" width="10.5703125" style="24" customWidth="1"/>
    <col min="13063" max="13063" width="8.28515625" style="24" customWidth="1"/>
    <col min="13064" max="13064" width="12.28515625" style="24" customWidth="1"/>
    <col min="13065" max="13065" width="10.85546875" style="24" customWidth="1"/>
    <col min="13066" max="13066" width="10.5703125" style="24" customWidth="1"/>
    <col min="13067" max="13067" width="8" style="24" customWidth="1"/>
    <col min="13068" max="13312" width="9.140625" style="24"/>
    <col min="13313" max="13313" width="3.7109375" style="24" customWidth="1"/>
    <col min="13314" max="13314" width="38.7109375" style="24" customWidth="1"/>
    <col min="13315" max="13315" width="10.140625" style="24" customWidth="1"/>
    <col min="13316" max="13317" width="10.42578125" style="24" customWidth="1"/>
    <col min="13318" max="13318" width="10.5703125" style="24" customWidth="1"/>
    <col min="13319" max="13319" width="8.28515625" style="24" customWidth="1"/>
    <col min="13320" max="13320" width="12.28515625" style="24" customWidth="1"/>
    <col min="13321" max="13321" width="10.85546875" style="24" customWidth="1"/>
    <col min="13322" max="13322" width="10.5703125" style="24" customWidth="1"/>
    <col min="13323" max="13323" width="8" style="24" customWidth="1"/>
    <col min="13324" max="13568" width="9.140625" style="24"/>
    <col min="13569" max="13569" width="3.7109375" style="24" customWidth="1"/>
    <col min="13570" max="13570" width="38.7109375" style="24" customWidth="1"/>
    <col min="13571" max="13571" width="10.140625" style="24" customWidth="1"/>
    <col min="13572" max="13573" width="10.42578125" style="24" customWidth="1"/>
    <col min="13574" max="13574" width="10.5703125" style="24" customWidth="1"/>
    <col min="13575" max="13575" width="8.28515625" style="24" customWidth="1"/>
    <col min="13576" max="13576" width="12.28515625" style="24" customWidth="1"/>
    <col min="13577" max="13577" width="10.85546875" style="24" customWidth="1"/>
    <col min="13578" max="13578" width="10.5703125" style="24" customWidth="1"/>
    <col min="13579" max="13579" width="8" style="24" customWidth="1"/>
    <col min="13580" max="13824" width="9.140625" style="24"/>
    <col min="13825" max="13825" width="3.7109375" style="24" customWidth="1"/>
    <col min="13826" max="13826" width="38.7109375" style="24" customWidth="1"/>
    <col min="13827" max="13827" width="10.140625" style="24" customWidth="1"/>
    <col min="13828" max="13829" width="10.42578125" style="24" customWidth="1"/>
    <col min="13830" max="13830" width="10.5703125" style="24" customWidth="1"/>
    <col min="13831" max="13831" width="8.28515625" style="24" customWidth="1"/>
    <col min="13832" max="13832" width="12.28515625" style="24" customWidth="1"/>
    <col min="13833" max="13833" width="10.85546875" style="24" customWidth="1"/>
    <col min="13834" max="13834" width="10.5703125" style="24" customWidth="1"/>
    <col min="13835" max="13835" width="8" style="24" customWidth="1"/>
    <col min="13836" max="14080" width="9.140625" style="24"/>
    <col min="14081" max="14081" width="3.7109375" style="24" customWidth="1"/>
    <col min="14082" max="14082" width="38.7109375" style="24" customWidth="1"/>
    <col min="14083" max="14083" width="10.140625" style="24" customWidth="1"/>
    <col min="14084" max="14085" width="10.42578125" style="24" customWidth="1"/>
    <col min="14086" max="14086" width="10.5703125" style="24" customWidth="1"/>
    <col min="14087" max="14087" width="8.28515625" style="24" customWidth="1"/>
    <col min="14088" max="14088" width="12.28515625" style="24" customWidth="1"/>
    <col min="14089" max="14089" width="10.85546875" style="24" customWidth="1"/>
    <col min="14090" max="14090" width="10.5703125" style="24" customWidth="1"/>
    <col min="14091" max="14091" width="8" style="24" customWidth="1"/>
    <col min="14092" max="14336" width="9.140625" style="24"/>
    <col min="14337" max="14337" width="3.7109375" style="24" customWidth="1"/>
    <col min="14338" max="14338" width="38.7109375" style="24" customWidth="1"/>
    <col min="14339" max="14339" width="10.140625" style="24" customWidth="1"/>
    <col min="14340" max="14341" width="10.42578125" style="24" customWidth="1"/>
    <col min="14342" max="14342" width="10.5703125" style="24" customWidth="1"/>
    <col min="14343" max="14343" width="8.28515625" style="24" customWidth="1"/>
    <col min="14344" max="14344" width="12.28515625" style="24" customWidth="1"/>
    <col min="14345" max="14345" width="10.85546875" style="24" customWidth="1"/>
    <col min="14346" max="14346" width="10.5703125" style="24" customWidth="1"/>
    <col min="14347" max="14347" width="8" style="24" customWidth="1"/>
    <col min="14348" max="14592" width="9.140625" style="24"/>
    <col min="14593" max="14593" width="3.7109375" style="24" customWidth="1"/>
    <col min="14594" max="14594" width="38.7109375" style="24" customWidth="1"/>
    <col min="14595" max="14595" width="10.140625" style="24" customWidth="1"/>
    <col min="14596" max="14597" width="10.42578125" style="24" customWidth="1"/>
    <col min="14598" max="14598" width="10.5703125" style="24" customWidth="1"/>
    <col min="14599" max="14599" width="8.28515625" style="24" customWidth="1"/>
    <col min="14600" max="14600" width="12.28515625" style="24" customWidth="1"/>
    <col min="14601" max="14601" width="10.85546875" style="24" customWidth="1"/>
    <col min="14602" max="14602" width="10.5703125" style="24" customWidth="1"/>
    <col min="14603" max="14603" width="8" style="24" customWidth="1"/>
    <col min="14604" max="14848" width="9.140625" style="24"/>
    <col min="14849" max="14849" width="3.7109375" style="24" customWidth="1"/>
    <col min="14850" max="14850" width="38.7109375" style="24" customWidth="1"/>
    <col min="14851" max="14851" width="10.140625" style="24" customWidth="1"/>
    <col min="14852" max="14853" width="10.42578125" style="24" customWidth="1"/>
    <col min="14854" max="14854" width="10.5703125" style="24" customWidth="1"/>
    <col min="14855" max="14855" width="8.28515625" style="24" customWidth="1"/>
    <col min="14856" max="14856" width="12.28515625" style="24" customWidth="1"/>
    <col min="14857" max="14857" width="10.85546875" style="24" customWidth="1"/>
    <col min="14858" max="14858" width="10.5703125" style="24" customWidth="1"/>
    <col min="14859" max="14859" width="8" style="24" customWidth="1"/>
    <col min="14860" max="15104" width="9.140625" style="24"/>
    <col min="15105" max="15105" width="3.7109375" style="24" customWidth="1"/>
    <col min="15106" max="15106" width="38.7109375" style="24" customWidth="1"/>
    <col min="15107" max="15107" width="10.140625" style="24" customWidth="1"/>
    <col min="15108" max="15109" width="10.42578125" style="24" customWidth="1"/>
    <col min="15110" max="15110" width="10.5703125" style="24" customWidth="1"/>
    <col min="15111" max="15111" width="8.28515625" style="24" customWidth="1"/>
    <col min="15112" max="15112" width="12.28515625" style="24" customWidth="1"/>
    <col min="15113" max="15113" width="10.85546875" style="24" customWidth="1"/>
    <col min="15114" max="15114" width="10.5703125" style="24" customWidth="1"/>
    <col min="15115" max="15115" width="8" style="24" customWidth="1"/>
    <col min="15116" max="15360" width="9.140625" style="24"/>
    <col min="15361" max="15361" width="3.7109375" style="24" customWidth="1"/>
    <col min="15362" max="15362" width="38.7109375" style="24" customWidth="1"/>
    <col min="15363" max="15363" width="10.140625" style="24" customWidth="1"/>
    <col min="15364" max="15365" width="10.42578125" style="24" customWidth="1"/>
    <col min="15366" max="15366" width="10.5703125" style="24" customWidth="1"/>
    <col min="15367" max="15367" width="8.28515625" style="24" customWidth="1"/>
    <col min="15368" max="15368" width="12.28515625" style="24" customWidth="1"/>
    <col min="15369" max="15369" width="10.85546875" style="24" customWidth="1"/>
    <col min="15370" max="15370" width="10.5703125" style="24" customWidth="1"/>
    <col min="15371" max="15371" width="8" style="24" customWidth="1"/>
    <col min="15372" max="15616" width="9.140625" style="24"/>
    <col min="15617" max="15617" width="3.7109375" style="24" customWidth="1"/>
    <col min="15618" max="15618" width="38.7109375" style="24" customWidth="1"/>
    <col min="15619" max="15619" width="10.140625" style="24" customWidth="1"/>
    <col min="15620" max="15621" width="10.42578125" style="24" customWidth="1"/>
    <col min="15622" max="15622" width="10.5703125" style="24" customWidth="1"/>
    <col min="15623" max="15623" width="8.28515625" style="24" customWidth="1"/>
    <col min="15624" max="15624" width="12.28515625" style="24" customWidth="1"/>
    <col min="15625" max="15625" width="10.85546875" style="24" customWidth="1"/>
    <col min="15626" max="15626" width="10.5703125" style="24" customWidth="1"/>
    <col min="15627" max="15627" width="8" style="24" customWidth="1"/>
    <col min="15628" max="15872" width="9.140625" style="24"/>
    <col min="15873" max="15873" width="3.7109375" style="24" customWidth="1"/>
    <col min="15874" max="15874" width="38.7109375" style="24" customWidth="1"/>
    <col min="15875" max="15875" width="10.140625" style="24" customWidth="1"/>
    <col min="15876" max="15877" width="10.42578125" style="24" customWidth="1"/>
    <col min="15878" max="15878" width="10.5703125" style="24" customWidth="1"/>
    <col min="15879" max="15879" width="8.28515625" style="24" customWidth="1"/>
    <col min="15880" max="15880" width="12.28515625" style="24" customWidth="1"/>
    <col min="15881" max="15881" width="10.85546875" style="24" customWidth="1"/>
    <col min="15882" max="15882" width="10.5703125" style="24" customWidth="1"/>
    <col min="15883" max="15883" width="8" style="24" customWidth="1"/>
    <col min="15884" max="16128" width="9.140625" style="24"/>
    <col min="16129" max="16129" width="3.7109375" style="24" customWidth="1"/>
    <col min="16130" max="16130" width="38.7109375" style="24" customWidth="1"/>
    <col min="16131" max="16131" width="10.140625" style="24" customWidth="1"/>
    <col min="16132" max="16133" width="10.42578125" style="24" customWidth="1"/>
    <col min="16134" max="16134" width="10.5703125" style="24" customWidth="1"/>
    <col min="16135" max="16135" width="8.28515625" style="24" customWidth="1"/>
    <col min="16136" max="16136" width="12.28515625" style="24" customWidth="1"/>
    <col min="16137" max="16137" width="10.85546875" style="24" customWidth="1"/>
    <col min="16138" max="16138" width="10.5703125" style="24" customWidth="1"/>
    <col min="16139" max="16139" width="8" style="24" customWidth="1"/>
    <col min="16140" max="16384" width="9.140625" style="24"/>
  </cols>
  <sheetData>
    <row r="1" spans="1:11" s="29" customFormat="1" ht="11.45" customHeight="1" x14ac:dyDescent="0.25">
      <c r="A1" s="109" t="s">
        <v>212</v>
      </c>
      <c r="B1" s="109"/>
      <c r="C1" s="109"/>
      <c r="D1" s="109"/>
      <c r="E1" s="109"/>
      <c r="F1" s="109"/>
      <c r="G1" s="28"/>
      <c r="H1" s="28"/>
    </row>
    <row r="2" spans="1:11" s="29" customFormat="1" ht="15" customHeight="1" x14ac:dyDescent="0.25">
      <c r="A2" s="43"/>
      <c r="B2" s="46"/>
      <c r="C2" s="46"/>
      <c r="D2" s="46"/>
      <c r="E2" s="46"/>
      <c r="F2" s="46"/>
      <c r="G2" s="28"/>
      <c r="H2" s="28"/>
    </row>
    <row r="3" spans="1:11" s="29" customFormat="1" ht="12.75" customHeight="1" x14ac:dyDescent="0.25">
      <c r="A3" s="110" t="s">
        <v>27</v>
      </c>
      <c r="B3" s="110"/>
      <c r="C3" s="110"/>
      <c r="D3" s="110"/>
      <c r="E3" s="110"/>
      <c r="F3" s="110"/>
      <c r="G3" s="28"/>
      <c r="H3" s="28"/>
    </row>
    <row r="4" spans="1:11" s="29" customFormat="1" x14ac:dyDescent="0.25">
      <c r="A4" s="32"/>
      <c r="B4" s="1"/>
      <c r="C4" s="111" t="s">
        <v>0</v>
      </c>
      <c r="D4" s="111"/>
      <c r="E4" s="111"/>
      <c r="F4" s="111"/>
      <c r="G4" s="28"/>
      <c r="H4" s="28"/>
    </row>
    <row r="5" spans="1:11" s="29" customFormat="1" ht="18" customHeight="1" x14ac:dyDescent="0.25">
      <c r="A5" s="51"/>
      <c r="B5" s="52" t="s">
        <v>1</v>
      </c>
      <c r="C5" s="2" t="s">
        <v>2</v>
      </c>
      <c r="D5" s="3" t="s">
        <v>28</v>
      </c>
      <c r="E5" s="4" t="s">
        <v>18</v>
      </c>
      <c r="F5" s="4" t="s">
        <v>3</v>
      </c>
      <c r="G5" s="28"/>
      <c r="H5" s="28"/>
    </row>
    <row r="6" spans="1:11" s="29" customFormat="1" x14ac:dyDescent="0.25">
      <c r="A6" s="32">
        <v>1</v>
      </c>
      <c r="B6" s="45" t="s">
        <v>29</v>
      </c>
      <c r="C6" s="79">
        <v>8727</v>
      </c>
      <c r="D6" s="79">
        <v>3407</v>
      </c>
      <c r="E6" s="53">
        <v>0</v>
      </c>
      <c r="F6" s="54">
        <f>SUM(C6:E6)</f>
        <v>12134</v>
      </c>
      <c r="G6" s="28"/>
      <c r="H6" s="28"/>
    </row>
    <row r="7" spans="1:11" s="29" customFormat="1" x14ac:dyDescent="0.25">
      <c r="A7" s="32">
        <v>2</v>
      </c>
      <c r="B7" s="45" t="s">
        <v>30</v>
      </c>
      <c r="C7" s="79">
        <v>809</v>
      </c>
      <c r="D7" s="79">
        <v>281</v>
      </c>
      <c r="E7" s="6">
        <v>94</v>
      </c>
      <c r="F7" s="54">
        <f t="shared" ref="F7:F27" si="0">SUM(C7:E7)</f>
        <v>1184</v>
      </c>
      <c r="G7" s="28"/>
      <c r="H7" s="28"/>
    </row>
    <row r="8" spans="1:11" s="29" customFormat="1" x14ac:dyDescent="0.25">
      <c r="A8" s="32">
        <v>3</v>
      </c>
      <c r="B8" s="45" t="s">
        <v>31</v>
      </c>
      <c r="C8" s="79">
        <v>443</v>
      </c>
      <c r="D8" s="79">
        <v>158</v>
      </c>
      <c r="E8" s="6">
        <v>0</v>
      </c>
      <c r="F8" s="54">
        <f t="shared" si="0"/>
        <v>601</v>
      </c>
      <c r="G8" s="28"/>
      <c r="H8" s="28"/>
    </row>
    <row r="9" spans="1:11" x14ac:dyDescent="0.25">
      <c r="A9" s="32">
        <v>4</v>
      </c>
      <c r="B9" s="24" t="s">
        <v>32</v>
      </c>
      <c r="C9" s="79">
        <v>8854</v>
      </c>
      <c r="D9" s="43">
        <v>514</v>
      </c>
      <c r="E9" s="6">
        <v>790</v>
      </c>
      <c r="F9" s="54">
        <f t="shared" si="0"/>
        <v>10158</v>
      </c>
      <c r="H9" s="12"/>
      <c r="I9" s="43"/>
      <c r="J9" s="48"/>
      <c r="K9" s="31"/>
    </row>
    <row r="10" spans="1:11" x14ac:dyDescent="0.25">
      <c r="A10" s="32">
        <v>5</v>
      </c>
      <c r="B10" s="24" t="s">
        <v>33</v>
      </c>
      <c r="C10" s="79">
        <v>4457</v>
      </c>
      <c r="D10" s="43">
        <v>195</v>
      </c>
      <c r="E10" s="6">
        <v>0</v>
      </c>
      <c r="F10" s="54">
        <f t="shared" si="0"/>
        <v>4652</v>
      </c>
      <c r="H10" s="12"/>
    </row>
    <row r="11" spans="1:11" x14ac:dyDescent="0.25">
      <c r="A11" s="32">
        <v>6</v>
      </c>
      <c r="B11" s="24" t="s">
        <v>34</v>
      </c>
      <c r="C11" s="79">
        <v>1789</v>
      </c>
      <c r="D11" s="43">
        <v>0</v>
      </c>
      <c r="E11" s="6">
        <v>0</v>
      </c>
      <c r="F11" s="54">
        <f t="shared" si="0"/>
        <v>1789</v>
      </c>
    </row>
    <row r="12" spans="1:11" x14ac:dyDescent="0.25">
      <c r="A12" s="32">
        <v>7</v>
      </c>
      <c r="B12" s="24" t="s">
        <v>35</v>
      </c>
      <c r="C12" s="79">
        <v>4223</v>
      </c>
      <c r="D12" s="79">
        <v>2252</v>
      </c>
      <c r="E12" s="6">
        <v>785</v>
      </c>
      <c r="F12" s="54">
        <f t="shared" si="0"/>
        <v>7260</v>
      </c>
      <c r="I12" s="48"/>
      <c r="J12" s="48"/>
      <c r="K12" s="48"/>
    </row>
    <row r="13" spans="1:11" x14ac:dyDescent="0.25">
      <c r="A13" s="32">
        <v>8</v>
      </c>
      <c r="B13" s="24" t="s">
        <v>36</v>
      </c>
      <c r="C13" s="79">
        <v>6061</v>
      </c>
      <c r="D13" s="79">
        <v>4112</v>
      </c>
      <c r="E13" s="6">
        <v>1064</v>
      </c>
      <c r="F13" s="54">
        <f t="shared" si="0"/>
        <v>11237</v>
      </c>
    </row>
    <row r="14" spans="1:11" ht="22.5" customHeight="1" x14ac:dyDescent="0.25">
      <c r="A14" s="32">
        <v>9</v>
      </c>
      <c r="B14" s="44" t="s">
        <v>37</v>
      </c>
      <c r="C14" s="16">
        <v>2882</v>
      </c>
      <c r="D14" s="55">
        <v>525</v>
      </c>
      <c r="E14" s="56">
        <v>0</v>
      </c>
      <c r="F14" s="54">
        <f t="shared" si="0"/>
        <v>3407</v>
      </c>
      <c r="H14" s="16"/>
      <c r="I14" s="55"/>
      <c r="J14" s="56"/>
      <c r="K14" s="57"/>
    </row>
    <row r="15" spans="1:11" x14ac:dyDescent="0.25">
      <c r="A15" s="32">
        <v>10</v>
      </c>
      <c r="B15" s="24" t="s">
        <v>38</v>
      </c>
      <c r="C15" s="48">
        <v>784</v>
      </c>
      <c r="D15" s="48">
        <v>187</v>
      </c>
      <c r="E15" s="25">
        <v>0</v>
      </c>
      <c r="F15" s="58">
        <f t="shared" si="0"/>
        <v>971</v>
      </c>
    </row>
    <row r="16" spans="1:11" x14ac:dyDescent="0.25">
      <c r="A16" s="32">
        <v>11</v>
      </c>
      <c r="B16" s="24" t="s">
        <v>39</v>
      </c>
      <c r="C16" s="48">
        <v>1216</v>
      </c>
      <c r="D16" s="48">
        <v>150</v>
      </c>
      <c r="E16" s="25">
        <v>0</v>
      </c>
      <c r="F16" s="58">
        <f t="shared" si="0"/>
        <v>1366</v>
      </c>
      <c r="I16" s="48"/>
      <c r="J16" s="48"/>
      <c r="K16" s="48"/>
    </row>
    <row r="17" spans="1:10" s="41" customFormat="1" ht="22.5" x14ac:dyDescent="0.25">
      <c r="A17" s="5">
        <v>12</v>
      </c>
      <c r="B17" s="47" t="s">
        <v>40</v>
      </c>
      <c r="C17" s="79">
        <v>27185</v>
      </c>
      <c r="D17" s="79">
        <v>8494</v>
      </c>
      <c r="E17" s="43">
        <v>298</v>
      </c>
      <c r="F17" s="7">
        <f>SUM(C17:E17)</f>
        <v>35977</v>
      </c>
      <c r="G17" s="43"/>
      <c r="H17" s="79"/>
      <c r="I17" s="79"/>
      <c r="J17" s="6"/>
    </row>
    <row r="18" spans="1:10" x14ac:dyDescent="0.25">
      <c r="A18" s="32">
        <v>13</v>
      </c>
      <c r="B18" s="24" t="s">
        <v>41</v>
      </c>
      <c r="C18" s="12">
        <v>1430</v>
      </c>
      <c r="D18" s="48">
        <v>400</v>
      </c>
      <c r="E18" s="25">
        <v>0</v>
      </c>
      <c r="F18" s="58">
        <f t="shared" si="0"/>
        <v>1830</v>
      </c>
      <c r="H18" s="12"/>
      <c r="I18" s="12"/>
      <c r="J18" s="25"/>
    </row>
    <row r="19" spans="1:10" x14ac:dyDescent="0.25">
      <c r="A19" s="32">
        <v>14</v>
      </c>
      <c r="B19" s="24" t="s">
        <v>42</v>
      </c>
      <c r="C19" s="12">
        <v>1110</v>
      </c>
      <c r="D19" s="48">
        <v>386</v>
      </c>
      <c r="E19" s="25">
        <v>270</v>
      </c>
      <c r="F19" s="58">
        <f t="shared" si="0"/>
        <v>1766</v>
      </c>
      <c r="H19" s="27"/>
      <c r="I19" s="39"/>
      <c r="J19" s="40"/>
    </row>
    <row r="20" spans="1:10" ht="11.45" customHeight="1" x14ac:dyDescent="0.25">
      <c r="A20" s="32">
        <v>15</v>
      </c>
      <c r="B20" s="24" t="s">
        <v>43</v>
      </c>
      <c r="C20" s="12">
        <v>840</v>
      </c>
      <c r="D20" s="48">
        <v>0</v>
      </c>
      <c r="E20" s="25">
        <v>0</v>
      </c>
      <c r="F20" s="58">
        <f t="shared" si="0"/>
        <v>840</v>
      </c>
    </row>
    <row r="21" spans="1:10" ht="11.45" customHeight="1" x14ac:dyDescent="0.25">
      <c r="A21" s="32">
        <v>16</v>
      </c>
      <c r="B21" s="24" t="s">
        <v>44</v>
      </c>
      <c r="C21" s="12">
        <v>2692</v>
      </c>
      <c r="D21" s="48">
        <v>267</v>
      </c>
      <c r="E21" s="25">
        <v>299</v>
      </c>
      <c r="F21" s="58">
        <f t="shared" si="0"/>
        <v>3258</v>
      </c>
      <c r="G21" s="24"/>
      <c r="H21" s="24"/>
    </row>
    <row r="22" spans="1:10" x14ac:dyDescent="0.25">
      <c r="A22" s="32">
        <v>17</v>
      </c>
      <c r="B22" s="24" t="s">
        <v>45</v>
      </c>
      <c r="C22" s="48">
        <v>1535</v>
      </c>
      <c r="D22" s="48">
        <v>0</v>
      </c>
      <c r="E22" s="25">
        <v>306</v>
      </c>
      <c r="F22" s="58">
        <f t="shared" si="0"/>
        <v>1841</v>
      </c>
    </row>
    <row r="23" spans="1:10" x14ac:dyDescent="0.25">
      <c r="A23" s="32">
        <v>18</v>
      </c>
      <c r="B23" s="24" t="s">
        <v>46</v>
      </c>
      <c r="C23" s="12">
        <v>8517</v>
      </c>
      <c r="D23" s="12">
        <v>5486</v>
      </c>
      <c r="E23" s="25">
        <v>0</v>
      </c>
      <c r="F23" s="58">
        <f t="shared" si="0"/>
        <v>14003</v>
      </c>
    </row>
    <row r="24" spans="1:10" ht="11.45" customHeight="1" x14ac:dyDescent="0.25">
      <c r="A24" s="32">
        <v>19</v>
      </c>
      <c r="B24" s="24" t="s">
        <v>47</v>
      </c>
      <c r="C24" s="12">
        <v>8328</v>
      </c>
      <c r="D24" s="12">
        <v>2913</v>
      </c>
      <c r="E24" s="59">
        <v>1475</v>
      </c>
      <c r="F24" s="58">
        <f t="shared" si="0"/>
        <v>12716</v>
      </c>
      <c r="G24" s="104"/>
      <c r="H24" s="104"/>
    </row>
    <row r="25" spans="1:10" x14ac:dyDescent="0.25">
      <c r="A25" s="32">
        <v>20</v>
      </c>
      <c r="B25" s="24" t="s">
        <v>48</v>
      </c>
      <c r="C25" s="12">
        <v>4153</v>
      </c>
      <c r="D25" s="12">
        <v>1539</v>
      </c>
      <c r="E25" s="25">
        <v>0</v>
      </c>
      <c r="F25" s="58">
        <f t="shared" si="0"/>
        <v>5692</v>
      </c>
    </row>
    <row r="26" spans="1:10" x14ac:dyDescent="0.25">
      <c r="A26" s="32">
        <v>21</v>
      </c>
      <c r="B26" s="45" t="s">
        <v>49</v>
      </c>
      <c r="C26" s="12">
        <v>514</v>
      </c>
      <c r="D26" s="12">
        <v>0</v>
      </c>
      <c r="E26" s="25">
        <v>0</v>
      </c>
      <c r="F26" s="58">
        <f t="shared" si="0"/>
        <v>514</v>
      </c>
    </row>
    <row r="27" spans="1:10" x14ac:dyDescent="0.25">
      <c r="A27" s="32">
        <v>22</v>
      </c>
      <c r="B27" s="45" t="s">
        <v>50</v>
      </c>
      <c r="C27" s="12">
        <v>2105</v>
      </c>
      <c r="D27" s="48">
        <v>0</v>
      </c>
      <c r="E27" s="25">
        <v>0</v>
      </c>
      <c r="F27" s="58">
        <f t="shared" si="0"/>
        <v>2105</v>
      </c>
    </row>
    <row r="28" spans="1:10" x14ac:dyDescent="0.25">
      <c r="A28" s="32">
        <v>23</v>
      </c>
      <c r="B28" s="45" t="s">
        <v>51</v>
      </c>
      <c r="C28" s="12">
        <v>9075</v>
      </c>
      <c r="D28" s="12">
        <v>3262</v>
      </c>
      <c r="E28" s="25">
        <v>902</v>
      </c>
      <c r="F28" s="26">
        <f>SUM(C28:E28)</f>
        <v>13239</v>
      </c>
      <c r="H28" s="12"/>
      <c r="I28" s="12"/>
      <c r="J28" s="25"/>
    </row>
    <row r="29" spans="1:10" x14ac:dyDescent="0.25">
      <c r="A29" s="32">
        <v>24</v>
      </c>
      <c r="B29" s="45" t="s">
        <v>52</v>
      </c>
      <c r="C29" s="12">
        <v>1440</v>
      </c>
      <c r="D29" s="48">
        <v>325</v>
      </c>
      <c r="E29" s="25">
        <v>172</v>
      </c>
      <c r="F29" s="26">
        <f>SUM(C29:E29)</f>
        <v>1937</v>
      </c>
      <c r="I29" s="48"/>
      <c r="J29" s="25"/>
    </row>
    <row r="30" spans="1:10" x14ac:dyDescent="0.25">
      <c r="A30" s="32">
        <v>25</v>
      </c>
      <c r="B30" s="45" t="s">
        <v>53</v>
      </c>
      <c r="C30" s="12">
        <v>949</v>
      </c>
      <c r="D30" s="12">
        <v>146</v>
      </c>
      <c r="E30" s="25">
        <v>0</v>
      </c>
      <c r="F30" s="26">
        <f>SUM(C30:E30)</f>
        <v>1095</v>
      </c>
      <c r="H30" s="27"/>
      <c r="I30" s="39"/>
      <c r="J30" s="40"/>
    </row>
    <row r="31" spans="1:10" x14ac:dyDescent="0.25">
      <c r="A31" s="32">
        <v>26</v>
      </c>
      <c r="B31" s="45" t="s">
        <v>54</v>
      </c>
      <c r="C31" s="12">
        <v>2234</v>
      </c>
      <c r="D31" s="48">
        <v>111</v>
      </c>
      <c r="E31" s="25">
        <v>1200</v>
      </c>
      <c r="F31" s="26">
        <f>SUM(C31:E31)</f>
        <v>3545</v>
      </c>
    </row>
    <row r="32" spans="1:10" x14ac:dyDescent="0.25">
      <c r="A32" s="32">
        <v>27</v>
      </c>
      <c r="B32" s="45" t="s">
        <v>55</v>
      </c>
      <c r="C32" s="12">
        <v>6031</v>
      </c>
      <c r="D32" s="12">
        <v>4038</v>
      </c>
      <c r="E32" s="25">
        <v>0</v>
      </c>
      <c r="F32" s="26">
        <f>SUM(C32:E32)</f>
        <v>10069</v>
      </c>
    </row>
    <row r="33" spans="1:8" x14ac:dyDescent="0.25">
      <c r="C33" s="27">
        <f>SUM(C6:C32)</f>
        <v>118383</v>
      </c>
      <c r="D33" s="27">
        <f>SUM(D6:D32)</f>
        <v>39148</v>
      </c>
      <c r="E33" s="27">
        <f>SUM(E6:E32)</f>
        <v>7655</v>
      </c>
      <c r="F33" s="27">
        <f>SUM(F6:F32)</f>
        <v>165186</v>
      </c>
      <c r="G33" s="27"/>
    </row>
    <row r="34" spans="1:8" x14ac:dyDescent="0.25">
      <c r="C34" s="10"/>
      <c r="E34" s="10"/>
      <c r="F34" s="7"/>
    </row>
    <row r="35" spans="1:8" x14ac:dyDescent="0.25">
      <c r="A35" s="51"/>
      <c r="B35" s="11" t="s">
        <v>56</v>
      </c>
      <c r="C35" s="60"/>
      <c r="D35" s="61"/>
      <c r="E35" s="61"/>
      <c r="F35" s="62"/>
    </row>
    <row r="36" spans="1:8" ht="11.45" customHeight="1" x14ac:dyDescent="0.25">
      <c r="A36" s="32">
        <v>1</v>
      </c>
      <c r="B36" s="100" t="s">
        <v>57</v>
      </c>
      <c r="C36" s="100"/>
      <c r="D36" s="100"/>
      <c r="E36" s="79">
        <v>32</v>
      </c>
      <c r="F36" s="59"/>
    </row>
    <row r="37" spans="1:8" s="41" customFormat="1" ht="15" customHeight="1" x14ac:dyDescent="0.25">
      <c r="A37" s="5">
        <v>2</v>
      </c>
      <c r="B37" s="101" t="s">
        <v>58</v>
      </c>
      <c r="C37" s="101"/>
      <c r="D37" s="101"/>
      <c r="E37" s="43">
        <v>444</v>
      </c>
      <c r="F37" s="6"/>
      <c r="G37" s="43"/>
      <c r="H37" s="43"/>
    </row>
    <row r="38" spans="1:8" s="41" customFormat="1" ht="24.75" customHeight="1" x14ac:dyDescent="0.25">
      <c r="A38" s="5">
        <v>3</v>
      </c>
      <c r="B38" s="101" t="s">
        <v>59</v>
      </c>
      <c r="C38" s="101"/>
      <c r="D38" s="101"/>
      <c r="E38" s="43">
        <v>493</v>
      </c>
      <c r="F38" s="6"/>
      <c r="G38" s="43"/>
      <c r="H38" s="43"/>
    </row>
    <row r="39" spans="1:8" s="41" customFormat="1" ht="24" customHeight="1" x14ac:dyDescent="0.25">
      <c r="A39" s="5">
        <v>4</v>
      </c>
      <c r="B39" s="101" t="s">
        <v>60</v>
      </c>
      <c r="C39" s="101"/>
      <c r="D39" s="101"/>
      <c r="E39" s="43">
        <v>282</v>
      </c>
      <c r="F39" s="6"/>
    </row>
    <row r="40" spans="1:8" s="41" customFormat="1" ht="11.1" customHeight="1" x14ac:dyDescent="0.25">
      <c r="A40" s="5">
        <v>5</v>
      </c>
      <c r="B40" s="101" t="s">
        <v>61</v>
      </c>
      <c r="C40" s="101"/>
      <c r="D40" s="101"/>
      <c r="E40" s="43">
        <v>1215</v>
      </c>
      <c r="F40" s="6"/>
      <c r="G40" s="43"/>
      <c r="H40" s="43"/>
    </row>
    <row r="41" spans="1:8" s="41" customFormat="1" ht="11.1" customHeight="1" x14ac:dyDescent="0.25">
      <c r="A41" s="5">
        <v>6</v>
      </c>
      <c r="B41" s="101" t="s">
        <v>62</v>
      </c>
      <c r="C41" s="101"/>
      <c r="D41" s="101"/>
      <c r="E41" s="43">
        <v>1000</v>
      </c>
      <c r="F41" s="6"/>
      <c r="G41" s="43"/>
      <c r="H41" s="43"/>
    </row>
    <row r="42" spans="1:8" s="41" customFormat="1" ht="11.1" customHeight="1" x14ac:dyDescent="0.25">
      <c r="A42" s="5">
        <v>7</v>
      </c>
      <c r="B42" s="101" t="s">
        <v>63</v>
      </c>
      <c r="C42" s="101"/>
      <c r="D42" s="101"/>
      <c r="E42" s="43">
        <v>513</v>
      </c>
      <c r="F42" s="6"/>
      <c r="G42" s="43"/>
      <c r="H42" s="43"/>
    </row>
    <row r="43" spans="1:8" s="41" customFormat="1" ht="11.45" customHeight="1" x14ac:dyDescent="0.25">
      <c r="A43" s="5">
        <v>8</v>
      </c>
      <c r="B43" s="101" t="s">
        <v>64</v>
      </c>
      <c r="C43" s="101"/>
      <c r="D43" s="101"/>
      <c r="E43" s="79">
        <v>429</v>
      </c>
      <c r="F43" s="63"/>
      <c r="G43" s="43"/>
      <c r="H43" s="43"/>
    </row>
    <row r="44" spans="1:8" s="41" customFormat="1" x14ac:dyDescent="0.25">
      <c r="A44" s="5">
        <v>9</v>
      </c>
      <c r="B44" s="102" t="s">
        <v>65</v>
      </c>
      <c r="C44" s="102"/>
      <c r="D44" s="102"/>
      <c r="E44" s="43">
        <v>555</v>
      </c>
      <c r="F44" s="6"/>
      <c r="G44" s="43"/>
      <c r="H44" s="43"/>
    </row>
    <row r="45" spans="1:8" s="41" customFormat="1" x14ac:dyDescent="0.25">
      <c r="A45" s="5">
        <v>10</v>
      </c>
      <c r="B45" s="101" t="s">
        <v>66</v>
      </c>
      <c r="C45" s="101"/>
      <c r="D45" s="101"/>
      <c r="E45" s="43">
        <v>55</v>
      </c>
      <c r="F45" s="6"/>
      <c r="G45" s="43"/>
      <c r="H45" s="43"/>
    </row>
    <row r="46" spans="1:8" s="41" customFormat="1" x14ac:dyDescent="0.25">
      <c r="A46" s="5">
        <v>11</v>
      </c>
      <c r="B46" s="101" t="s">
        <v>67</v>
      </c>
      <c r="C46" s="101"/>
      <c r="D46" s="101"/>
      <c r="E46" s="43">
        <v>225</v>
      </c>
      <c r="F46" s="6"/>
      <c r="G46" s="43"/>
      <c r="H46" s="43"/>
    </row>
    <row r="47" spans="1:8" s="41" customFormat="1" x14ac:dyDescent="0.25">
      <c r="A47" s="5">
        <v>12</v>
      </c>
      <c r="B47" s="101" t="s">
        <v>68</v>
      </c>
      <c r="C47" s="101"/>
      <c r="D47" s="101"/>
      <c r="E47" s="43">
        <v>345</v>
      </c>
      <c r="F47" s="6"/>
      <c r="G47" s="43"/>
      <c r="H47" s="43"/>
    </row>
    <row r="48" spans="1:8" s="41" customFormat="1" ht="22.7" customHeight="1" x14ac:dyDescent="0.25">
      <c r="A48" s="5">
        <v>13</v>
      </c>
      <c r="B48" s="102" t="s">
        <v>69</v>
      </c>
      <c r="C48" s="102"/>
      <c r="D48" s="102"/>
      <c r="E48" s="43">
        <v>4838</v>
      </c>
      <c r="F48" s="6"/>
      <c r="G48" s="43"/>
      <c r="H48" s="43"/>
    </row>
    <row r="49" spans="1:12" s="41" customFormat="1" x14ac:dyDescent="0.25">
      <c r="A49" s="5">
        <v>14</v>
      </c>
      <c r="B49" s="101" t="s">
        <v>70</v>
      </c>
      <c r="C49" s="101"/>
      <c r="D49" s="101"/>
      <c r="E49" s="79">
        <v>26</v>
      </c>
      <c r="F49" s="63"/>
      <c r="G49" s="43"/>
      <c r="H49" s="43"/>
    </row>
    <row r="50" spans="1:12" s="41" customFormat="1" ht="11.45" customHeight="1" x14ac:dyDescent="0.25">
      <c r="A50" s="5">
        <v>15</v>
      </c>
      <c r="B50" s="101" t="s">
        <v>71</v>
      </c>
      <c r="C50" s="101"/>
      <c r="D50" s="101"/>
      <c r="E50" s="43">
        <v>110</v>
      </c>
      <c r="F50" s="6"/>
      <c r="G50" s="43"/>
      <c r="H50" s="43"/>
    </row>
    <row r="51" spans="1:12" s="41" customFormat="1" x14ac:dyDescent="0.25">
      <c r="A51" s="5">
        <v>16</v>
      </c>
      <c r="B51" s="101" t="s">
        <v>72</v>
      </c>
      <c r="C51" s="101"/>
      <c r="D51" s="101"/>
      <c r="E51" s="43">
        <v>98</v>
      </c>
      <c r="F51" s="6"/>
      <c r="G51" s="43"/>
      <c r="H51" s="43"/>
    </row>
    <row r="52" spans="1:12" s="41" customFormat="1" x14ac:dyDescent="0.25">
      <c r="A52" s="5">
        <v>17</v>
      </c>
      <c r="B52" s="101" t="s">
        <v>73</v>
      </c>
      <c r="C52" s="101"/>
      <c r="D52" s="101"/>
      <c r="E52" s="43">
        <v>120</v>
      </c>
      <c r="F52" s="6"/>
      <c r="G52" s="43"/>
      <c r="H52" s="43"/>
    </row>
    <row r="53" spans="1:12" s="41" customFormat="1" x14ac:dyDescent="0.25">
      <c r="A53" s="5">
        <v>18</v>
      </c>
      <c r="B53" s="101" t="s">
        <v>74</v>
      </c>
      <c r="C53" s="101"/>
      <c r="D53" s="101"/>
      <c r="E53" s="43">
        <v>337</v>
      </c>
      <c r="F53" s="6"/>
      <c r="G53" s="43"/>
      <c r="H53" s="43"/>
    </row>
    <row r="54" spans="1:12" s="41" customFormat="1" ht="11.65" customHeight="1" x14ac:dyDescent="0.25">
      <c r="A54" s="5">
        <v>19</v>
      </c>
      <c r="B54" s="101" t="s">
        <v>75</v>
      </c>
      <c r="C54" s="101"/>
      <c r="D54" s="101"/>
      <c r="E54" s="43">
        <v>145</v>
      </c>
      <c r="F54" s="6"/>
      <c r="G54" s="43"/>
      <c r="H54" s="43"/>
    </row>
    <row r="55" spans="1:12" s="41" customFormat="1" ht="11.65" customHeight="1" x14ac:dyDescent="0.25">
      <c r="A55" s="5">
        <v>20</v>
      </c>
      <c r="B55" s="101" t="s">
        <v>76</v>
      </c>
      <c r="C55" s="101"/>
      <c r="D55" s="101"/>
      <c r="E55" s="43">
        <v>18</v>
      </c>
      <c r="F55" s="6"/>
      <c r="G55" s="43"/>
      <c r="H55" s="43"/>
    </row>
    <row r="56" spans="1:12" s="41" customFormat="1" ht="11.65" customHeight="1" x14ac:dyDescent="0.25">
      <c r="A56" s="5">
        <v>21</v>
      </c>
      <c r="B56" s="101" t="s">
        <v>77</v>
      </c>
      <c r="C56" s="101"/>
      <c r="D56" s="101"/>
      <c r="E56" s="43">
        <v>29</v>
      </c>
      <c r="F56" s="102"/>
      <c r="G56" s="102"/>
      <c r="H56" s="102"/>
      <c r="I56" s="102"/>
      <c r="J56" s="102"/>
      <c r="K56" s="102"/>
      <c r="L56" s="102"/>
    </row>
    <row r="57" spans="1:12" s="41" customFormat="1" ht="11.65" customHeight="1" x14ac:dyDescent="0.25">
      <c r="A57" s="5">
        <v>22</v>
      </c>
      <c r="B57" s="101" t="s">
        <v>78</v>
      </c>
      <c r="C57" s="101"/>
      <c r="D57" s="101"/>
      <c r="E57" s="43">
        <v>234</v>
      </c>
      <c r="F57" s="6"/>
      <c r="G57" s="43"/>
      <c r="H57" s="43"/>
    </row>
    <row r="58" spans="1:12" s="41" customFormat="1" ht="11.65" customHeight="1" x14ac:dyDescent="0.25">
      <c r="A58" s="5">
        <v>23</v>
      </c>
      <c r="B58" s="102" t="s">
        <v>79</v>
      </c>
      <c r="C58" s="102"/>
      <c r="D58" s="102"/>
      <c r="E58" s="43">
        <v>96</v>
      </c>
      <c r="F58" s="6"/>
      <c r="G58" s="43"/>
      <c r="H58" s="43"/>
    </row>
    <row r="59" spans="1:12" s="41" customFormat="1" ht="11.65" customHeight="1" x14ac:dyDescent="0.25">
      <c r="A59" s="5">
        <v>24</v>
      </c>
      <c r="B59" s="101" t="s">
        <v>80</v>
      </c>
      <c r="C59" s="101"/>
      <c r="D59" s="101"/>
      <c r="E59" s="43">
        <v>399</v>
      </c>
      <c r="F59" s="6"/>
      <c r="G59" s="43"/>
      <c r="H59" s="43"/>
    </row>
    <row r="60" spans="1:12" s="41" customFormat="1" ht="11.65" customHeight="1" x14ac:dyDescent="0.25">
      <c r="A60" s="5">
        <v>25</v>
      </c>
      <c r="B60" s="101" t="s">
        <v>81</v>
      </c>
      <c r="C60" s="101"/>
      <c r="D60" s="101"/>
      <c r="E60" s="43">
        <v>290</v>
      </c>
      <c r="F60" s="6"/>
      <c r="G60" s="43"/>
      <c r="H60" s="43"/>
    </row>
    <row r="61" spans="1:12" s="41" customFormat="1" ht="11.65" customHeight="1" x14ac:dyDescent="0.25">
      <c r="A61" s="5">
        <v>26</v>
      </c>
      <c r="B61" s="101" t="s">
        <v>82</v>
      </c>
      <c r="C61" s="101"/>
      <c r="D61" s="101"/>
      <c r="E61" s="43">
        <v>71</v>
      </c>
      <c r="F61" s="102"/>
      <c r="G61" s="102"/>
      <c r="H61" s="102"/>
      <c r="I61" s="102"/>
    </row>
    <row r="62" spans="1:12" s="41" customFormat="1" ht="11.65" customHeight="1" x14ac:dyDescent="0.25">
      <c r="A62" s="5">
        <v>27</v>
      </c>
      <c r="B62" s="101" t="s">
        <v>83</v>
      </c>
      <c r="C62" s="101"/>
      <c r="D62" s="101"/>
      <c r="E62" s="43">
        <v>170</v>
      </c>
      <c r="F62" s="6"/>
      <c r="G62" s="43"/>
      <c r="H62" s="43"/>
    </row>
    <row r="63" spans="1:12" s="41" customFormat="1" ht="11.65" customHeight="1" x14ac:dyDescent="0.25">
      <c r="A63" s="5">
        <v>28</v>
      </c>
      <c r="B63" s="101" t="s">
        <v>84</v>
      </c>
      <c r="C63" s="101"/>
      <c r="D63" s="101"/>
      <c r="E63" s="43">
        <v>65</v>
      </c>
      <c r="F63" s="6"/>
      <c r="G63" s="43"/>
      <c r="H63" s="43"/>
    </row>
    <row r="64" spans="1:12" s="41" customFormat="1" ht="11.65" customHeight="1" x14ac:dyDescent="0.25">
      <c r="A64" s="32">
        <v>29</v>
      </c>
      <c r="B64" s="100" t="s">
        <v>85</v>
      </c>
      <c r="C64" s="100"/>
      <c r="D64" s="100"/>
      <c r="E64" s="48">
        <v>156</v>
      </c>
      <c r="F64" s="6"/>
      <c r="G64" s="43"/>
      <c r="H64" s="43"/>
    </row>
    <row r="65" spans="1:10" s="41" customFormat="1" ht="11.65" customHeight="1" x14ac:dyDescent="0.25">
      <c r="A65" s="32">
        <v>30</v>
      </c>
      <c r="B65" s="100" t="s">
        <v>86</v>
      </c>
      <c r="C65" s="100"/>
      <c r="D65" s="100"/>
      <c r="E65" s="48">
        <v>77</v>
      </c>
      <c r="F65" s="6"/>
      <c r="G65" s="43"/>
      <c r="H65" s="43"/>
    </row>
    <row r="66" spans="1:10" s="41" customFormat="1" ht="11.65" customHeight="1" x14ac:dyDescent="0.25">
      <c r="A66" s="32">
        <v>31</v>
      </c>
      <c r="B66" s="100" t="s">
        <v>87</v>
      </c>
      <c r="C66" s="100"/>
      <c r="D66" s="100"/>
      <c r="E66" s="48">
        <v>119</v>
      </c>
      <c r="F66" s="6"/>
      <c r="G66" s="43"/>
      <c r="H66" s="43"/>
    </row>
    <row r="67" spans="1:10" s="41" customFormat="1" ht="11.65" customHeight="1" x14ac:dyDescent="0.25">
      <c r="A67" s="5">
        <v>32</v>
      </c>
      <c r="B67" s="101" t="s">
        <v>88</v>
      </c>
      <c r="C67" s="101"/>
      <c r="D67" s="101"/>
      <c r="E67" s="43">
        <v>16</v>
      </c>
      <c r="F67" s="6"/>
      <c r="G67" s="43"/>
      <c r="H67" s="43"/>
    </row>
    <row r="68" spans="1:10" x14ac:dyDescent="0.25">
      <c r="B68" s="97" t="s">
        <v>4</v>
      </c>
      <c r="C68" s="97"/>
      <c r="D68" s="97"/>
      <c r="E68" s="10">
        <f>SUM(E36:E67)</f>
        <v>13002</v>
      </c>
      <c r="F68" s="26"/>
    </row>
    <row r="69" spans="1:10" x14ac:dyDescent="0.25">
      <c r="B69" s="49"/>
      <c r="C69" s="49"/>
      <c r="D69" s="49"/>
      <c r="E69" s="10"/>
      <c r="F69" s="26"/>
    </row>
    <row r="70" spans="1:10" x14ac:dyDescent="0.25">
      <c r="A70" s="51"/>
      <c r="B70" s="11" t="s">
        <v>89</v>
      </c>
      <c r="C70" s="60"/>
      <c r="D70" s="64"/>
      <c r="E70" s="64"/>
      <c r="F70" s="65"/>
    </row>
    <row r="71" spans="1:10" x14ac:dyDescent="0.25">
      <c r="A71" s="32">
        <v>1</v>
      </c>
      <c r="B71" s="100" t="s">
        <v>90</v>
      </c>
      <c r="C71" s="100"/>
      <c r="D71" s="100"/>
      <c r="E71" s="43">
        <v>42</v>
      </c>
    </row>
    <row r="72" spans="1:10" x14ac:dyDescent="0.25">
      <c r="A72" s="32">
        <v>2</v>
      </c>
      <c r="B72" s="100" t="s">
        <v>91</v>
      </c>
      <c r="C72" s="100"/>
      <c r="D72" s="100"/>
      <c r="E72" s="43">
        <v>21</v>
      </c>
    </row>
    <row r="73" spans="1:10" x14ac:dyDescent="0.25">
      <c r="A73" s="32">
        <v>3</v>
      </c>
      <c r="B73" s="100" t="s">
        <v>46</v>
      </c>
      <c r="C73" s="100"/>
      <c r="D73" s="100"/>
      <c r="E73" s="43">
        <v>42</v>
      </c>
    </row>
    <row r="74" spans="1:10" x14ac:dyDescent="0.25">
      <c r="A74" s="32">
        <v>4</v>
      </c>
      <c r="B74" s="100" t="s">
        <v>92</v>
      </c>
      <c r="C74" s="100"/>
      <c r="D74" s="100"/>
      <c r="E74" s="43">
        <v>21</v>
      </c>
    </row>
    <row r="75" spans="1:10" s="41" customFormat="1" x14ac:dyDescent="0.25">
      <c r="A75" s="32">
        <v>5</v>
      </c>
      <c r="B75" s="101" t="s">
        <v>93</v>
      </c>
      <c r="C75" s="101"/>
      <c r="D75" s="101"/>
      <c r="E75" s="43">
        <v>21</v>
      </c>
      <c r="F75" s="6"/>
      <c r="G75" s="43"/>
      <c r="H75" s="43"/>
    </row>
    <row r="76" spans="1:10" s="41" customFormat="1" x14ac:dyDescent="0.25">
      <c r="A76" s="32">
        <v>6</v>
      </c>
      <c r="B76" s="100" t="s">
        <v>94</v>
      </c>
      <c r="C76" s="100"/>
      <c r="D76" s="100"/>
      <c r="E76" s="43">
        <v>5471</v>
      </c>
      <c r="F76" s="6"/>
      <c r="G76" s="43"/>
      <c r="H76" s="43"/>
    </row>
    <row r="77" spans="1:10" x14ac:dyDescent="0.25">
      <c r="B77" s="97" t="s">
        <v>4</v>
      </c>
      <c r="C77" s="97"/>
      <c r="D77" s="97"/>
      <c r="E77" s="19">
        <f>SUM(E71:E76)</f>
        <v>5618</v>
      </c>
      <c r="F77" s="66"/>
    </row>
    <row r="78" spans="1:10" ht="18" x14ac:dyDescent="0.25">
      <c r="A78" s="51"/>
      <c r="B78" s="67" t="s">
        <v>95</v>
      </c>
      <c r="C78" s="60"/>
      <c r="D78" s="64"/>
      <c r="E78" s="15" t="s">
        <v>96</v>
      </c>
      <c r="F78" s="68" t="s">
        <v>97</v>
      </c>
      <c r="G78" s="68" t="s">
        <v>98</v>
      </c>
      <c r="H78" s="69"/>
      <c r="I78" s="69"/>
      <c r="J78" s="69"/>
    </row>
    <row r="79" spans="1:10" ht="11.1" customHeight="1" x14ac:dyDescent="0.25">
      <c r="A79" s="32">
        <v>1</v>
      </c>
      <c r="B79" s="100" t="s">
        <v>99</v>
      </c>
      <c r="C79" s="100"/>
      <c r="D79" s="100"/>
      <c r="E79" s="79">
        <v>1638</v>
      </c>
      <c r="F79" s="79">
        <v>1638</v>
      </c>
      <c r="G79" s="53">
        <v>0</v>
      </c>
      <c r="H79" s="69"/>
      <c r="I79" s="69"/>
      <c r="J79" s="69"/>
    </row>
    <row r="80" spans="1:10" x14ac:dyDescent="0.25">
      <c r="A80" s="32">
        <v>2</v>
      </c>
      <c r="B80" s="100" t="s">
        <v>100</v>
      </c>
      <c r="C80" s="100"/>
      <c r="D80" s="100"/>
      <c r="E80" s="79">
        <v>97</v>
      </c>
      <c r="F80" s="79">
        <v>97</v>
      </c>
      <c r="G80" s="53">
        <v>0</v>
      </c>
      <c r="I80" s="79"/>
    </row>
    <row r="81" spans="1:9" ht="23.25" customHeight="1" x14ac:dyDescent="0.25">
      <c r="A81" s="32">
        <v>3</v>
      </c>
      <c r="B81" s="100" t="s">
        <v>101</v>
      </c>
      <c r="C81" s="100"/>
      <c r="D81" s="100"/>
      <c r="E81" s="12">
        <v>524</v>
      </c>
      <c r="F81" s="12">
        <v>524</v>
      </c>
      <c r="G81" s="53">
        <v>0</v>
      </c>
      <c r="I81" s="12"/>
    </row>
    <row r="82" spans="1:9" ht="26.25" customHeight="1" x14ac:dyDescent="0.25">
      <c r="A82" s="32">
        <v>4</v>
      </c>
      <c r="B82" s="101" t="s">
        <v>102</v>
      </c>
      <c r="C82" s="101"/>
      <c r="D82" s="101"/>
      <c r="E82" s="79">
        <v>2986</v>
      </c>
      <c r="F82" s="79">
        <v>2986</v>
      </c>
      <c r="G82" s="53">
        <v>0</v>
      </c>
      <c r="H82" s="79"/>
    </row>
    <row r="83" spans="1:9" ht="27" customHeight="1" x14ac:dyDescent="0.25">
      <c r="A83" s="32">
        <v>5</v>
      </c>
      <c r="B83" s="101" t="s">
        <v>103</v>
      </c>
      <c r="C83" s="101"/>
      <c r="D83" s="101"/>
      <c r="E83" s="79">
        <v>1362</v>
      </c>
      <c r="F83" s="79">
        <v>1362</v>
      </c>
      <c r="G83" s="53">
        <v>0</v>
      </c>
      <c r="H83" s="59"/>
    </row>
    <row r="84" spans="1:9" ht="12.75" customHeight="1" x14ac:dyDescent="0.25">
      <c r="A84" s="32">
        <v>6</v>
      </c>
      <c r="B84" s="101" t="s">
        <v>104</v>
      </c>
      <c r="C84" s="101"/>
      <c r="D84" s="101"/>
      <c r="E84" s="79">
        <v>4587</v>
      </c>
      <c r="F84" s="79">
        <v>4587</v>
      </c>
      <c r="G84" s="53">
        <v>0</v>
      </c>
      <c r="H84" s="63"/>
      <c r="I84" s="79"/>
    </row>
    <row r="85" spans="1:9" x14ac:dyDescent="0.25">
      <c r="A85" s="32">
        <v>7</v>
      </c>
      <c r="B85" s="101" t="s">
        <v>105</v>
      </c>
      <c r="C85" s="101"/>
      <c r="D85" s="101"/>
      <c r="E85" s="43">
        <v>3832</v>
      </c>
      <c r="F85" s="43">
        <v>3832</v>
      </c>
      <c r="G85" s="53">
        <v>0</v>
      </c>
      <c r="H85" s="6"/>
      <c r="I85" s="43"/>
    </row>
    <row r="86" spans="1:9" s="71" customFormat="1" ht="11.45" customHeight="1" x14ac:dyDescent="0.25">
      <c r="A86" s="70">
        <v>8</v>
      </c>
      <c r="B86" s="95" t="s">
        <v>63</v>
      </c>
      <c r="C86" s="95"/>
      <c r="D86" s="95"/>
      <c r="E86" s="12">
        <v>935</v>
      </c>
      <c r="F86" s="12">
        <v>935</v>
      </c>
      <c r="G86" s="53">
        <v>0</v>
      </c>
      <c r="H86" s="59"/>
    </row>
    <row r="87" spans="1:9" s="22" customFormat="1" ht="11.25" customHeight="1" x14ac:dyDescent="0.25">
      <c r="A87" s="70">
        <v>9</v>
      </c>
      <c r="B87" s="95" t="s">
        <v>34</v>
      </c>
      <c r="C87" s="95"/>
      <c r="D87" s="95"/>
      <c r="E87" s="12">
        <v>994</v>
      </c>
      <c r="F87" s="12">
        <v>994</v>
      </c>
      <c r="G87" s="53">
        <v>0</v>
      </c>
      <c r="H87" s="59"/>
      <c r="I87" s="79"/>
    </row>
    <row r="88" spans="1:9" s="71" customFormat="1" ht="22.5" customHeight="1" x14ac:dyDescent="0.25">
      <c r="A88" s="70">
        <v>10</v>
      </c>
      <c r="B88" s="95" t="s">
        <v>106</v>
      </c>
      <c r="C88" s="95"/>
      <c r="D88" s="95"/>
      <c r="E88" s="12">
        <v>2385</v>
      </c>
      <c r="F88" s="12">
        <v>2385</v>
      </c>
      <c r="G88" s="53">
        <v>0</v>
      </c>
      <c r="H88" s="59"/>
      <c r="I88" s="72"/>
    </row>
    <row r="89" spans="1:9" x14ac:dyDescent="0.25">
      <c r="A89" s="32">
        <v>11</v>
      </c>
      <c r="B89" s="100" t="s">
        <v>107</v>
      </c>
      <c r="C89" s="100"/>
      <c r="D89" s="100"/>
      <c r="E89" s="48">
        <v>8269</v>
      </c>
      <c r="F89" s="48">
        <v>8269</v>
      </c>
      <c r="G89" s="53">
        <v>0</v>
      </c>
      <c r="H89" s="25"/>
    </row>
    <row r="90" spans="1:9" x14ac:dyDescent="0.25">
      <c r="A90" s="32">
        <v>12</v>
      </c>
      <c r="B90" s="100" t="s">
        <v>108</v>
      </c>
      <c r="C90" s="100"/>
      <c r="D90" s="100"/>
      <c r="E90" s="12">
        <v>331</v>
      </c>
      <c r="F90" s="12">
        <v>331</v>
      </c>
      <c r="G90" s="53">
        <v>0</v>
      </c>
      <c r="H90" s="59"/>
      <c r="I90" s="79"/>
    </row>
    <row r="91" spans="1:9" x14ac:dyDescent="0.25">
      <c r="A91" s="32">
        <v>13</v>
      </c>
      <c r="B91" s="100" t="s">
        <v>109</v>
      </c>
      <c r="C91" s="100"/>
      <c r="D91" s="100"/>
      <c r="E91" s="12">
        <v>76</v>
      </c>
      <c r="F91" s="12">
        <v>76</v>
      </c>
      <c r="G91" s="53">
        <v>0</v>
      </c>
      <c r="H91" s="59"/>
      <c r="I91" s="79"/>
    </row>
    <row r="92" spans="1:9" s="41" customFormat="1" ht="11.45" customHeight="1" x14ac:dyDescent="0.25">
      <c r="A92" s="32">
        <v>14</v>
      </c>
      <c r="B92" s="101" t="s">
        <v>110</v>
      </c>
      <c r="C92" s="101"/>
      <c r="D92" s="101"/>
      <c r="E92" s="79">
        <v>3789</v>
      </c>
      <c r="F92" s="79">
        <v>3789</v>
      </c>
      <c r="G92" s="53">
        <v>0</v>
      </c>
      <c r="H92" s="63"/>
      <c r="I92" s="91"/>
    </row>
    <row r="93" spans="1:9" x14ac:dyDescent="0.25">
      <c r="A93" s="32">
        <v>15</v>
      </c>
      <c r="B93" s="101" t="s">
        <v>111</v>
      </c>
      <c r="C93" s="101"/>
      <c r="D93" s="101"/>
      <c r="E93" s="79">
        <v>1175</v>
      </c>
      <c r="F93" s="79">
        <v>1175</v>
      </c>
      <c r="G93" s="53">
        <v>0</v>
      </c>
      <c r="H93" s="63"/>
    </row>
    <row r="94" spans="1:9" ht="11.1" customHeight="1" x14ac:dyDescent="0.25">
      <c r="A94" s="32">
        <v>16</v>
      </c>
      <c r="B94" s="101" t="s">
        <v>112</v>
      </c>
      <c r="C94" s="101"/>
      <c r="D94" s="101"/>
      <c r="E94" s="79">
        <v>640</v>
      </c>
      <c r="F94" s="79">
        <v>640</v>
      </c>
      <c r="G94" s="53">
        <v>0</v>
      </c>
      <c r="H94" s="63"/>
      <c r="I94" s="79"/>
    </row>
    <row r="95" spans="1:9" x14ac:dyDescent="0.25">
      <c r="A95" s="32">
        <v>17</v>
      </c>
      <c r="B95" s="101" t="s">
        <v>113</v>
      </c>
      <c r="C95" s="101"/>
      <c r="D95" s="101"/>
      <c r="E95" s="79">
        <v>236</v>
      </c>
      <c r="F95" s="79">
        <v>236</v>
      </c>
      <c r="G95" s="53">
        <v>0</v>
      </c>
      <c r="H95" s="63"/>
      <c r="I95" s="79"/>
    </row>
    <row r="96" spans="1:9" x14ac:dyDescent="0.25">
      <c r="A96" s="32">
        <v>18</v>
      </c>
      <c r="B96" s="101" t="s">
        <v>114</v>
      </c>
      <c r="C96" s="101"/>
      <c r="D96" s="101"/>
      <c r="E96" s="79">
        <v>57</v>
      </c>
      <c r="F96" s="79">
        <v>57</v>
      </c>
      <c r="G96" s="53">
        <v>0</v>
      </c>
      <c r="H96" s="63"/>
      <c r="I96" s="79"/>
    </row>
    <row r="97" spans="1:9" s="41" customFormat="1" ht="13.5" customHeight="1" x14ac:dyDescent="0.25">
      <c r="A97" s="32">
        <v>19</v>
      </c>
      <c r="B97" s="101" t="s">
        <v>115</v>
      </c>
      <c r="C97" s="101"/>
      <c r="D97" s="101"/>
      <c r="E97" s="79">
        <v>684</v>
      </c>
      <c r="F97" s="79">
        <v>684</v>
      </c>
      <c r="G97" s="53">
        <v>0</v>
      </c>
      <c r="H97" s="63"/>
      <c r="I97" s="79"/>
    </row>
    <row r="98" spans="1:9" s="14" customFormat="1" x14ac:dyDescent="0.25">
      <c r="A98" s="32">
        <v>20</v>
      </c>
      <c r="B98" s="101" t="s">
        <v>116</v>
      </c>
      <c r="C98" s="101"/>
      <c r="D98" s="101"/>
      <c r="E98" s="43">
        <v>1672</v>
      </c>
      <c r="F98" s="43">
        <v>1672</v>
      </c>
      <c r="G98" s="53">
        <v>0</v>
      </c>
      <c r="H98" s="6"/>
      <c r="I98" s="43"/>
    </row>
    <row r="99" spans="1:9" s="14" customFormat="1" x14ac:dyDescent="0.25">
      <c r="A99" s="32">
        <v>21</v>
      </c>
      <c r="B99" s="101" t="s">
        <v>45</v>
      </c>
      <c r="C99" s="101"/>
      <c r="D99" s="101"/>
      <c r="E99" s="43">
        <v>300</v>
      </c>
      <c r="F99" s="43">
        <v>300</v>
      </c>
      <c r="G99" s="53">
        <v>0</v>
      </c>
      <c r="H99" s="6"/>
      <c r="I99" s="43"/>
    </row>
    <row r="100" spans="1:9" s="14" customFormat="1" x14ac:dyDescent="0.25">
      <c r="A100" s="32">
        <v>22</v>
      </c>
      <c r="B100" s="101" t="s">
        <v>117</v>
      </c>
      <c r="C100" s="101"/>
      <c r="D100" s="101"/>
      <c r="E100" s="43">
        <v>4140</v>
      </c>
      <c r="F100" s="43">
        <v>4140</v>
      </c>
      <c r="G100" s="53">
        <v>0</v>
      </c>
      <c r="H100" s="6"/>
      <c r="I100" s="43"/>
    </row>
    <row r="101" spans="1:9" s="14" customFormat="1" x14ac:dyDescent="0.25">
      <c r="A101" s="32">
        <v>23</v>
      </c>
      <c r="B101" s="101" t="s">
        <v>118</v>
      </c>
      <c r="C101" s="101"/>
      <c r="D101" s="101"/>
      <c r="E101" s="43">
        <v>7681</v>
      </c>
      <c r="F101" s="43">
        <v>7681</v>
      </c>
      <c r="G101" s="53">
        <v>0</v>
      </c>
      <c r="H101" s="6"/>
    </row>
    <row r="102" spans="1:9" s="14" customFormat="1" ht="20.65" customHeight="1" x14ac:dyDescent="0.25">
      <c r="A102" s="32">
        <v>24</v>
      </c>
      <c r="B102" s="101" t="s">
        <v>119</v>
      </c>
      <c r="C102" s="101"/>
      <c r="D102" s="101"/>
      <c r="E102" s="43">
        <v>4002</v>
      </c>
      <c r="F102" s="43">
        <v>4002</v>
      </c>
      <c r="G102" s="53">
        <v>0</v>
      </c>
      <c r="H102" s="6"/>
    </row>
    <row r="103" spans="1:9" s="14" customFormat="1" x14ac:dyDescent="0.25">
      <c r="A103" s="32">
        <v>25</v>
      </c>
      <c r="B103" s="101" t="s">
        <v>120</v>
      </c>
      <c r="C103" s="101"/>
      <c r="D103" s="101"/>
      <c r="E103" s="43">
        <v>2675</v>
      </c>
      <c r="F103" s="43">
        <v>2675</v>
      </c>
      <c r="G103" s="53">
        <v>0</v>
      </c>
      <c r="H103" s="6"/>
    </row>
    <row r="104" spans="1:9" x14ac:dyDescent="0.25">
      <c r="A104" s="32">
        <v>26</v>
      </c>
      <c r="B104" s="101" t="s">
        <v>121</v>
      </c>
      <c r="C104" s="101"/>
      <c r="D104" s="101"/>
      <c r="E104" s="43">
        <v>4840</v>
      </c>
      <c r="F104" s="43">
        <v>4840</v>
      </c>
      <c r="G104" s="53">
        <v>0</v>
      </c>
      <c r="H104" s="25"/>
    </row>
    <row r="105" spans="1:9" x14ac:dyDescent="0.25">
      <c r="A105" s="32">
        <v>27</v>
      </c>
      <c r="B105" s="100" t="s">
        <v>41</v>
      </c>
      <c r="C105" s="100"/>
      <c r="D105" s="100"/>
      <c r="E105" s="79">
        <v>840</v>
      </c>
      <c r="F105" s="79">
        <v>840</v>
      </c>
      <c r="G105" s="53">
        <v>0</v>
      </c>
      <c r="H105" s="59"/>
      <c r="I105" s="79"/>
    </row>
    <row r="106" spans="1:9" x14ac:dyDescent="0.25">
      <c r="A106" s="32">
        <v>28</v>
      </c>
      <c r="B106" s="101" t="s">
        <v>44</v>
      </c>
      <c r="C106" s="101"/>
      <c r="D106" s="101"/>
      <c r="E106" s="79">
        <v>4349</v>
      </c>
      <c r="F106" s="79">
        <v>4349</v>
      </c>
      <c r="G106" s="53">
        <v>0</v>
      </c>
      <c r="H106" s="63"/>
      <c r="I106" s="79"/>
    </row>
    <row r="107" spans="1:9" ht="15.75" customHeight="1" x14ac:dyDescent="0.25">
      <c r="A107" s="32">
        <v>29</v>
      </c>
      <c r="B107" s="101" t="s">
        <v>122</v>
      </c>
      <c r="C107" s="101"/>
      <c r="D107" s="101"/>
      <c r="E107" s="43">
        <v>1173</v>
      </c>
      <c r="F107" s="43">
        <v>1173</v>
      </c>
      <c r="G107" s="53">
        <v>0</v>
      </c>
      <c r="H107" s="6"/>
      <c r="I107" s="43"/>
    </row>
    <row r="108" spans="1:9" s="41" customFormat="1" ht="24.75" customHeight="1" x14ac:dyDescent="0.25">
      <c r="A108" s="32">
        <v>30</v>
      </c>
      <c r="B108" s="101" t="s">
        <v>123</v>
      </c>
      <c r="C108" s="101"/>
      <c r="D108" s="101"/>
      <c r="E108" s="79">
        <v>5698</v>
      </c>
      <c r="F108" s="79">
        <v>5698</v>
      </c>
      <c r="G108" s="53">
        <v>0</v>
      </c>
      <c r="H108" s="63"/>
      <c r="I108" s="79"/>
    </row>
    <row r="109" spans="1:9" x14ac:dyDescent="0.25">
      <c r="A109" s="32">
        <v>31</v>
      </c>
      <c r="B109" s="100" t="s">
        <v>124</v>
      </c>
      <c r="C109" s="100"/>
      <c r="D109" s="100"/>
      <c r="E109" s="79">
        <v>2904</v>
      </c>
      <c r="F109" s="79">
        <v>2904</v>
      </c>
      <c r="G109" s="53">
        <v>0</v>
      </c>
      <c r="H109" s="59"/>
    </row>
    <row r="110" spans="1:9" x14ac:dyDescent="0.25">
      <c r="A110" s="32">
        <v>32</v>
      </c>
      <c r="B110" s="100" t="s">
        <v>125</v>
      </c>
      <c r="C110" s="100"/>
      <c r="D110" s="100"/>
      <c r="E110" s="79">
        <v>5525</v>
      </c>
      <c r="F110" s="79">
        <v>5525</v>
      </c>
      <c r="G110" s="53">
        <v>0</v>
      </c>
      <c r="H110" s="59"/>
    </row>
    <row r="111" spans="1:9" x14ac:dyDescent="0.25">
      <c r="A111" s="32">
        <v>33</v>
      </c>
      <c r="B111" s="100" t="s">
        <v>126</v>
      </c>
      <c r="C111" s="100"/>
      <c r="D111" s="100"/>
      <c r="E111" s="79">
        <v>297</v>
      </c>
      <c r="F111" s="79">
        <v>297</v>
      </c>
      <c r="G111" s="53">
        <v>0</v>
      </c>
      <c r="H111" s="59"/>
    </row>
    <row r="112" spans="1:9" x14ac:dyDescent="0.25">
      <c r="A112" s="32">
        <v>34</v>
      </c>
      <c r="B112" s="100" t="s">
        <v>127</v>
      </c>
      <c r="C112" s="100"/>
      <c r="D112" s="100"/>
      <c r="E112" s="12">
        <v>851</v>
      </c>
      <c r="F112" s="12">
        <v>851</v>
      </c>
      <c r="G112" s="53">
        <v>0</v>
      </c>
      <c r="H112" s="59"/>
    </row>
    <row r="113" spans="1:9" x14ac:dyDescent="0.25">
      <c r="A113" s="32">
        <v>35</v>
      </c>
      <c r="B113" s="100" t="s">
        <v>128</v>
      </c>
      <c r="C113" s="100"/>
      <c r="D113" s="100"/>
      <c r="E113" s="79">
        <v>529</v>
      </c>
      <c r="F113" s="79">
        <v>529</v>
      </c>
      <c r="G113" s="53">
        <v>0</v>
      </c>
      <c r="H113" s="79"/>
    </row>
    <row r="114" spans="1:9" x14ac:dyDescent="0.25">
      <c r="A114" s="32">
        <v>36</v>
      </c>
      <c r="B114" s="100" t="s">
        <v>129</v>
      </c>
      <c r="C114" s="100"/>
      <c r="D114" s="100"/>
      <c r="E114" s="79">
        <v>3957</v>
      </c>
      <c r="F114" s="79">
        <v>3957</v>
      </c>
      <c r="G114" s="53">
        <v>0</v>
      </c>
      <c r="H114" s="79"/>
    </row>
    <row r="115" spans="1:9" ht="11.1" customHeight="1" x14ac:dyDescent="0.25">
      <c r="A115" s="32">
        <v>37</v>
      </c>
      <c r="B115" s="100" t="s">
        <v>130</v>
      </c>
      <c r="C115" s="100"/>
      <c r="D115" s="100"/>
      <c r="E115" s="79">
        <v>2329</v>
      </c>
      <c r="F115" s="79">
        <v>2329</v>
      </c>
      <c r="G115" s="53">
        <v>0</v>
      </c>
      <c r="H115" s="79"/>
    </row>
    <row r="116" spans="1:9" x14ac:dyDescent="0.25">
      <c r="A116" s="32">
        <v>38</v>
      </c>
      <c r="B116" s="100" t="s">
        <v>131</v>
      </c>
      <c r="C116" s="100"/>
      <c r="D116" s="100"/>
      <c r="E116" s="79">
        <v>790</v>
      </c>
      <c r="F116" s="79">
        <v>790</v>
      </c>
      <c r="G116" s="53">
        <v>0</v>
      </c>
      <c r="H116" s="79"/>
    </row>
    <row r="117" spans="1:9" ht="23.45" customHeight="1" x14ac:dyDescent="0.25">
      <c r="A117" s="32">
        <v>39</v>
      </c>
      <c r="B117" s="100" t="s">
        <v>132</v>
      </c>
      <c r="C117" s="100"/>
      <c r="D117" s="100"/>
      <c r="E117" s="79">
        <v>5591</v>
      </c>
      <c r="F117" s="79">
        <v>5591</v>
      </c>
      <c r="G117" s="53">
        <v>0</v>
      </c>
      <c r="I117" s="79"/>
    </row>
    <row r="118" spans="1:9" ht="12" customHeight="1" x14ac:dyDescent="0.25">
      <c r="A118" s="32">
        <v>40</v>
      </c>
      <c r="B118" s="101" t="s">
        <v>133</v>
      </c>
      <c r="C118" s="101"/>
      <c r="D118" s="101"/>
      <c r="E118" s="79">
        <v>1956</v>
      </c>
      <c r="F118" s="79">
        <v>1956</v>
      </c>
      <c r="G118" s="53">
        <v>0</v>
      </c>
      <c r="H118" s="79"/>
    </row>
    <row r="119" spans="1:9" s="29" customFormat="1" ht="10.5" customHeight="1" x14ac:dyDescent="0.25">
      <c r="A119" s="32">
        <v>41</v>
      </c>
      <c r="B119" s="100" t="s">
        <v>134</v>
      </c>
      <c r="C119" s="100"/>
      <c r="D119" s="100"/>
      <c r="E119" s="80">
        <v>368</v>
      </c>
      <c r="F119" s="80">
        <v>368</v>
      </c>
      <c r="G119" s="53">
        <v>0</v>
      </c>
      <c r="H119" s="28"/>
      <c r="I119" s="80"/>
    </row>
    <row r="120" spans="1:9" s="29" customFormat="1" ht="12.75" customHeight="1" x14ac:dyDescent="0.25">
      <c r="A120" s="32">
        <v>42</v>
      </c>
      <c r="B120" s="108" t="s">
        <v>135</v>
      </c>
      <c r="C120" s="108"/>
      <c r="D120" s="108"/>
      <c r="E120" s="17">
        <v>747</v>
      </c>
      <c r="F120" s="17">
        <v>747</v>
      </c>
      <c r="G120" s="53">
        <v>0</v>
      </c>
      <c r="H120" s="28"/>
      <c r="I120" s="17"/>
    </row>
    <row r="121" spans="1:9" s="29" customFormat="1" ht="12.75" customHeight="1" x14ac:dyDescent="0.25">
      <c r="A121" s="32">
        <v>43</v>
      </c>
      <c r="B121" s="100" t="s">
        <v>136</v>
      </c>
      <c r="C121" s="100"/>
      <c r="D121" s="100"/>
      <c r="E121" s="12">
        <v>2787</v>
      </c>
      <c r="F121" s="12">
        <v>2787</v>
      </c>
      <c r="G121" s="53">
        <v>0</v>
      </c>
      <c r="H121" s="12"/>
    </row>
    <row r="122" spans="1:9" s="29" customFormat="1" ht="12.75" customHeight="1" x14ac:dyDescent="0.25">
      <c r="A122" s="32">
        <v>44</v>
      </c>
      <c r="B122" s="100" t="s">
        <v>137</v>
      </c>
      <c r="C122" s="100"/>
      <c r="D122" s="100"/>
      <c r="E122" s="48">
        <v>806</v>
      </c>
      <c r="F122" s="48">
        <v>806</v>
      </c>
      <c r="G122" s="53">
        <v>0</v>
      </c>
      <c r="H122" s="48"/>
    </row>
    <row r="123" spans="1:9" s="29" customFormat="1" ht="12.75" customHeight="1" x14ac:dyDescent="0.25">
      <c r="A123" s="32">
        <v>45</v>
      </c>
      <c r="B123" s="100" t="s">
        <v>138</v>
      </c>
      <c r="C123" s="100"/>
      <c r="D123" s="100"/>
      <c r="E123" s="48">
        <v>8811</v>
      </c>
      <c r="F123" s="48">
        <v>8811</v>
      </c>
      <c r="G123" s="53">
        <v>0</v>
      </c>
      <c r="H123" s="48"/>
    </row>
    <row r="124" spans="1:9" s="29" customFormat="1" ht="12.75" customHeight="1" x14ac:dyDescent="0.25">
      <c r="A124" s="32">
        <v>46</v>
      </c>
      <c r="B124" s="100" t="s">
        <v>139</v>
      </c>
      <c r="C124" s="100"/>
      <c r="D124" s="100"/>
      <c r="E124" s="12">
        <v>2298</v>
      </c>
      <c r="F124" s="12">
        <v>2298</v>
      </c>
      <c r="G124" s="53">
        <v>0</v>
      </c>
      <c r="H124" s="12"/>
    </row>
    <row r="125" spans="1:9" s="29" customFormat="1" ht="12.75" customHeight="1" x14ac:dyDescent="0.25">
      <c r="A125" s="32">
        <v>47</v>
      </c>
      <c r="B125" s="96" t="s">
        <v>140</v>
      </c>
      <c r="C125" s="96"/>
      <c r="D125" s="96"/>
      <c r="E125" s="73">
        <v>2926</v>
      </c>
      <c r="F125" s="73">
        <v>2926</v>
      </c>
      <c r="G125" s="53">
        <v>0</v>
      </c>
      <c r="H125" s="28"/>
      <c r="I125" s="73"/>
    </row>
    <row r="126" spans="1:9" s="29" customFormat="1" ht="12.75" customHeight="1" x14ac:dyDescent="0.25">
      <c r="A126" s="32">
        <v>48</v>
      </c>
      <c r="B126" s="100" t="s">
        <v>141</v>
      </c>
      <c r="C126" s="100"/>
      <c r="D126" s="100"/>
      <c r="E126" s="48">
        <v>846</v>
      </c>
      <c r="F126" s="48">
        <v>846</v>
      </c>
      <c r="G126" s="53">
        <v>0</v>
      </c>
      <c r="H126" s="48"/>
    </row>
    <row r="127" spans="1:9" s="29" customFormat="1" ht="12.75" customHeight="1" x14ac:dyDescent="0.25">
      <c r="A127" s="32">
        <v>49</v>
      </c>
      <c r="B127" s="100" t="s">
        <v>142</v>
      </c>
      <c r="C127" s="100"/>
      <c r="D127" s="100"/>
      <c r="E127" s="48">
        <v>2200</v>
      </c>
      <c r="F127" s="48">
        <v>2200</v>
      </c>
      <c r="G127" s="53">
        <v>0</v>
      </c>
      <c r="H127" s="48"/>
    </row>
    <row r="128" spans="1:9" s="29" customFormat="1" ht="12.75" customHeight="1" x14ac:dyDescent="0.25">
      <c r="A128" s="32">
        <v>50</v>
      </c>
      <c r="B128" s="100" t="s">
        <v>143</v>
      </c>
      <c r="C128" s="100"/>
      <c r="D128" s="100"/>
      <c r="E128" s="12">
        <v>4160</v>
      </c>
      <c r="F128" s="12">
        <v>4160</v>
      </c>
      <c r="G128" s="53">
        <v>0</v>
      </c>
      <c r="H128" s="28"/>
      <c r="I128" s="12"/>
    </row>
    <row r="129" spans="1:9" s="29" customFormat="1" ht="12.75" customHeight="1" x14ac:dyDescent="0.25">
      <c r="A129" s="32">
        <v>51</v>
      </c>
      <c r="B129" s="101" t="s">
        <v>144</v>
      </c>
      <c r="C129" s="101"/>
      <c r="D129" s="101"/>
      <c r="E129" s="79">
        <v>402</v>
      </c>
      <c r="F129" s="79">
        <v>402</v>
      </c>
      <c r="G129" s="53">
        <v>0</v>
      </c>
      <c r="H129" s="79"/>
    </row>
    <row r="130" spans="1:9" s="29" customFormat="1" ht="20.25" customHeight="1" x14ac:dyDescent="0.25">
      <c r="A130" s="32">
        <v>52</v>
      </c>
      <c r="B130" s="100" t="s">
        <v>145</v>
      </c>
      <c r="C130" s="103"/>
      <c r="D130" s="103"/>
      <c r="E130" s="12">
        <v>5628</v>
      </c>
      <c r="F130" s="12">
        <v>5628</v>
      </c>
      <c r="G130" s="53">
        <v>0</v>
      </c>
      <c r="H130" s="28"/>
      <c r="I130" s="12"/>
    </row>
    <row r="131" spans="1:9" s="29" customFormat="1" ht="12.75" customHeight="1" x14ac:dyDescent="0.25">
      <c r="A131" s="32">
        <v>53</v>
      </c>
      <c r="B131" s="101" t="s">
        <v>146</v>
      </c>
      <c r="C131" s="107"/>
      <c r="D131" s="107"/>
      <c r="E131" s="79">
        <v>13977</v>
      </c>
      <c r="F131" s="79">
        <v>13977</v>
      </c>
      <c r="G131" s="53">
        <v>0</v>
      </c>
      <c r="H131" s="28"/>
      <c r="I131" s="79"/>
    </row>
    <row r="132" spans="1:9" s="29" customFormat="1" ht="12.75" customHeight="1" x14ac:dyDescent="0.25">
      <c r="A132" s="32">
        <v>54</v>
      </c>
      <c r="B132" s="101" t="s">
        <v>147</v>
      </c>
      <c r="C132" s="101"/>
      <c r="D132" s="101"/>
      <c r="E132" s="43">
        <v>984</v>
      </c>
      <c r="F132" s="43">
        <v>984</v>
      </c>
      <c r="G132" s="53">
        <v>0</v>
      </c>
      <c r="H132" s="43"/>
    </row>
    <row r="133" spans="1:9" s="44" customFormat="1" ht="12.75" customHeight="1" x14ac:dyDescent="0.25">
      <c r="A133" s="32">
        <v>55</v>
      </c>
      <c r="B133" s="101" t="s">
        <v>148</v>
      </c>
      <c r="C133" s="101"/>
      <c r="D133" s="101"/>
      <c r="E133" s="79">
        <v>1442</v>
      </c>
      <c r="F133" s="79">
        <v>1442</v>
      </c>
      <c r="G133" s="53">
        <v>0</v>
      </c>
      <c r="H133" s="79"/>
    </row>
    <row r="134" spans="1:9" s="29" customFormat="1" ht="33" customHeight="1" x14ac:dyDescent="0.25">
      <c r="A134" s="32">
        <v>56</v>
      </c>
      <c r="B134" s="101" t="s">
        <v>149</v>
      </c>
      <c r="C134" s="101"/>
      <c r="D134" s="101"/>
      <c r="E134" s="79">
        <v>12060</v>
      </c>
      <c r="F134" s="79">
        <v>12060</v>
      </c>
      <c r="G134" s="53">
        <v>0</v>
      </c>
      <c r="H134" s="79"/>
    </row>
    <row r="135" spans="1:9" s="29" customFormat="1" ht="12.75" customHeight="1" x14ac:dyDescent="0.25">
      <c r="A135" s="32">
        <v>57</v>
      </c>
      <c r="B135" s="100" t="s">
        <v>150</v>
      </c>
      <c r="C135" s="100"/>
      <c r="D135" s="100"/>
      <c r="E135" s="12">
        <v>1346</v>
      </c>
      <c r="F135" s="12">
        <v>1346</v>
      </c>
      <c r="G135" s="53">
        <v>0</v>
      </c>
      <c r="H135" s="12"/>
    </row>
    <row r="136" spans="1:9" s="29" customFormat="1" ht="34.5" customHeight="1" x14ac:dyDescent="0.25">
      <c r="A136" s="32">
        <v>58</v>
      </c>
      <c r="B136" s="100" t="s">
        <v>151</v>
      </c>
      <c r="C136" s="100"/>
      <c r="D136" s="100"/>
      <c r="E136" s="12">
        <v>7075</v>
      </c>
      <c r="F136" s="12">
        <v>7075</v>
      </c>
      <c r="G136" s="53">
        <v>0</v>
      </c>
      <c r="H136" s="12"/>
    </row>
    <row r="137" spans="1:9" s="29" customFormat="1" ht="12.75" customHeight="1" x14ac:dyDescent="0.25">
      <c r="A137" s="32">
        <v>59</v>
      </c>
      <c r="B137" s="100" t="s">
        <v>152</v>
      </c>
      <c r="C137" s="100"/>
      <c r="D137" s="100"/>
      <c r="E137" s="12">
        <v>2735</v>
      </c>
      <c r="F137" s="12">
        <v>2735</v>
      </c>
      <c r="G137" s="53">
        <v>0</v>
      </c>
      <c r="H137" s="12"/>
    </row>
    <row r="138" spans="1:9" s="29" customFormat="1" ht="12.75" customHeight="1" x14ac:dyDescent="0.25">
      <c r="A138" s="32">
        <v>60</v>
      </c>
      <c r="B138" s="100" t="s">
        <v>153</v>
      </c>
      <c r="C138" s="100"/>
      <c r="D138" s="100"/>
      <c r="E138" s="48">
        <v>577</v>
      </c>
      <c r="F138" s="48">
        <v>577</v>
      </c>
      <c r="G138" s="53">
        <v>0</v>
      </c>
      <c r="H138" s="48"/>
    </row>
    <row r="139" spans="1:9" s="29" customFormat="1" ht="12.75" customHeight="1" x14ac:dyDescent="0.25">
      <c r="A139" s="32">
        <v>61</v>
      </c>
      <c r="B139" s="100" t="s">
        <v>154</v>
      </c>
      <c r="C139" s="100"/>
      <c r="D139" s="100"/>
      <c r="E139" s="12">
        <v>14549</v>
      </c>
      <c r="F139" s="12">
        <v>14549</v>
      </c>
      <c r="G139" s="53">
        <v>0</v>
      </c>
      <c r="H139" s="28"/>
      <c r="I139" s="12"/>
    </row>
    <row r="140" spans="1:9" s="29" customFormat="1" ht="12.75" customHeight="1" x14ac:dyDescent="0.25">
      <c r="A140" s="32">
        <v>62</v>
      </c>
      <c r="B140" s="100" t="s">
        <v>155</v>
      </c>
      <c r="C140" s="100"/>
      <c r="D140" s="100"/>
      <c r="E140" s="12">
        <v>1700</v>
      </c>
      <c r="F140" s="12">
        <v>1700</v>
      </c>
      <c r="G140" s="53">
        <v>0</v>
      </c>
      <c r="H140" s="28"/>
      <c r="I140" s="12"/>
    </row>
    <row r="141" spans="1:9" s="29" customFormat="1" ht="33" customHeight="1" x14ac:dyDescent="0.25">
      <c r="A141" s="32">
        <v>63</v>
      </c>
      <c r="B141" s="101" t="s">
        <v>156</v>
      </c>
      <c r="C141" s="101"/>
      <c r="D141" s="101"/>
      <c r="E141" s="79">
        <v>1772</v>
      </c>
      <c r="F141" s="79">
        <v>1772</v>
      </c>
      <c r="G141" s="53">
        <v>0</v>
      </c>
      <c r="H141" s="28"/>
      <c r="I141" s="79"/>
    </row>
    <row r="142" spans="1:9" s="29" customFormat="1" ht="12.75" customHeight="1" x14ac:dyDescent="0.25">
      <c r="A142" s="32">
        <v>64</v>
      </c>
      <c r="B142" s="101" t="s">
        <v>157</v>
      </c>
      <c r="C142" s="101"/>
      <c r="D142" s="101"/>
      <c r="E142" s="79">
        <v>12760</v>
      </c>
      <c r="F142" s="79">
        <v>12760</v>
      </c>
      <c r="G142" s="53">
        <v>0</v>
      </c>
      <c r="H142" s="79"/>
    </row>
    <row r="143" spans="1:9" ht="21.75" customHeight="1" x14ac:dyDescent="0.25">
      <c r="B143" s="97" t="s">
        <v>4</v>
      </c>
      <c r="C143" s="97"/>
      <c r="D143" s="97"/>
      <c r="E143" s="10">
        <f>SUM(E79:E142)</f>
        <v>199652</v>
      </c>
      <c r="F143" s="10">
        <f>SUM(F79:F142)</f>
        <v>199652</v>
      </c>
      <c r="G143" s="10">
        <f>SUM(G79:G142)</f>
        <v>0</v>
      </c>
      <c r="H143" s="19"/>
      <c r="I143" s="9"/>
    </row>
    <row r="144" spans="1:9" x14ac:dyDescent="0.25">
      <c r="B144" s="49"/>
      <c r="D144" s="10"/>
      <c r="E144" s="10"/>
      <c r="F144" s="26"/>
      <c r="G144" s="10"/>
    </row>
    <row r="145" spans="1:8" x14ac:dyDescent="0.25">
      <c r="A145" s="74"/>
      <c r="B145" s="42" t="s">
        <v>5</v>
      </c>
      <c r="C145" s="19" t="s">
        <v>6</v>
      </c>
      <c r="D145" s="79"/>
      <c r="E145" s="79"/>
      <c r="G145" s="24"/>
      <c r="H145" s="24"/>
    </row>
    <row r="146" spans="1:8" x14ac:dyDescent="0.25">
      <c r="A146" s="74"/>
      <c r="B146" s="46" t="s">
        <v>7</v>
      </c>
      <c r="C146" s="79">
        <f>C33</f>
        <v>118383</v>
      </c>
      <c r="D146" s="79"/>
      <c r="F146" s="6"/>
      <c r="G146" s="24"/>
      <c r="H146" s="24"/>
    </row>
    <row r="147" spans="1:8" x14ac:dyDescent="0.25">
      <c r="A147" s="74"/>
      <c r="B147" s="46" t="s">
        <v>158</v>
      </c>
      <c r="C147" s="79">
        <f>D33</f>
        <v>39148</v>
      </c>
      <c r="D147" s="79"/>
      <c r="F147" s="6"/>
      <c r="G147" s="24"/>
      <c r="H147" s="24"/>
    </row>
    <row r="148" spans="1:8" x14ac:dyDescent="0.25">
      <c r="A148" s="74"/>
      <c r="B148" s="46" t="s">
        <v>8</v>
      </c>
      <c r="C148" s="79">
        <f>E33</f>
        <v>7655</v>
      </c>
      <c r="D148" s="10">
        <f>C146+C147+C148</f>
        <v>165186</v>
      </c>
      <c r="E148" s="79"/>
      <c r="F148" s="6"/>
      <c r="G148" s="24"/>
      <c r="H148" s="24"/>
    </row>
    <row r="149" spans="1:8" x14ac:dyDescent="0.25">
      <c r="A149" s="74"/>
      <c r="B149" s="46" t="s">
        <v>159</v>
      </c>
      <c r="C149" s="79">
        <f>E68</f>
        <v>13002</v>
      </c>
      <c r="D149" s="79"/>
      <c r="E149" s="79"/>
      <c r="F149" s="6"/>
      <c r="G149" s="24"/>
      <c r="H149" s="24"/>
    </row>
    <row r="150" spans="1:8" x14ac:dyDescent="0.25">
      <c r="A150" s="74"/>
      <c r="B150" s="46" t="s">
        <v>160</v>
      </c>
      <c r="C150" s="79">
        <f>E77</f>
        <v>5618</v>
      </c>
      <c r="D150" s="79"/>
      <c r="E150" s="79"/>
      <c r="F150" s="6"/>
      <c r="G150" s="24"/>
      <c r="H150" s="24"/>
    </row>
    <row r="151" spans="1:8" x14ac:dyDescent="0.25">
      <c r="A151" s="74"/>
      <c r="B151" s="18" t="s">
        <v>161</v>
      </c>
      <c r="C151" s="10">
        <f>SUM(C146:C150)</f>
        <v>183806</v>
      </c>
      <c r="D151" s="10"/>
      <c r="E151" s="10"/>
      <c r="F151" s="6"/>
    </row>
    <row r="152" spans="1:8" x14ac:dyDescent="0.25">
      <c r="B152" s="46" t="s">
        <v>9</v>
      </c>
      <c r="C152" s="79">
        <v>314</v>
      </c>
      <c r="E152" s="10"/>
      <c r="F152" s="6"/>
    </row>
    <row r="153" spans="1:8" x14ac:dyDescent="0.25">
      <c r="B153" s="46"/>
      <c r="F153" s="6"/>
    </row>
    <row r="154" spans="1:8" x14ac:dyDescent="0.25">
      <c r="B154" s="18" t="s">
        <v>10</v>
      </c>
      <c r="C154" s="10">
        <f>E143</f>
        <v>199652</v>
      </c>
      <c r="F154" s="6"/>
    </row>
    <row r="155" spans="1:8" x14ac:dyDescent="0.25">
      <c r="B155" s="46" t="s">
        <v>11</v>
      </c>
      <c r="C155" s="17">
        <v>700</v>
      </c>
      <c r="E155" s="16"/>
      <c r="F155" s="31"/>
    </row>
    <row r="156" spans="1:8" x14ac:dyDescent="0.25">
      <c r="B156" s="46" t="s">
        <v>12</v>
      </c>
      <c r="C156" s="17">
        <v>3304</v>
      </c>
      <c r="D156" s="79"/>
      <c r="E156" s="17"/>
      <c r="F156" s="75"/>
    </row>
    <row r="157" spans="1:8" x14ac:dyDescent="0.25">
      <c r="B157" s="46" t="s">
        <v>162</v>
      </c>
      <c r="C157" s="17">
        <v>20</v>
      </c>
      <c r="D157" s="79"/>
      <c r="E157" s="17"/>
      <c r="F157" s="75"/>
    </row>
    <row r="158" spans="1:8" x14ac:dyDescent="0.25">
      <c r="B158" s="46" t="s">
        <v>163</v>
      </c>
      <c r="C158" s="17">
        <v>560</v>
      </c>
      <c r="D158" s="79"/>
      <c r="E158" s="17"/>
      <c r="F158" s="75"/>
    </row>
    <row r="159" spans="1:8" x14ac:dyDescent="0.25">
      <c r="B159" s="20" t="s">
        <v>164</v>
      </c>
      <c r="C159" s="43">
        <v>111</v>
      </c>
      <c r="D159" s="98" t="s">
        <v>165</v>
      </c>
      <c r="E159" s="98"/>
      <c r="F159" s="75"/>
    </row>
    <row r="160" spans="1:8" x14ac:dyDescent="0.25">
      <c r="B160" s="20" t="s">
        <v>166</v>
      </c>
      <c r="C160" s="43">
        <v>111</v>
      </c>
      <c r="D160" s="76" t="s">
        <v>167</v>
      </c>
      <c r="E160" s="47"/>
    </row>
    <row r="161" spans="1:8" s="14" customFormat="1" x14ac:dyDescent="0.25">
      <c r="A161" s="77"/>
      <c r="B161" s="78" t="s">
        <v>13</v>
      </c>
      <c r="C161" s="43">
        <v>185</v>
      </c>
      <c r="D161" s="43" t="s">
        <v>168</v>
      </c>
      <c r="E161" s="43" t="s">
        <v>169</v>
      </c>
      <c r="F161" s="7"/>
      <c r="G161" s="19"/>
      <c r="H161" s="19"/>
    </row>
    <row r="162" spans="1:8" x14ac:dyDescent="0.25">
      <c r="B162" s="78" t="s">
        <v>14</v>
      </c>
      <c r="C162" s="43">
        <v>107</v>
      </c>
      <c r="D162" s="43" t="s">
        <v>170</v>
      </c>
      <c r="E162" s="43" t="s">
        <v>171</v>
      </c>
    </row>
    <row r="163" spans="1:8" x14ac:dyDescent="0.25">
      <c r="B163" s="21" t="s">
        <v>15</v>
      </c>
      <c r="C163" s="23">
        <v>4</v>
      </c>
      <c r="D163" s="43" t="s">
        <v>172</v>
      </c>
      <c r="E163" s="43" t="s">
        <v>173</v>
      </c>
    </row>
    <row r="164" spans="1:8" ht="13.5" customHeight="1" x14ac:dyDescent="0.25">
      <c r="B164" s="99" t="s">
        <v>174</v>
      </c>
      <c r="C164" s="99"/>
    </row>
    <row r="165" spans="1:8" ht="13.5" customHeight="1" x14ac:dyDescent="0.25">
      <c r="B165" s="36" t="s">
        <v>175</v>
      </c>
      <c r="C165" s="79">
        <v>1</v>
      </c>
      <c r="D165" s="43" t="s">
        <v>176</v>
      </c>
    </row>
    <row r="166" spans="1:8" s="41" customFormat="1" x14ac:dyDescent="0.25">
      <c r="A166" s="13"/>
      <c r="B166" s="46" t="s">
        <v>177</v>
      </c>
      <c r="C166" s="43">
        <v>560</v>
      </c>
      <c r="D166" s="47"/>
      <c r="F166" s="47"/>
      <c r="G166" s="47"/>
      <c r="H166" s="43"/>
    </row>
    <row r="167" spans="1:8" s="41" customFormat="1" x14ac:dyDescent="0.25">
      <c r="A167" s="13"/>
      <c r="B167" s="46" t="s">
        <v>178</v>
      </c>
      <c r="C167" s="43">
        <v>20</v>
      </c>
      <c r="D167" s="47"/>
      <c r="F167" s="47"/>
      <c r="G167" s="47"/>
      <c r="H167" s="43"/>
    </row>
    <row r="171" spans="1:8" x14ac:dyDescent="0.2">
      <c r="A171" s="113" t="s">
        <v>211</v>
      </c>
      <c r="B171" s="113"/>
      <c r="C171" s="113"/>
      <c r="D171" s="113"/>
      <c r="E171" s="113"/>
      <c r="F171" s="113"/>
      <c r="G171" s="113"/>
    </row>
    <row r="172" spans="1:8" ht="12.75" x14ac:dyDescent="0.25">
      <c r="A172" s="114" t="s">
        <v>181</v>
      </c>
      <c r="B172" s="114"/>
      <c r="C172" s="114"/>
      <c r="D172" s="114"/>
      <c r="E172" s="114"/>
      <c r="F172" s="114"/>
      <c r="G172" s="114"/>
    </row>
    <row r="173" spans="1:8" ht="12.75" x14ac:dyDescent="0.25">
      <c r="A173" s="115"/>
      <c r="B173" s="23"/>
      <c r="C173" s="116" t="s">
        <v>0</v>
      </c>
      <c r="D173" s="116"/>
      <c r="E173" s="116"/>
      <c r="F173" s="116"/>
      <c r="G173" s="116"/>
    </row>
    <row r="174" spans="1:8" ht="36" x14ac:dyDescent="0.25">
      <c r="A174" s="117"/>
      <c r="B174" s="118" t="s">
        <v>17</v>
      </c>
      <c r="C174" s="81" t="s">
        <v>2</v>
      </c>
      <c r="D174" s="82" t="s">
        <v>28</v>
      </c>
      <c r="E174" s="83" t="s">
        <v>18</v>
      </c>
      <c r="F174" s="83" t="s">
        <v>3</v>
      </c>
      <c r="G174" s="119"/>
    </row>
    <row r="175" spans="1:8" x14ac:dyDescent="0.25">
      <c r="A175" s="23">
        <v>1</v>
      </c>
      <c r="B175" s="120" t="s">
        <v>29</v>
      </c>
      <c r="C175" s="23">
        <v>8727</v>
      </c>
      <c r="D175" s="23">
        <v>3407</v>
      </c>
      <c r="E175" s="121">
        <v>0</v>
      </c>
      <c r="F175" s="122">
        <f>SUM(C175:E175)</f>
        <v>12134</v>
      </c>
      <c r="G175" s="86"/>
    </row>
    <row r="176" spans="1:8" x14ac:dyDescent="0.25">
      <c r="A176" s="23">
        <v>2</v>
      </c>
      <c r="B176" s="22" t="s">
        <v>182</v>
      </c>
      <c r="C176" s="23">
        <v>6843</v>
      </c>
      <c r="D176" s="23">
        <v>514</v>
      </c>
      <c r="E176" s="23">
        <v>940</v>
      </c>
      <c r="F176" s="122">
        <f t="shared" ref="F176:F189" si="1">SUM(C176:E176)</f>
        <v>8297</v>
      </c>
      <c r="G176" s="86"/>
    </row>
    <row r="177" spans="1:7" x14ac:dyDescent="0.25">
      <c r="A177" s="23">
        <v>3</v>
      </c>
      <c r="B177" s="22" t="s">
        <v>35</v>
      </c>
      <c r="C177" s="23">
        <v>4223</v>
      </c>
      <c r="D177" s="23">
        <v>2252</v>
      </c>
      <c r="E177" s="121">
        <v>785</v>
      </c>
      <c r="F177" s="122">
        <f t="shared" si="1"/>
        <v>7260</v>
      </c>
      <c r="G177" s="86"/>
    </row>
    <row r="178" spans="1:7" x14ac:dyDescent="0.25">
      <c r="A178" s="23">
        <v>4</v>
      </c>
      <c r="B178" s="47" t="s">
        <v>183</v>
      </c>
      <c r="C178" s="79">
        <v>27185</v>
      </c>
      <c r="D178" s="79">
        <v>8494</v>
      </c>
      <c r="E178" s="43">
        <v>298</v>
      </c>
      <c r="F178" s="7">
        <f>SUM(C178:E178)</f>
        <v>35977</v>
      </c>
      <c r="G178" s="86"/>
    </row>
    <row r="179" spans="1:7" x14ac:dyDescent="0.25">
      <c r="A179" s="23">
        <v>5</v>
      </c>
      <c r="B179" s="22" t="s">
        <v>41</v>
      </c>
      <c r="C179" s="23">
        <v>1470</v>
      </c>
      <c r="D179" s="23">
        <v>400</v>
      </c>
      <c r="E179" s="121">
        <v>0</v>
      </c>
      <c r="F179" s="122">
        <f t="shared" si="1"/>
        <v>1870</v>
      </c>
      <c r="G179" s="86"/>
    </row>
    <row r="180" spans="1:7" x14ac:dyDescent="0.25">
      <c r="A180" s="23">
        <v>6</v>
      </c>
      <c r="B180" s="22" t="s">
        <v>42</v>
      </c>
      <c r="C180" s="23">
        <v>1110</v>
      </c>
      <c r="D180" s="23">
        <v>386</v>
      </c>
      <c r="E180" s="121">
        <v>270</v>
      </c>
      <c r="F180" s="122">
        <f t="shared" si="1"/>
        <v>1766</v>
      </c>
      <c r="G180" s="86"/>
    </row>
    <row r="181" spans="1:7" x14ac:dyDescent="0.25">
      <c r="A181" s="23">
        <v>7</v>
      </c>
      <c r="B181" s="22" t="s">
        <v>184</v>
      </c>
      <c r="C181" s="23">
        <v>2212</v>
      </c>
      <c r="D181" s="23">
        <v>267</v>
      </c>
      <c r="E181" s="121">
        <v>299</v>
      </c>
      <c r="F181" s="122">
        <f t="shared" si="1"/>
        <v>2778</v>
      </c>
      <c r="G181" s="86"/>
    </row>
    <row r="182" spans="1:7" x14ac:dyDescent="0.25">
      <c r="A182" s="23">
        <v>8</v>
      </c>
      <c r="B182" s="22" t="s">
        <v>46</v>
      </c>
      <c r="C182" s="23">
        <v>8517</v>
      </c>
      <c r="D182" s="23">
        <v>5486</v>
      </c>
      <c r="E182" s="121">
        <v>0</v>
      </c>
      <c r="F182" s="122">
        <f t="shared" si="1"/>
        <v>14003</v>
      </c>
      <c r="G182" s="86"/>
    </row>
    <row r="183" spans="1:7" x14ac:dyDescent="0.2">
      <c r="A183" s="23">
        <v>9</v>
      </c>
      <c r="B183" s="22" t="s">
        <v>185</v>
      </c>
      <c r="C183" s="23">
        <v>8328</v>
      </c>
      <c r="D183" s="123">
        <v>2913</v>
      </c>
      <c r="E183" s="121">
        <v>1475</v>
      </c>
      <c r="F183" s="122">
        <f t="shared" si="1"/>
        <v>12716</v>
      </c>
      <c r="G183" s="23"/>
    </row>
    <row r="184" spans="1:7" x14ac:dyDescent="0.25">
      <c r="A184" s="23">
        <v>10</v>
      </c>
      <c r="B184" s="22" t="s">
        <v>186</v>
      </c>
      <c r="C184" s="23">
        <v>4153</v>
      </c>
      <c r="D184" s="23">
        <v>1539</v>
      </c>
      <c r="E184" s="121">
        <v>0</v>
      </c>
      <c r="F184" s="122">
        <f t="shared" si="1"/>
        <v>5692</v>
      </c>
      <c r="G184" s="86"/>
    </row>
    <row r="185" spans="1:7" x14ac:dyDescent="0.25">
      <c r="A185" s="23">
        <v>11</v>
      </c>
      <c r="B185" s="120" t="s">
        <v>49</v>
      </c>
      <c r="C185" s="23">
        <v>514</v>
      </c>
      <c r="D185" s="23">
        <v>0</v>
      </c>
      <c r="E185" s="121">
        <v>0</v>
      </c>
      <c r="F185" s="122">
        <f t="shared" si="1"/>
        <v>514</v>
      </c>
      <c r="G185" s="86"/>
    </row>
    <row r="186" spans="1:7" x14ac:dyDescent="0.25">
      <c r="A186" s="23">
        <v>12</v>
      </c>
      <c r="B186" s="120" t="s">
        <v>51</v>
      </c>
      <c r="C186" s="79">
        <v>9075</v>
      </c>
      <c r="D186" s="79">
        <v>3262</v>
      </c>
      <c r="E186" s="79">
        <v>902</v>
      </c>
      <c r="F186" s="122">
        <f t="shared" si="1"/>
        <v>13239</v>
      </c>
      <c r="G186" s="86"/>
    </row>
    <row r="187" spans="1:7" x14ac:dyDescent="0.25">
      <c r="A187" s="23">
        <v>13</v>
      </c>
      <c r="B187" s="22" t="s">
        <v>53</v>
      </c>
      <c r="C187" s="23">
        <v>949</v>
      </c>
      <c r="D187" s="23">
        <v>146</v>
      </c>
      <c r="E187" s="124">
        <v>0</v>
      </c>
      <c r="F187" s="122">
        <f t="shared" si="1"/>
        <v>1095</v>
      </c>
      <c r="G187" s="86"/>
    </row>
    <row r="188" spans="1:7" x14ac:dyDescent="0.25">
      <c r="A188" s="23">
        <v>14</v>
      </c>
      <c r="B188" s="125" t="s">
        <v>54</v>
      </c>
      <c r="C188" s="23">
        <v>2234</v>
      </c>
      <c r="D188" s="23">
        <v>111</v>
      </c>
      <c r="E188" s="126">
        <v>1200</v>
      </c>
      <c r="F188" s="122">
        <f t="shared" si="1"/>
        <v>3545</v>
      </c>
      <c r="G188" s="86"/>
    </row>
    <row r="189" spans="1:7" x14ac:dyDescent="0.25">
      <c r="A189" s="23">
        <v>15</v>
      </c>
      <c r="B189" s="88" t="s">
        <v>55</v>
      </c>
      <c r="C189" s="23">
        <v>6031</v>
      </c>
      <c r="D189" s="23">
        <v>4038</v>
      </c>
      <c r="E189" s="126">
        <v>0</v>
      </c>
      <c r="F189" s="122">
        <f t="shared" si="1"/>
        <v>10069</v>
      </c>
      <c r="G189" s="86"/>
    </row>
    <row r="190" spans="1:7" x14ac:dyDescent="0.25">
      <c r="A190" s="23"/>
      <c r="B190" s="127" t="s">
        <v>3</v>
      </c>
      <c r="C190" s="87">
        <f>SUM(C175:C189)</f>
        <v>91571</v>
      </c>
      <c r="D190" s="87">
        <f>SUM(D175:D189)</f>
        <v>33215</v>
      </c>
      <c r="E190" s="87">
        <f>SUM(E175:E189)</f>
        <v>6169</v>
      </c>
      <c r="F190" s="87">
        <f>SUM(F175:F189)</f>
        <v>130955</v>
      </c>
      <c r="G190" s="86"/>
    </row>
    <row r="191" spans="1:7" x14ac:dyDescent="0.25">
      <c r="A191" s="23"/>
      <c r="B191" s="120"/>
      <c r="C191" s="23"/>
      <c r="D191" s="23"/>
      <c r="E191" s="121"/>
      <c r="F191" s="122"/>
      <c r="G191" s="86"/>
    </row>
    <row r="192" spans="1:7" x14ac:dyDescent="0.25">
      <c r="A192" s="128"/>
      <c r="B192" s="50" t="s">
        <v>179</v>
      </c>
      <c r="C192" s="129"/>
      <c r="D192" s="61"/>
      <c r="E192" s="61"/>
      <c r="F192" s="62"/>
      <c r="G192" s="86"/>
    </row>
    <row r="193" spans="1:7" x14ac:dyDescent="0.25">
      <c r="A193" s="70">
        <v>1</v>
      </c>
      <c r="B193" s="95" t="s">
        <v>57</v>
      </c>
      <c r="C193" s="95"/>
      <c r="D193" s="95"/>
      <c r="E193" s="79">
        <v>32</v>
      </c>
      <c r="F193" s="59"/>
      <c r="G193" s="86"/>
    </row>
    <row r="194" spans="1:7" x14ac:dyDescent="0.25">
      <c r="A194" s="70">
        <v>2</v>
      </c>
      <c r="B194" s="101" t="s">
        <v>58</v>
      </c>
      <c r="C194" s="101"/>
      <c r="D194" s="101"/>
      <c r="E194" s="43">
        <v>444</v>
      </c>
      <c r="F194" s="63"/>
      <c r="G194" s="86"/>
    </row>
    <row r="195" spans="1:7" x14ac:dyDescent="0.25">
      <c r="A195" s="70">
        <v>3</v>
      </c>
      <c r="B195" s="101" t="s">
        <v>59</v>
      </c>
      <c r="C195" s="101"/>
      <c r="D195" s="101"/>
      <c r="E195" s="43">
        <v>493</v>
      </c>
      <c r="F195" s="63"/>
      <c r="G195" s="86"/>
    </row>
    <row r="196" spans="1:7" x14ac:dyDescent="0.25">
      <c r="A196" s="70">
        <v>4</v>
      </c>
      <c r="B196" s="101" t="s">
        <v>60</v>
      </c>
      <c r="C196" s="101"/>
      <c r="D196" s="101"/>
      <c r="E196" s="43">
        <v>282</v>
      </c>
      <c r="F196" s="63"/>
      <c r="G196" s="86"/>
    </row>
    <row r="197" spans="1:7" x14ac:dyDescent="0.25">
      <c r="A197" s="70">
        <v>5</v>
      </c>
      <c r="B197" s="94" t="s">
        <v>61</v>
      </c>
      <c r="C197" s="94"/>
      <c r="D197" s="94"/>
      <c r="E197" s="79">
        <v>1215</v>
      </c>
      <c r="F197" s="63"/>
      <c r="G197" s="86"/>
    </row>
    <row r="198" spans="1:7" x14ac:dyDescent="0.25">
      <c r="A198" s="70">
        <v>6</v>
      </c>
      <c r="B198" s="94" t="s">
        <v>62</v>
      </c>
      <c r="C198" s="94"/>
      <c r="D198" s="94"/>
      <c r="E198" s="79">
        <v>1000</v>
      </c>
      <c r="F198" s="63"/>
      <c r="G198" s="86"/>
    </row>
    <row r="199" spans="1:7" x14ac:dyDescent="0.25">
      <c r="A199" s="70">
        <v>7</v>
      </c>
      <c r="B199" s="94" t="s">
        <v>63</v>
      </c>
      <c r="C199" s="94"/>
      <c r="D199" s="94"/>
      <c r="E199" s="79">
        <v>513</v>
      </c>
      <c r="F199" s="63"/>
      <c r="G199" s="86"/>
    </row>
    <row r="200" spans="1:7" x14ac:dyDescent="0.25">
      <c r="A200" s="70">
        <v>8</v>
      </c>
      <c r="B200" s="95" t="s">
        <v>64</v>
      </c>
      <c r="C200" s="95"/>
      <c r="D200" s="95"/>
      <c r="E200" s="79">
        <v>429</v>
      </c>
      <c r="F200" s="59"/>
      <c r="G200" s="86"/>
    </row>
    <row r="201" spans="1:7" x14ac:dyDescent="0.25">
      <c r="A201" s="70">
        <v>9</v>
      </c>
      <c r="B201" s="130" t="s">
        <v>187</v>
      </c>
      <c r="C201" s="130"/>
      <c r="D201" s="130"/>
      <c r="E201" s="79">
        <v>555</v>
      </c>
      <c r="F201" s="59"/>
      <c r="G201" s="86"/>
    </row>
    <row r="202" spans="1:7" x14ac:dyDescent="0.25">
      <c r="A202" s="70">
        <v>10</v>
      </c>
      <c r="B202" s="95" t="s">
        <v>66</v>
      </c>
      <c r="C202" s="95"/>
      <c r="D202" s="95"/>
      <c r="E202" s="79">
        <v>55</v>
      </c>
      <c r="F202" s="59"/>
      <c r="G202" s="86"/>
    </row>
    <row r="203" spans="1:7" x14ac:dyDescent="0.25">
      <c r="A203" s="70">
        <v>11</v>
      </c>
      <c r="B203" s="95" t="s">
        <v>67</v>
      </c>
      <c r="C203" s="95"/>
      <c r="D203" s="95"/>
      <c r="E203" s="79">
        <v>225</v>
      </c>
      <c r="F203" s="59"/>
      <c r="G203" s="86"/>
    </row>
    <row r="204" spans="1:7" x14ac:dyDescent="0.25">
      <c r="A204" s="70">
        <v>12</v>
      </c>
      <c r="B204" s="95" t="s">
        <v>68</v>
      </c>
      <c r="C204" s="95"/>
      <c r="D204" s="95"/>
      <c r="E204" s="79">
        <v>345</v>
      </c>
      <c r="F204" s="59"/>
      <c r="G204" s="86"/>
    </row>
    <row r="205" spans="1:7" x14ac:dyDescent="0.25">
      <c r="A205" s="70">
        <v>13</v>
      </c>
      <c r="B205" s="130" t="s">
        <v>69</v>
      </c>
      <c r="C205" s="130"/>
      <c r="D205" s="130"/>
      <c r="E205" s="79">
        <v>4838</v>
      </c>
      <c r="F205" s="59"/>
      <c r="G205" s="86"/>
    </row>
    <row r="206" spans="1:7" x14ac:dyDescent="0.25">
      <c r="A206" s="70">
        <v>14</v>
      </c>
      <c r="B206" s="95" t="s">
        <v>70</v>
      </c>
      <c r="C206" s="95"/>
      <c r="D206" s="95"/>
      <c r="E206" s="79">
        <v>26</v>
      </c>
      <c r="F206" s="59"/>
      <c r="G206" s="86"/>
    </row>
    <row r="207" spans="1:7" x14ac:dyDescent="0.25">
      <c r="A207" s="70">
        <v>15</v>
      </c>
      <c r="B207" s="94" t="s">
        <v>71</v>
      </c>
      <c r="C207" s="94"/>
      <c r="D207" s="94"/>
      <c r="E207" s="79">
        <v>110</v>
      </c>
      <c r="F207" s="63"/>
      <c r="G207" s="86"/>
    </row>
    <row r="208" spans="1:7" x14ac:dyDescent="0.25">
      <c r="A208" s="70">
        <v>16</v>
      </c>
      <c r="B208" s="94" t="s">
        <v>72</v>
      </c>
      <c r="C208" s="94"/>
      <c r="D208" s="94"/>
      <c r="E208" s="79">
        <v>98</v>
      </c>
      <c r="F208" s="63"/>
      <c r="G208" s="86"/>
    </row>
    <row r="209" spans="1:7" x14ac:dyDescent="0.25">
      <c r="A209" s="70">
        <v>17</v>
      </c>
      <c r="B209" s="95" t="s">
        <v>73</v>
      </c>
      <c r="C209" s="95"/>
      <c r="D209" s="95"/>
      <c r="E209" s="79">
        <v>120</v>
      </c>
      <c r="F209" s="59"/>
      <c r="G209" s="86"/>
    </row>
    <row r="210" spans="1:7" x14ac:dyDescent="0.25">
      <c r="A210" s="70">
        <v>18</v>
      </c>
      <c r="B210" s="94" t="s">
        <v>74</v>
      </c>
      <c r="C210" s="94"/>
      <c r="D210" s="94"/>
      <c r="E210" s="79">
        <v>337</v>
      </c>
      <c r="F210" s="63"/>
      <c r="G210" s="86"/>
    </row>
    <row r="211" spans="1:7" x14ac:dyDescent="0.25">
      <c r="A211" s="70">
        <v>19</v>
      </c>
      <c r="B211" s="94" t="s">
        <v>75</v>
      </c>
      <c r="C211" s="94"/>
      <c r="D211" s="94"/>
      <c r="E211" s="79">
        <v>145</v>
      </c>
      <c r="F211" s="63"/>
      <c r="G211" s="86"/>
    </row>
    <row r="212" spans="1:7" x14ac:dyDescent="0.25">
      <c r="A212" s="70">
        <v>20</v>
      </c>
      <c r="B212" s="95" t="s">
        <v>188</v>
      </c>
      <c r="C212" s="95"/>
      <c r="D212" s="95"/>
      <c r="E212" s="12">
        <v>18</v>
      </c>
      <c r="F212" s="63"/>
      <c r="G212" s="86"/>
    </row>
    <row r="213" spans="1:7" x14ac:dyDescent="0.25">
      <c r="A213" s="70">
        <v>21</v>
      </c>
      <c r="B213" s="95" t="s">
        <v>189</v>
      </c>
      <c r="C213" s="95"/>
      <c r="D213" s="95"/>
      <c r="E213" s="12">
        <v>29</v>
      </c>
      <c r="F213" s="63"/>
      <c r="G213" s="86"/>
    </row>
    <row r="214" spans="1:7" x14ac:dyDescent="0.25">
      <c r="A214" s="70">
        <v>22</v>
      </c>
      <c r="B214" s="95" t="s">
        <v>190</v>
      </c>
      <c r="C214" s="95"/>
      <c r="D214" s="95"/>
      <c r="E214" s="12">
        <v>234</v>
      </c>
      <c r="F214" s="63"/>
      <c r="G214" s="86"/>
    </row>
    <row r="215" spans="1:7" x14ac:dyDescent="0.25">
      <c r="A215" s="70">
        <v>23</v>
      </c>
      <c r="B215" s="130" t="s">
        <v>191</v>
      </c>
      <c r="C215" s="130"/>
      <c r="D215" s="130"/>
      <c r="E215" s="12">
        <v>96</v>
      </c>
      <c r="F215" s="63"/>
      <c r="G215" s="86"/>
    </row>
    <row r="216" spans="1:7" x14ac:dyDescent="0.25">
      <c r="A216" s="70">
        <v>24</v>
      </c>
      <c r="B216" s="95" t="s">
        <v>192</v>
      </c>
      <c r="C216" s="95"/>
      <c r="D216" s="95"/>
      <c r="E216" s="12">
        <v>399</v>
      </c>
      <c r="F216" s="63"/>
      <c r="G216" s="86"/>
    </row>
    <row r="217" spans="1:7" x14ac:dyDescent="0.25">
      <c r="A217" s="70">
        <v>25</v>
      </c>
      <c r="B217" s="94" t="s">
        <v>193</v>
      </c>
      <c r="C217" s="94"/>
      <c r="D217" s="94"/>
      <c r="E217" s="79">
        <v>290</v>
      </c>
      <c r="F217" s="63"/>
      <c r="G217" s="86"/>
    </row>
    <row r="218" spans="1:7" x14ac:dyDescent="0.25">
      <c r="A218" s="70">
        <v>26</v>
      </c>
      <c r="B218" s="95" t="s">
        <v>194</v>
      </c>
      <c r="C218" s="95"/>
      <c r="D218" s="95"/>
      <c r="E218" s="12">
        <v>71</v>
      </c>
      <c r="F218" s="63"/>
      <c r="G218" s="86"/>
    </row>
    <row r="219" spans="1:7" x14ac:dyDescent="0.25">
      <c r="A219" s="70">
        <v>27</v>
      </c>
      <c r="B219" s="95" t="s">
        <v>83</v>
      </c>
      <c r="C219" s="95"/>
      <c r="D219" s="95"/>
      <c r="E219" s="12">
        <v>170</v>
      </c>
      <c r="F219" s="63"/>
      <c r="G219" s="86"/>
    </row>
    <row r="220" spans="1:7" x14ac:dyDescent="0.25">
      <c r="A220" s="131">
        <v>28</v>
      </c>
      <c r="B220" s="101" t="s">
        <v>84</v>
      </c>
      <c r="C220" s="101"/>
      <c r="D220" s="101"/>
      <c r="E220" s="43">
        <v>65</v>
      </c>
      <c r="F220" s="63"/>
      <c r="G220" s="86"/>
    </row>
    <row r="221" spans="1:7" x14ac:dyDescent="0.25">
      <c r="A221" s="70">
        <v>29</v>
      </c>
      <c r="B221" s="95" t="s">
        <v>85</v>
      </c>
      <c r="C221" s="95"/>
      <c r="D221" s="95"/>
      <c r="E221" s="12">
        <v>156</v>
      </c>
      <c r="F221" s="63"/>
      <c r="G221" s="86"/>
    </row>
    <row r="222" spans="1:7" x14ac:dyDescent="0.25">
      <c r="A222" s="70">
        <v>30</v>
      </c>
      <c r="B222" s="95" t="s">
        <v>86</v>
      </c>
      <c r="C222" s="95"/>
      <c r="D222" s="95"/>
      <c r="E222" s="12">
        <v>77</v>
      </c>
      <c r="F222" s="63"/>
      <c r="G222" s="86"/>
    </row>
    <row r="223" spans="1:7" x14ac:dyDescent="0.25">
      <c r="A223" s="70">
        <v>31</v>
      </c>
      <c r="B223" s="95" t="s">
        <v>87</v>
      </c>
      <c r="C223" s="95"/>
      <c r="D223" s="95"/>
      <c r="E223" s="12">
        <v>119</v>
      </c>
      <c r="F223" s="63"/>
      <c r="G223" s="86"/>
    </row>
    <row r="224" spans="1:7" x14ac:dyDescent="0.25">
      <c r="A224" s="5">
        <v>32</v>
      </c>
      <c r="B224" s="101" t="s">
        <v>88</v>
      </c>
      <c r="C224" s="101"/>
      <c r="D224" s="101"/>
      <c r="E224" s="43">
        <v>16</v>
      </c>
      <c r="F224" s="63"/>
      <c r="G224" s="86"/>
    </row>
    <row r="225" spans="1:7" x14ac:dyDescent="0.25">
      <c r="A225" s="93"/>
      <c r="B225" s="105" t="s">
        <v>4</v>
      </c>
      <c r="C225" s="105"/>
      <c r="D225" s="105"/>
      <c r="E225" s="10">
        <f>SUM(E193:E224)</f>
        <v>13002</v>
      </c>
      <c r="F225" s="26"/>
      <c r="G225" s="86"/>
    </row>
    <row r="226" spans="1:7" x14ac:dyDescent="0.25">
      <c r="A226" s="132"/>
      <c r="B226" s="106" t="s">
        <v>180</v>
      </c>
      <c r="C226" s="106"/>
      <c r="D226" s="106"/>
      <c r="E226" s="61"/>
      <c r="F226" s="62"/>
      <c r="G226" s="86"/>
    </row>
    <row r="227" spans="1:7" x14ac:dyDescent="0.25">
      <c r="A227" s="70">
        <v>1</v>
      </c>
      <c r="B227" s="95" t="s">
        <v>90</v>
      </c>
      <c r="C227" s="95"/>
      <c r="D227" s="95"/>
      <c r="E227" s="79">
        <v>42</v>
      </c>
      <c r="F227" s="59"/>
      <c r="G227" s="86"/>
    </row>
    <row r="228" spans="1:7" x14ac:dyDescent="0.25">
      <c r="A228" s="70">
        <v>2</v>
      </c>
      <c r="B228" s="95" t="s">
        <v>195</v>
      </c>
      <c r="C228" s="95"/>
      <c r="D228" s="95"/>
      <c r="E228" s="79">
        <v>21</v>
      </c>
      <c r="F228" s="59"/>
      <c r="G228" s="86"/>
    </row>
    <row r="229" spans="1:7" x14ac:dyDescent="0.25">
      <c r="A229" s="70">
        <v>3</v>
      </c>
      <c r="B229" s="95" t="s">
        <v>46</v>
      </c>
      <c r="C229" s="95"/>
      <c r="D229" s="95"/>
      <c r="E229" s="79">
        <v>42</v>
      </c>
      <c r="F229" s="59"/>
      <c r="G229" s="86"/>
    </row>
    <row r="230" spans="1:7" x14ac:dyDescent="0.25">
      <c r="A230" s="70">
        <v>4</v>
      </c>
      <c r="B230" s="95" t="s">
        <v>92</v>
      </c>
      <c r="C230" s="95"/>
      <c r="D230" s="95"/>
      <c r="E230" s="79">
        <v>21</v>
      </c>
      <c r="F230" s="59"/>
      <c r="G230" s="86"/>
    </row>
    <row r="231" spans="1:7" x14ac:dyDescent="0.25">
      <c r="A231" s="70">
        <v>5</v>
      </c>
      <c r="B231" s="94" t="s">
        <v>93</v>
      </c>
      <c r="C231" s="94"/>
      <c r="D231" s="94"/>
      <c r="E231" s="79">
        <v>21</v>
      </c>
      <c r="F231" s="63"/>
      <c r="G231" s="133"/>
    </row>
    <row r="232" spans="1:7" x14ac:dyDescent="0.25">
      <c r="A232" s="70">
        <v>6</v>
      </c>
      <c r="B232" s="95" t="s">
        <v>94</v>
      </c>
      <c r="C232" s="95"/>
      <c r="D232" s="95"/>
      <c r="E232" s="79">
        <v>5471</v>
      </c>
      <c r="F232" s="63"/>
      <c r="G232" s="86"/>
    </row>
    <row r="233" spans="1:7" x14ac:dyDescent="0.25">
      <c r="A233" s="91"/>
      <c r="B233" s="134" t="s">
        <v>4</v>
      </c>
      <c r="C233" s="134"/>
      <c r="D233" s="134"/>
      <c r="E233" s="10">
        <f>SUM(E227:E232)</f>
        <v>5618</v>
      </c>
      <c r="F233" s="54"/>
      <c r="G233" s="86"/>
    </row>
    <row r="234" spans="1:7" x14ac:dyDescent="0.25">
      <c r="A234" s="91"/>
      <c r="B234" s="135"/>
      <c r="C234" s="135"/>
      <c r="D234" s="135"/>
      <c r="E234" s="10"/>
      <c r="F234" s="54"/>
      <c r="G234" s="86"/>
    </row>
    <row r="235" spans="1:7" ht="36" x14ac:dyDescent="0.25">
      <c r="A235" s="136"/>
      <c r="B235" s="118" t="s">
        <v>196</v>
      </c>
      <c r="C235" s="81" t="s">
        <v>2</v>
      </c>
      <c r="D235" s="82" t="s">
        <v>28</v>
      </c>
      <c r="E235" s="83" t="s">
        <v>18</v>
      </c>
      <c r="F235" s="83" t="s">
        <v>3</v>
      </c>
      <c r="G235" s="119"/>
    </row>
    <row r="236" spans="1:7" x14ac:dyDescent="0.25">
      <c r="A236" s="23">
        <v>1</v>
      </c>
      <c r="B236" s="120" t="s">
        <v>30</v>
      </c>
      <c r="C236" s="23">
        <v>809</v>
      </c>
      <c r="D236" s="23">
        <v>281</v>
      </c>
      <c r="E236" s="121">
        <v>94</v>
      </c>
      <c r="F236" s="122">
        <f>SUM(C236:E236)</f>
        <v>1184</v>
      </c>
      <c r="G236" s="121"/>
    </row>
    <row r="237" spans="1:7" x14ac:dyDescent="0.25">
      <c r="A237" s="23">
        <v>2</v>
      </c>
      <c r="B237" s="120" t="s">
        <v>31</v>
      </c>
      <c r="C237" s="23">
        <v>443</v>
      </c>
      <c r="D237" s="23">
        <v>158</v>
      </c>
      <c r="E237" s="121">
        <v>0</v>
      </c>
      <c r="F237" s="122">
        <f t="shared" ref="F237:F243" si="2">SUM(C237:E237)</f>
        <v>601</v>
      </c>
      <c r="G237" s="121"/>
    </row>
    <row r="238" spans="1:7" x14ac:dyDescent="0.25">
      <c r="A238" s="23">
        <v>3</v>
      </c>
      <c r="B238" s="22" t="s">
        <v>36</v>
      </c>
      <c r="C238" s="23">
        <v>6061</v>
      </c>
      <c r="D238" s="23">
        <v>4112</v>
      </c>
      <c r="E238" s="121">
        <v>1064</v>
      </c>
      <c r="F238" s="122">
        <f t="shared" si="2"/>
        <v>11237</v>
      </c>
      <c r="G238" s="121"/>
    </row>
    <row r="239" spans="1:7" ht="33.75" x14ac:dyDescent="0.25">
      <c r="A239" s="23">
        <v>4</v>
      </c>
      <c r="B239" s="76" t="s">
        <v>197</v>
      </c>
      <c r="C239" s="86">
        <v>2882</v>
      </c>
      <c r="D239" s="86">
        <v>525</v>
      </c>
      <c r="E239" s="121">
        <v>0</v>
      </c>
      <c r="F239" s="122">
        <f t="shared" si="2"/>
        <v>3407</v>
      </c>
      <c r="G239" s="121"/>
    </row>
    <row r="240" spans="1:7" x14ac:dyDescent="0.25">
      <c r="A240" s="23">
        <v>5</v>
      </c>
      <c r="B240" s="22" t="s">
        <v>38</v>
      </c>
      <c r="C240" s="23">
        <v>784</v>
      </c>
      <c r="D240" s="23">
        <v>187</v>
      </c>
      <c r="E240" s="121">
        <v>0</v>
      </c>
      <c r="F240" s="122">
        <f t="shared" si="2"/>
        <v>971</v>
      </c>
      <c r="G240" s="121"/>
    </row>
    <row r="241" spans="1:7" x14ac:dyDescent="0.25">
      <c r="A241" s="23">
        <v>6</v>
      </c>
      <c r="B241" s="22" t="s">
        <v>39</v>
      </c>
      <c r="C241" s="23">
        <v>1216</v>
      </c>
      <c r="D241" s="23">
        <v>150</v>
      </c>
      <c r="E241" s="121">
        <v>0</v>
      </c>
      <c r="F241" s="122">
        <f t="shared" si="2"/>
        <v>1366</v>
      </c>
      <c r="G241" s="121"/>
    </row>
    <row r="242" spans="1:7" x14ac:dyDescent="0.25">
      <c r="A242" s="23">
        <v>7</v>
      </c>
      <c r="B242" s="22" t="s">
        <v>198</v>
      </c>
      <c r="C242" s="23">
        <v>840</v>
      </c>
      <c r="D242" s="23">
        <v>0</v>
      </c>
      <c r="E242" s="121">
        <v>0</v>
      </c>
      <c r="F242" s="122">
        <f t="shared" si="2"/>
        <v>840</v>
      </c>
      <c r="G242" s="121"/>
    </row>
    <row r="243" spans="1:7" x14ac:dyDescent="0.25">
      <c r="A243" s="23">
        <v>8</v>
      </c>
      <c r="B243" s="22" t="s">
        <v>45</v>
      </c>
      <c r="C243" s="23">
        <v>1535</v>
      </c>
      <c r="D243" s="23">
        <v>0</v>
      </c>
      <c r="E243" s="121">
        <v>306</v>
      </c>
      <c r="F243" s="122">
        <f t="shared" si="2"/>
        <v>1841</v>
      </c>
      <c r="G243" s="121"/>
    </row>
    <row r="244" spans="1:7" x14ac:dyDescent="0.25">
      <c r="A244" s="23">
        <v>7</v>
      </c>
      <c r="B244" s="125" t="s">
        <v>52</v>
      </c>
      <c r="C244" s="23">
        <v>1440</v>
      </c>
      <c r="D244" s="23">
        <v>325</v>
      </c>
      <c r="E244" s="23">
        <v>172</v>
      </c>
      <c r="F244" s="85">
        <f>SUM(C244:E244)</f>
        <v>1937</v>
      </c>
      <c r="G244" s="121"/>
    </row>
    <row r="245" spans="1:7" x14ac:dyDescent="0.25">
      <c r="A245" s="23"/>
      <c r="B245" s="87" t="s">
        <v>4</v>
      </c>
      <c r="C245" s="87">
        <f>SUM(C236:C244)</f>
        <v>16010</v>
      </c>
      <c r="D245" s="87">
        <f>SUM(D236:D244)</f>
        <v>5738</v>
      </c>
      <c r="E245" s="87">
        <f>SUM(E236:E244)</f>
        <v>1636</v>
      </c>
      <c r="F245" s="87">
        <f>SUM(F236:F244)</f>
        <v>23384</v>
      </c>
      <c r="G245" s="122"/>
    </row>
    <row r="246" spans="1:7" x14ac:dyDescent="0.25">
      <c r="A246" s="23"/>
      <c r="B246" s="87"/>
      <c r="C246" s="87"/>
      <c r="D246" s="87"/>
      <c r="E246" s="87"/>
      <c r="F246" s="87"/>
      <c r="G246" s="122"/>
    </row>
    <row r="247" spans="1:7" ht="36" x14ac:dyDescent="0.25">
      <c r="A247" s="136"/>
      <c r="B247" s="118" t="s">
        <v>19</v>
      </c>
      <c r="C247" s="81" t="s">
        <v>2</v>
      </c>
      <c r="D247" s="82" t="s">
        <v>28</v>
      </c>
      <c r="E247" s="83" t="s">
        <v>18</v>
      </c>
      <c r="F247" s="83" t="s">
        <v>3</v>
      </c>
      <c r="G247" s="137"/>
    </row>
    <row r="248" spans="1:7" x14ac:dyDescent="0.25">
      <c r="A248" s="23">
        <v>1</v>
      </c>
      <c r="B248" s="22" t="s">
        <v>199</v>
      </c>
      <c r="C248" s="23">
        <v>455</v>
      </c>
      <c r="D248" s="23">
        <v>0</v>
      </c>
      <c r="E248" s="121">
        <v>0</v>
      </c>
      <c r="F248" s="122">
        <f>SUM(C248:E248)</f>
        <v>455</v>
      </c>
      <c r="G248" s="121"/>
    </row>
    <row r="249" spans="1:7" x14ac:dyDescent="0.25">
      <c r="A249" s="23">
        <v>2</v>
      </c>
      <c r="B249" s="22" t="s">
        <v>200</v>
      </c>
      <c r="C249" s="23">
        <v>186</v>
      </c>
      <c r="D249" s="23">
        <v>0</v>
      </c>
      <c r="E249" s="121">
        <v>0</v>
      </c>
      <c r="F249" s="122">
        <f t="shared" ref="F249:F260" si="3">SUM(C249:E249)</f>
        <v>186</v>
      </c>
      <c r="G249" s="121"/>
    </row>
    <row r="250" spans="1:7" x14ac:dyDescent="0.25">
      <c r="A250" s="23">
        <v>3</v>
      </c>
      <c r="B250" s="120" t="s">
        <v>50</v>
      </c>
      <c r="C250" s="23">
        <v>2105</v>
      </c>
      <c r="D250" s="23">
        <v>0</v>
      </c>
      <c r="E250" s="121">
        <v>0</v>
      </c>
      <c r="F250" s="122">
        <f t="shared" si="3"/>
        <v>2105</v>
      </c>
      <c r="G250" s="121"/>
    </row>
    <row r="251" spans="1:7" x14ac:dyDescent="0.25">
      <c r="A251" s="23">
        <v>4</v>
      </c>
      <c r="B251" s="22" t="s">
        <v>201</v>
      </c>
      <c r="C251" s="23">
        <v>984</v>
      </c>
      <c r="D251" s="23">
        <v>0</v>
      </c>
      <c r="E251" s="121">
        <v>0</v>
      </c>
      <c r="F251" s="122">
        <f t="shared" si="3"/>
        <v>984</v>
      </c>
      <c r="G251" s="121"/>
    </row>
    <row r="252" spans="1:7" x14ac:dyDescent="0.25">
      <c r="A252" s="23">
        <v>5</v>
      </c>
      <c r="B252" s="138" t="s">
        <v>202</v>
      </c>
      <c r="C252" s="86">
        <v>272</v>
      </c>
      <c r="D252" s="86">
        <v>0</v>
      </c>
      <c r="E252" s="121">
        <v>0</v>
      </c>
      <c r="F252" s="122">
        <f t="shared" si="3"/>
        <v>272</v>
      </c>
      <c r="G252" s="121"/>
    </row>
    <row r="253" spans="1:7" x14ac:dyDescent="0.25">
      <c r="A253" s="23">
        <v>6</v>
      </c>
      <c r="B253" s="138" t="s">
        <v>203</v>
      </c>
      <c r="C253" s="86">
        <v>281</v>
      </c>
      <c r="D253" s="86">
        <v>0</v>
      </c>
      <c r="E253" s="121">
        <v>0</v>
      </c>
      <c r="F253" s="122">
        <f t="shared" si="3"/>
        <v>281</v>
      </c>
      <c r="G253" s="121"/>
    </row>
    <row r="254" spans="1:7" x14ac:dyDescent="0.25">
      <c r="A254" s="23">
        <v>7</v>
      </c>
      <c r="B254" s="138" t="s">
        <v>204</v>
      </c>
      <c r="C254" s="86">
        <v>181</v>
      </c>
      <c r="D254" s="86">
        <v>0</v>
      </c>
      <c r="E254" s="121">
        <v>0</v>
      </c>
      <c r="F254" s="122">
        <f t="shared" si="3"/>
        <v>181</v>
      </c>
      <c r="G254" s="121"/>
    </row>
    <row r="255" spans="1:7" x14ac:dyDescent="0.25">
      <c r="A255" s="23">
        <v>8</v>
      </c>
      <c r="B255" s="138" t="s">
        <v>33</v>
      </c>
      <c r="C255" s="86">
        <v>4457</v>
      </c>
      <c r="D255" s="86">
        <v>195</v>
      </c>
      <c r="E255" s="121">
        <v>0</v>
      </c>
      <c r="F255" s="122">
        <f t="shared" si="3"/>
        <v>4652</v>
      </c>
      <c r="G255" s="121"/>
    </row>
    <row r="256" spans="1:7" x14ac:dyDescent="0.25">
      <c r="A256" s="23">
        <v>9</v>
      </c>
      <c r="B256" s="138" t="s">
        <v>205</v>
      </c>
      <c r="C256" s="86">
        <v>105</v>
      </c>
      <c r="D256" s="86">
        <v>0</v>
      </c>
      <c r="E256" s="121">
        <v>0</v>
      </c>
      <c r="F256" s="122">
        <f t="shared" si="3"/>
        <v>105</v>
      </c>
      <c r="G256" s="121"/>
    </row>
    <row r="257" spans="1:7" x14ac:dyDescent="0.25">
      <c r="A257" s="23">
        <v>10</v>
      </c>
      <c r="B257" s="138" t="s">
        <v>34</v>
      </c>
      <c r="C257" s="86">
        <v>1789</v>
      </c>
      <c r="D257" s="86">
        <v>0</v>
      </c>
      <c r="E257" s="121">
        <v>0</v>
      </c>
      <c r="F257" s="122">
        <f t="shared" si="3"/>
        <v>1789</v>
      </c>
      <c r="G257" s="121"/>
    </row>
    <row r="258" spans="1:7" ht="22.5" x14ac:dyDescent="0.25">
      <c r="A258" s="23">
        <v>11</v>
      </c>
      <c r="B258" s="89" t="s">
        <v>206</v>
      </c>
      <c r="C258" s="23">
        <v>190</v>
      </c>
      <c r="D258" s="23">
        <v>0</v>
      </c>
      <c r="E258" s="23">
        <v>737</v>
      </c>
      <c r="F258" s="122">
        <f t="shared" si="3"/>
        <v>927</v>
      </c>
      <c r="G258" s="121"/>
    </row>
    <row r="259" spans="1:7" ht="22.5" x14ac:dyDescent="0.25">
      <c r="A259" s="23">
        <v>12</v>
      </c>
      <c r="B259" s="76" t="s">
        <v>207</v>
      </c>
      <c r="C259" s="86">
        <v>480</v>
      </c>
      <c r="D259" s="86">
        <v>0</v>
      </c>
      <c r="E259" s="121">
        <v>0</v>
      </c>
      <c r="F259" s="122">
        <f t="shared" si="3"/>
        <v>480</v>
      </c>
      <c r="G259" s="121"/>
    </row>
    <row r="260" spans="1:7" x14ac:dyDescent="0.25">
      <c r="A260" s="23">
        <v>13</v>
      </c>
      <c r="B260" s="139" t="s">
        <v>208</v>
      </c>
      <c r="C260" s="86">
        <v>937</v>
      </c>
      <c r="D260" s="86">
        <v>0</v>
      </c>
      <c r="E260" s="86">
        <v>0</v>
      </c>
      <c r="F260" s="122">
        <f t="shared" si="3"/>
        <v>937</v>
      </c>
      <c r="G260" s="121"/>
    </row>
    <row r="261" spans="1:7" x14ac:dyDescent="0.25">
      <c r="A261" s="23"/>
      <c r="B261" s="127" t="s">
        <v>4</v>
      </c>
      <c r="C261" s="87">
        <f>SUM(C248:C260)</f>
        <v>12422</v>
      </c>
      <c r="D261" s="87">
        <f>SUM(D248:D260)</f>
        <v>195</v>
      </c>
      <c r="E261" s="87">
        <f>SUM(E248:E260)</f>
        <v>737</v>
      </c>
      <c r="F261" s="122">
        <f>SUM(F248:F260)</f>
        <v>13354</v>
      </c>
      <c r="G261" s="122"/>
    </row>
    <row r="262" spans="1:7" x14ac:dyDescent="0.25">
      <c r="A262" s="23"/>
      <c r="B262" s="127"/>
      <c r="C262" s="87"/>
      <c r="D262" s="87"/>
      <c r="E262" s="87"/>
      <c r="F262" s="122"/>
      <c r="G262" s="122"/>
    </row>
    <row r="263" spans="1:7" ht="18" x14ac:dyDescent="0.25">
      <c r="A263" s="140" t="s">
        <v>95</v>
      </c>
      <c r="B263" s="140"/>
      <c r="C263" s="140"/>
      <c r="D263" s="140"/>
      <c r="E263" s="112" t="s">
        <v>96</v>
      </c>
      <c r="F263" s="62"/>
      <c r="G263" s="86"/>
    </row>
    <row r="264" spans="1:7" x14ac:dyDescent="0.25">
      <c r="A264" s="70">
        <v>1</v>
      </c>
      <c r="B264" s="95" t="s">
        <v>99</v>
      </c>
      <c r="C264" s="95"/>
      <c r="D264" s="95"/>
      <c r="E264" s="79">
        <v>1638</v>
      </c>
      <c r="F264" s="59"/>
      <c r="G264" s="86"/>
    </row>
    <row r="265" spans="1:7" x14ac:dyDescent="0.25">
      <c r="A265" s="70">
        <v>2</v>
      </c>
      <c r="B265" s="95" t="s">
        <v>100</v>
      </c>
      <c r="C265" s="95"/>
      <c r="D265" s="95"/>
      <c r="E265" s="79">
        <v>97</v>
      </c>
      <c r="F265" s="59"/>
      <c r="G265" s="86"/>
    </row>
    <row r="266" spans="1:7" x14ac:dyDescent="0.25">
      <c r="A266" s="70">
        <v>3</v>
      </c>
      <c r="B266" s="95" t="s">
        <v>101</v>
      </c>
      <c r="C266" s="95"/>
      <c r="D266" s="95"/>
      <c r="E266" s="12">
        <v>524</v>
      </c>
      <c r="F266" s="59"/>
      <c r="G266" s="141"/>
    </row>
    <row r="267" spans="1:7" x14ac:dyDescent="0.25">
      <c r="A267" s="70">
        <v>4</v>
      </c>
      <c r="B267" s="101" t="s">
        <v>102</v>
      </c>
      <c r="C267" s="101"/>
      <c r="D267" s="101"/>
      <c r="E267" s="79">
        <v>2986</v>
      </c>
      <c r="F267" s="79"/>
      <c r="G267" s="87"/>
    </row>
    <row r="268" spans="1:7" x14ac:dyDescent="0.2">
      <c r="A268" s="70">
        <v>5</v>
      </c>
      <c r="B268" s="101" t="s">
        <v>103</v>
      </c>
      <c r="C268" s="101"/>
      <c r="D268" s="101"/>
      <c r="E268" s="79">
        <v>1362</v>
      </c>
      <c r="F268" s="79"/>
      <c r="G268" s="142"/>
    </row>
    <row r="269" spans="1:7" x14ac:dyDescent="0.2">
      <c r="A269" s="70">
        <v>6</v>
      </c>
      <c r="B269" s="94" t="s">
        <v>104</v>
      </c>
      <c r="C269" s="94"/>
      <c r="D269" s="94"/>
      <c r="E269" s="79">
        <v>4587</v>
      </c>
      <c r="F269" s="63"/>
      <c r="G269" s="123"/>
    </row>
    <row r="270" spans="1:7" x14ac:dyDescent="0.25">
      <c r="A270" s="70">
        <v>7</v>
      </c>
      <c r="B270" s="95" t="s">
        <v>105</v>
      </c>
      <c r="C270" s="95"/>
      <c r="D270" s="95"/>
      <c r="E270" s="43">
        <v>3832</v>
      </c>
      <c r="F270" s="59"/>
      <c r="G270" s="84"/>
    </row>
    <row r="271" spans="1:7" x14ac:dyDescent="0.25">
      <c r="A271" s="70">
        <v>8</v>
      </c>
      <c r="B271" s="95" t="s">
        <v>63</v>
      </c>
      <c r="C271" s="95"/>
      <c r="D271" s="95"/>
      <c r="E271" s="12">
        <v>935</v>
      </c>
      <c r="F271" s="59"/>
      <c r="G271" s="84"/>
    </row>
    <row r="272" spans="1:7" x14ac:dyDescent="0.25">
      <c r="A272" s="70">
        <v>9</v>
      </c>
      <c r="B272" s="95" t="s">
        <v>34</v>
      </c>
      <c r="C272" s="95"/>
      <c r="D272" s="95"/>
      <c r="E272" s="12">
        <v>994</v>
      </c>
      <c r="F272" s="59"/>
      <c r="G272" s="84"/>
    </row>
    <row r="273" spans="1:7" x14ac:dyDescent="0.25">
      <c r="A273" s="70">
        <v>10</v>
      </c>
      <c r="B273" s="95" t="s">
        <v>106</v>
      </c>
      <c r="C273" s="95"/>
      <c r="D273" s="95"/>
      <c r="E273" s="12">
        <v>2385</v>
      </c>
      <c r="F273" s="59"/>
      <c r="G273" s="84"/>
    </row>
    <row r="274" spans="1:7" x14ac:dyDescent="0.25">
      <c r="A274" s="70">
        <v>11</v>
      </c>
      <c r="B274" s="95" t="s">
        <v>107</v>
      </c>
      <c r="C274" s="95"/>
      <c r="D274" s="95"/>
      <c r="E274" s="48">
        <v>8269</v>
      </c>
      <c r="F274" s="59"/>
      <c r="G274" s="84"/>
    </row>
    <row r="275" spans="1:7" x14ac:dyDescent="0.25">
      <c r="A275" s="70">
        <v>12</v>
      </c>
      <c r="B275" s="95" t="s">
        <v>108</v>
      </c>
      <c r="C275" s="95"/>
      <c r="D275" s="95"/>
      <c r="E275" s="12">
        <v>331</v>
      </c>
      <c r="F275" s="59"/>
      <c r="G275" s="84"/>
    </row>
    <row r="276" spans="1:7" x14ac:dyDescent="0.25">
      <c r="A276" s="70">
        <v>13</v>
      </c>
      <c r="B276" s="95" t="s">
        <v>109</v>
      </c>
      <c r="C276" s="95"/>
      <c r="D276" s="95"/>
      <c r="E276" s="12">
        <v>76</v>
      </c>
      <c r="F276" s="59"/>
      <c r="G276" s="84"/>
    </row>
    <row r="277" spans="1:7" x14ac:dyDescent="0.25">
      <c r="A277" s="70">
        <v>14</v>
      </c>
      <c r="B277" s="95" t="s">
        <v>110</v>
      </c>
      <c r="C277" s="95"/>
      <c r="D277" s="95"/>
      <c r="E277" s="79">
        <v>3789</v>
      </c>
      <c r="F277" s="59"/>
      <c r="G277" s="84"/>
    </row>
    <row r="278" spans="1:7" x14ac:dyDescent="0.25">
      <c r="A278" s="70">
        <v>15</v>
      </c>
      <c r="B278" s="95" t="s">
        <v>111</v>
      </c>
      <c r="C278" s="95"/>
      <c r="D278" s="95"/>
      <c r="E278" s="79">
        <v>1175</v>
      </c>
      <c r="F278" s="59"/>
      <c r="G278" s="84"/>
    </row>
    <row r="279" spans="1:7" x14ac:dyDescent="0.25">
      <c r="A279" s="70">
        <v>16</v>
      </c>
      <c r="B279" s="95" t="s">
        <v>112</v>
      </c>
      <c r="C279" s="95"/>
      <c r="D279" s="95"/>
      <c r="E279" s="79">
        <v>640</v>
      </c>
      <c r="F279" s="59"/>
      <c r="G279" s="84"/>
    </row>
    <row r="280" spans="1:7" x14ac:dyDescent="0.25">
      <c r="A280" s="70">
        <v>17</v>
      </c>
      <c r="B280" s="95" t="s">
        <v>113</v>
      </c>
      <c r="C280" s="95"/>
      <c r="D280" s="95"/>
      <c r="E280" s="79">
        <v>236</v>
      </c>
      <c r="F280" s="59"/>
      <c r="G280" s="84"/>
    </row>
    <row r="281" spans="1:7" x14ac:dyDescent="0.25">
      <c r="A281" s="70">
        <v>18</v>
      </c>
      <c r="B281" s="95" t="s">
        <v>114</v>
      </c>
      <c r="C281" s="95"/>
      <c r="D281" s="95"/>
      <c r="E281" s="79">
        <v>57</v>
      </c>
      <c r="F281" s="59"/>
      <c r="G281" s="84"/>
    </row>
    <row r="282" spans="1:7" x14ac:dyDescent="0.25">
      <c r="A282" s="70">
        <v>19</v>
      </c>
      <c r="B282" s="95" t="s">
        <v>115</v>
      </c>
      <c r="C282" s="95"/>
      <c r="D282" s="95"/>
      <c r="E282" s="79">
        <v>684</v>
      </c>
      <c r="F282" s="59"/>
      <c r="G282" s="84"/>
    </row>
    <row r="283" spans="1:7" x14ac:dyDescent="0.25">
      <c r="A283" s="70">
        <v>20</v>
      </c>
      <c r="B283" s="95" t="s">
        <v>116</v>
      </c>
      <c r="C283" s="95"/>
      <c r="D283" s="95"/>
      <c r="E283" s="43">
        <v>1672</v>
      </c>
      <c r="F283" s="59"/>
      <c r="G283" s="84"/>
    </row>
    <row r="284" spans="1:7" x14ac:dyDescent="0.25">
      <c r="A284" s="70">
        <v>21</v>
      </c>
      <c r="B284" s="95" t="s">
        <v>45</v>
      </c>
      <c r="C284" s="95"/>
      <c r="D284" s="95"/>
      <c r="E284" s="43">
        <v>300</v>
      </c>
      <c r="F284" s="59"/>
      <c r="G284" s="84"/>
    </row>
    <row r="285" spans="1:7" x14ac:dyDescent="0.25">
      <c r="A285" s="70">
        <v>22</v>
      </c>
      <c r="B285" s="95" t="s">
        <v>117</v>
      </c>
      <c r="C285" s="95"/>
      <c r="D285" s="95"/>
      <c r="E285" s="43">
        <v>4140</v>
      </c>
      <c r="F285" s="59"/>
      <c r="G285" s="84"/>
    </row>
    <row r="286" spans="1:7" x14ac:dyDescent="0.25">
      <c r="A286" s="70">
        <v>23</v>
      </c>
      <c r="B286" s="94" t="s">
        <v>118</v>
      </c>
      <c r="C286" s="94"/>
      <c r="D286" s="94"/>
      <c r="E286" s="43">
        <v>7681</v>
      </c>
      <c r="F286" s="63"/>
      <c r="G286" s="87"/>
    </row>
    <row r="287" spans="1:7" x14ac:dyDescent="0.25">
      <c r="A287" s="70">
        <v>24</v>
      </c>
      <c r="B287" s="94" t="s">
        <v>119</v>
      </c>
      <c r="C287" s="94"/>
      <c r="D287" s="94"/>
      <c r="E287" s="43">
        <v>4002</v>
      </c>
      <c r="F287" s="63"/>
      <c r="G287" s="23"/>
    </row>
    <row r="288" spans="1:7" x14ac:dyDescent="0.25">
      <c r="A288" s="70">
        <v>25</v>
      </c>
      <c r="B288" s="94" t="s">
        <v>120</v>
      </c>
      <c r="C288" s="94"/>
      <c r="D288" s="94"/>
      <c r="E288" s="43">
        <v>2675</v>
      </c>
      <c r="F288" s="63"/>
      <c r="G288" s="23"/>
    </row>
    <row r="289" spans="1:7" x14ac:dyDescent="0.25">
      <c r="A289" s="70">
        <v>26</v>
      </c>
      <c r="B289" s="94" t="s">
        <v>121</v>
      </c>
      <c r="C289" s="94"/>
      <c r="D289" s="94"/>
      <c r="E289" s="43">
        <v>4840</v>
      </c>
      <c r="F289" s="59"/>
      <c r="G289" s="23"/>
    </row>
    <row r="290" spans="1:7" x14ac:dyDescent="0.25">
      <c r="A290" s="70">
        <v>27</v>
      </c>
      <c r="B290" s="95" t="s">
        <v>41</v>
      </c>
      <c r="C290" s="95"/>
      <c r="D290" s="95"/>
      <c r="E290" s="79">
        <v>840</v>
      </c>
      <c r="F290" s="59"/>
      <c r="G290" s="23"/>
    </row>
    <row r="291" spans="1:7" x14ac:dyDescent="0.25">
      <c r="A291" s="70">
        <v>28</v>
      </c>
      <c r="B291" s="94" t="s">
        <v>44</v>
      </c>
      <c r="C291" s="94"/>
      <c r="D291" s="94"/>
      <c r="E291" s="79">
        <v>4349</v>
      </c>
      <c r="F291" s="63"/>
      <c r="G291" s="23"/>
    </row>
    <row r="292" spans="1:7" x14ac:dyDescent="0.25">
      <c r="A292" s="70">
        <v>29</v>
      </c>
      <c r="B292" s="94" t="s">
        <v>209</v>
      </c>
      <c r="C292" s="94"/>
      <c r="D292" s="94"/>
      <c r="E292" s="43">
        <v>1173</v>
      </c>
      <c r="F292" s="63"/>
      <c r="G292" s="23"/>
    </row>
    <row r="293" spans="1:7" x14ac:dyDescent="0.25">
      <c r="A293" s="70">
        <v>30</v>
      </c>
      <c r="B293" s="94" t="s">
        <v>210</v>
      </c>
      <c r="C293" s="94"/>
      <c r="D293" s="94"/>
      <c r="E293" s="79">
        <v>5698</v>
      </c>
      <c r="F293" s="63"/>
      <c r="G293" s="23"/>
    </row>
    <row r="294" spans="1:7" x14ac:dyDescent="0.25">
      <c r="A294" s="70">
        <v>31</v>
      </c>
      <c r="B294" s="95" t="s">
        <v>124</v>
      </c>
      <c r="C294" s="95"/>
      <c r="D294" s="95"/>
      <c r="E294" s="79">
        <v>2904</v>
      </c>
      <c r="F294" s="59"/>
      <c r="G294" s="23"/>
    </row>
    <row r="295" spans="1:7" x14ac:dyDescent="0.25">
      <c r="A295" s="70">
        <v>32</v>
      </c>
      <c r="B295" s="95" t="s">
        <v>125</v>
      </c>
      <c r="C295" s="95"/>
      <c r="D295" s="95"/>
      <c r="E295" s="79">
        <v>5525</v>
      </c>
      <c r="F295" s="59"/>
      <c r="G295" s="23"/>
    </row>
    <row r="296" spans="1:7" x14ac:dyDescent="0.25">
      <c r="A296" s="70">
        <v>33</v>
      </c>
      <c r="B296" s="95" t="s">
        <v>126</v>
      </c>
      <c r="C296" s="95"/>
      <c r="D296" s="95"/>
      <c r="E296" s="79">
        <v>297</v>
      </c>
      <c r="F296" s="59"/>
      <c r="G296" s="23"/>
    </row>
    <row r="297" spans="1:7" x14ac:dyDescent="0.25">
      <c r="A297" s="32">
        <v>34</v>
      </c>
      <c r="B297" s="100" t="s">
        <v>127</v>
      </c>
      <c r="C297" s="100"/>
      <c r="D297" s="100"/>
      <c r="E297" s="12">
        <v>851</v>
      </c>
      <c r="F297" s="59"/>
      <c r="G297" s="84"/>
    </row>
    <row r="298" spans="1:7" x14ac:dyDescent="0.25">
      <c r="A298" s="70">
        <v>35</v>
      </c>
      <c r="B298" s="95" t="s">
        <v>128</v>
      </c>
      <c r="C298" s="95"/>
      <c r="D298" s="95"/>
      <c r="E298" s="79">
        <v>529</v>
      </c>
      <c r="F298" s="59"/>
      <c r="G298" s="23"/>
    </row>
    <row r="299" spans="1:7" x14ac:dyDescent="0.25">
      <c r="A299" s="70">
        <v>36</v>
      </c>
      <c r="B299" s="95" t="s">
        <v>129</v>
      </c>
      <c r="C299" s="95"/>
      <c r="D299" s="95"/>
      <c r="E299" s="79">
        <v>3957</v>
      </c>
      <c r="F299" s="59"/>
      <c r="G299" s="23"/>
    </row>
    <row r="300" spans="1:7" x14ac:dyDescent="0.25">
      <c r="A300" s="70">
        <v>37</v>
      </c>
      <c r="B300" s="95" t="s">
        <v>130</v>
      </c>
      <c r="C300" s="95"/>
      <c r="D300" s="95"/>
      <c r="E300" s="79">
        <v>2329</v>
      </c>
      <c r="F300" s="59"/>
      <c r="G300" s="23"/>
    </row>
    <row r="301" spans="1:7" x14ac:dyDescent="0.25">
      <c r="A301" s="70">
        <v>38</v>
      </c>
      <c r="B301" s="95" t="s">
        <v>131</v>
      </c>
      <c r="C301" s="95"/>
      <c r="D301" s="95"/>
      <c r="E301" s="79">
        <v>790</v>
      </c>
      <c r="F301" s="59"/>
      <c r="G301" s="23"/>
    </row>
    <row r="302" spans="1:7" x14ac:dyDescent="0.25">
      <c r="A302" s="70">
        <v>39</v>
      </c>
      <c r="B302" s="95" t="s">
        <v>132</v>
      </c>
      <c r="C302" s="95"/>
      <c r="D302" s="95"/>
      <c r="E302" s="79">
        <v>5591</v>
      </c>
      <c r="F302" s="7"/>
      <c r="G302" s="23"/>
    </row>
    <row r="303" spans="1:7" x14ac:dyDescent="0.25">
      <c r="A303" s="70">
        <v>40</v>
      </c>
      <c r="B303" s="94" t="s">
        <v>133</v>
      </c>
      <c r="C303" s="94"/>
      <c r="D303" s="94"/>
      <c r="E303" s="79">
        <v>1956</v>
      </c>
      <c r="F303" s="63"/>
      <c r="G303" s="23"/>
    </row>
    <row r="304" spans="1:7" x14ac:dyDescent="0.25">
      <c r="A304" s="143">
        <v>41</v>
      </c>
      <c r="B304" s="95" t="s">
        <v>134</v>
      </c>
      <c r="C304" s="95"/>
      <c r="D304" s="95"/>
      <c r="E304" s="80">
        <v>368</v>
      </c>
      <c r="F304" s="75"/>
      <c r="G304" s="144"/>
    </row>
    <row r="305" spans="1:7" x14ac:dyDescent="0.25">
      <c r="A305" s="143">
        <v>42</v>
      </c>
      <c r="B305" s="145" t="s">
        <v>135</v>
      </c>
      <c r="C305" s="145"/>
      <c r="D305" s="145"/>
      <c r="E305" s="17">
        <v>747</v>
      </c>
      <c r="F305" s="75"/>
      <c r="G305" s="23"/>
    </row>
    <row r="306" spans="1:7" x14ac:dyDescent="0.25">
      <c r="A306" s="143">
        <v>43</v>
      </c>
      <c r="B306" s="95" t="s">
        <v>136</v>
      </c>
      <c r="C306" s="95"/>
      <c r="D306" s="95"/>
      <c r="E306" s="12">
        <v>2787</v>
      </c>
      <c r="F306" s="75"/>
      <c r="G306" s="23"/>
    </row>
    <row r="307" spans="1:7" x14ac:dyDescent="0.25">
      <c r="A307" s="143">
        <v>44</v>
      </c>
      <c r="B307" s="95" t="s">
        <v>137</v>
      </c>
      <c r="C307" s="95"/>
      <c r="D307" s="95"/>
      <c r="E307" s="48">
        <v>806</v>
      </c>
      <c r="F307" s="75"/>
      <c r="G307" s="86"/>
    </row>
    <row r="308" spans="1:7" x14ac:dyDescent="0.25">
      <c r="A308" s="143">
        <v>45</v>
      </c>
      <c r="B308" s="95" t="s">
        <v>138</v>
      </c>
      <c r="C308" s="95"/>
      <c r="D308" s="95"/>
      <c r="E308" s="48">
        <v>8811</v>
      </c>
      <c r="F308" s="75"/>
      <c r="G308" s="23"/>
    </row>
    <row r="309" spans="1:7" x14ac:dyDescent="0.25">
      <c r="A309" s="143">
        <v>46</v>
      </c>
      <c r="B309" s="95" t="s">
        <v>139</v>
      </c>
      <c r="C309" s="95"/>
      <c r="D309" s="95"/>
      <c r="E309" s="12">
        <v>2298</v>
      </c>
      <c r="F309" s="75"/>
      <c r="G309" s="23"/>
    </row>
    <row r="310" spans="1:7" x14ac:dyDescent="0.25">
      <c r="A310" s="143">
        <v>47</v>
      </c>
      <c r="B310" s="146" t="s">
        <v>140</v>
      </c>
      <c r="C310" s="146"/>
      <c r="D310" s="146"/>
      <c r="E310" s="73">
        <v>2926</v>
      </c>
      <c r="F310" s="75"/>
      <c r="G310" s="54"/>
    </row>
    <row r="311" spans="1:7" x14ac:dyDescent="0.25">
      <c r="A311" s="143">
        <v>48</v>
      </c>
      <c r="B311" s="95" t="s">
        <v>141</v>
      </c>
      <c r="C311" s="95"/>
      <c r="D311" s="95"/>
      <c r="E311" s="48">
        <v>846</v>
      </c>
      <c r="F311" s="75"/>
      <c r="G311" s="35"/>
    </row>
    <row r="312" spans="1:7" x14ac:dyDescent="0.25">
      <c r="A312" s="143">
        <v>49</v>
      </c>
      <c r="B312" s="95" t="s">
        <v>142</v>
      </c>
      <c r="C312" s="95"/>
      <c r="D312" s="95"/>
      <c r="E312" s="48">
        <v>2200</v>
      </c>
      <c r="F312" s="75"/>
      <c r="G312" s="35"/>
    </row>
    <row r="313" spans="1:7" x14ac:dyDescent="0.25">
      <c r="A313" s="143">
        <v>50</v>
      </c>
      <c r="B313" s="95" t="s">
        <v>143</v>
      </c>
      <c r="C313" s="95"/>
      <c r="D313" s="95"/>
      <c r="E313" s="12">
        <v>4160</v>
      </c>
      <c r="F313" s="75"/>
      <c r="G313" s="35"/>
    </row>
    <row r="314" spans="1:7" x14ac:dyDescent="0.25">
      <c r="A314" s="143">
        <v>51</v>
      </c>
      <c r="B314" s="94" t="s">
        <v>144</v>
      </c>
      <c r="C314" s="94"/>
      <c r="D314" s="94"/>
      <c r="E314" s="79">
        <v>402</v>
      </c>
      <c r="F314" s="75"/>
      <c r="G314" s="35"/>
    </row>
    <row r="315" spans="1:7" ht="15" x14ac:dyDescent="0.25">
      <c r="A315" s="143">
        <v>52</v>
      </c>
      <c r="B315" s="95" t="s">
        <v>145</v>
      </c>
      <c r="C315" s="147"/>
      <c r="D315" s="147"/>
      <c r="E315" s="12">
        <v>5628</v>
      </c>
      <c r="F315" s="75"/>
      <c r="G315" s="8"/>
    </row>
    <row r="316" spans="1:7" ht="15" x14ac:dyDescent="0.25">
      <c r="A316" s="143">
        <v>53</v>
      </c>
      <c r="B316" s="94" t="s">
        <v>146</v>
      </c>
      <c r="C316" s="148"/>
      <c r="D316" s="148"/>
      <c r="E316" s="79">
        <v>13977</v>
      </c>
      <c r="F316" s="75"/>
      <c r="G316" s="8"/>
    </row>
    <row r="317" spans="1:7" x14ac:dyDescent="0.25">
      <c r="A317" s="143">
        <v>54</v>
      </c>
      <c r="B317" s="94" t="s">
        <v>147</v>
      </c>
      <c r="C317" s="94"/>
      <c r="D317" s="94"/>
      <c r="E317" s="43">
        <v>984</v>
      </c>
      <c r="F317" s="75"/>
      <c r="G317" s="8"/>
    </row>
    <row r="318" spans="1:7" x14ac:dyDescent="0.25">
      <c r="A318" s="149">
        <v>55</v>
      </c>
      <c r="B318" s="101" t="s">
        <v>148</v>
      </c>
      <c r="C318" s="101"/>
      <c r="D318" s="101"/>
      <c r="E318" s="79">
        <v>1442</v>
      </c>
      <c r="F318" s="90"/>
      <c r="G318" s="23"/>
    </row>
    <row r="319" spans="1:7" x14ac:dyDescent="0.25">
      <c r="A319" s="143">
        <v>56</v>
      </c>
      <c r="B319" s="94" t="s">
        <v>149</v>
      </c>
      <c r="C319" s="94"/>
      <c r="D319" s="94"/>
      <c r="E319" s="79">
        <v>12060</v>
      </c>
      <c r="F319" s="75"/>
      <c r="G319" s="23"/>
    </row>
    <row r="320" spans="1:7" x14ac:dyDescent="0.25">
      <c r="A320" s="143">
        <v>57</v>
      </c>
      <c r="B320" s="95" t="s">
        <v>150</v>
      </c>
      <c r="C320" s="95"/>
      <c r="D320" s="95"/>
      <c r="E320" s="12">
        <v>1346</v>
      </c>
      <c r="F320" s="75"/>
      <c r="G320" s="23"/>
    </row>
    <row r="321" spans="1:7" x14ac:dyDescent="0.25">
      <c r="A321" s="143">
        <v>58</v>
      </c>
      <c r="B321" s="95" t="s">
        <v>151</v>
      </c>
      <c r="C321" s="95"/>
      <c r="D321" s="95"/>
      <c r="E321" s="12">
        <v>7075</v>
      </c>
      <c r="F321" s="75"/>
      <c r="G321" s="23"/>
    </row>
    <row r="322" spans="1:7" x14ac:dyDescent="0.25">
      <c r="A322" s="143">
        <v>59</v>
      </c>
      <c r="B322" s="95" t="s">
        <v>152</v>
      </c>
      <c r="C322" s="95"/>
      <c r="D322" s="95"/>
      <c r="E322" s="12">
        <v>2735</v>
      </c>
      <c r="F322" s="75"/>
      <c r="G322" s="23"/>
    </row>
    <row r="323" spans="1:7" x14ac:dyDescent="0.25">
      <c r="A323" s="143">
        <v>60</v>
      </c>
      <c r="B323" s="95" t="s">
        <v>153</v>
      </c>
      <c r="C323" s="95"/>
      <c r="D323" s="95"/>
      <c r="E323" s="48">
        <v>577</v>
      </c>
      <c r="F323" s="75"/>
      <c r="G323" s="23"/>
    </row>
    <row r="324" spans="1:7" x14ac:dyDescent="0.25">
      <c r="A324" s="143">
        <v>61</v>
      </c>
      <c r="B324" s="95" t="s">
        <v>154</v>
      </c>
      <c r="C324" s="95"/>
      <c r="D324" s="95"/>
      <c r="E324" s="12">
        <v>14549</v>
      </c>
      <c r="F324" s="75"/>
      <c r="G324" s="23"/>
    </row>
    <row r="325" spans="1:7" x14ac:dyDescent="0.25">
      <c r="A325" s="143">
        <v>62</v>
      </c>
      <c r="B325" s="95" t="s">
        <v>155</v>
      </c>
      <c r="C325" s="95"/>
      <c r="D325" s="95"/>
      <c r="E325" s="12">
        <v>1700</v>
      </c>
      <c r="F325" s="75"/>
      <c r="G325" s="23"/>
    </row>
    <row r="326" spans="1:7" x14ac:dyDescent="0.25">
      <c r="A326" s="143">
        <v>63</v>
      </c>
      <c r="B326" s="94" t="s">
        <v>156</v>
      </c>
      <c r="C326" s="94"/>
      <c r="D326" s="94"/>
      <c r="E326" s="79">
        <v>1772</v>
      </c>
      <c r="F326" s="75"/>
      <c r="G326" s="23"/>
    </row>
    <row r="327" spans="1:7" x14ac:dyDescent="0.25">
      <c r="A327" s="143">
        <v>64</v>
      </c>
      <c r="B327" s="94" t="s">
        <v>157</v>
      </c>
      <c r="C327" s="94"/>
      <c r="D327" s="94"/>
      <c r="E327" s="79">
        <v>12760</v>
      </c>
      <c r="F327" s="75"/>
      <c r="G327" s="23"/>
    </row>
    <row r="328" spans="1:7" x14ac:dyDescent="0.25">
      <c r="A328" s="93"/>
      <c r="B328" s="105" t="s">
        <v>4</v>
      </c>
      <c r="C328" s="105"/>
      <c r="D328" s="105"/>
      <c r="E328" s="10">
        <f>SUM(E264:E327)</f>
        <v>199652</v>
      </c>
      <c r="F328" s="26"/>
      <c r="G328" s="23"/>
    </row>
    <row r="329" spans="1:7" x14ac:dyDescent="0.25">
      <c r="A329" s="93"/>
      <c r="B329" s="92"/>
      <c r="C329" s="79"/>
      <c r="D329" s="10"/>
      <c r="E329" s="10"/>
      <c r="F329" s="26"/>
      <c r="G329" s="23"/>
    </row>
    <row r="330" spans="1:7" x14ac:dyDescent="0.25">
      <c r="A330" s="22"/>
      <c r="B330" s="34"/>
      <c r="C330" s="12" t="s">
        <v>20</v>
      </c>
      <c r="D330" s="12" t="s">
        <v>21</v>
      </c>
      <c r="E330" s="12" t="s">
        <v>22</v>
      </c>
      <c r="F330" s="59" t="s">
        <v>23</v>
      </c>
      <c r="G330" s="54" t="s">
        <v>3</v>
      </c>
    </row>
    <row r="331" spans="1:7" x14ac:dyDescent="0.25">
      <c r="A331" s="22"/>
      <c r="B331" s="33" t="s">
        <v>24</v>
      </c>
      <c r="C331" s="34">
        <f>C190</f>
        <v>91571</v>
      </c>
      <c r="D331" s="34">
        <f>C245</f>
        <v>16010</v>
      </c>
      <c r="E331" s="34">
        <f>C261</f>
        <v>12422</v>
      </c>
      <c r="F331" s="150">
        <v>0</v>
      </c>
      <c r="G331" s="35">
        <f>SUM(C331:F331)</f>
        <v>120003</v>
      </c>
    </row>
    <row r="332" spans="1:7" x14ac:dyDescent="0.25">
      <c r="A332" s="22"/>
      <c r="B332" s="46" t="s">
        <v>158</v>
      </c>
      <c r="C332" s="34">
        <f>D190</f>
        <v>33215</v>
      </c>
      <c r="D332" s="34">
        <f>D245</f>
        <v>5738</v>
      </c>
      <c r="E332" s="34">
        <f>D261</f>
        <v>195</v>
      </c>
      <c r="F332" s="150">
        <v>0</v>
      </c>
      <c r="G332" s="35">
        <f>SUM(C332:F332)</f>
        <v>39148</v>
      </c>
    </row>
    <row r="333" spans="1:7" x14ac:dyDescent="0.25">
      <c r="A333" s="22"/>
      <c r="B333" s="33" t="s">
        <v>18</v>
      </c>
      <c r="C333" s="34">
        <f>E190</f>
        <v>6169</v>
      </c>
      <c r="D333" s="34">
        <f>E245</f>
        <v>1636</v>
      </c>
      <c r="E333" s="34">
        <f>E261</f>
        <v>737</v>
      </c>
      <c r="F333" s="150">
        <v>0</v>
      </c>
      <c r="G333" s="35">
        <f>SUM(C333:F333)</f>
        <v>8542</v>
      </c>
    </row>
    <row r="334" spans="1:7" x14ac:dyDescent="0.25">
      <c r="A334" s="22"/>
      <c r="B334" s="18" t="s">
        <v>25</v>
      </c>
      <c r="C334" s="8">
        <f>SUM(C331:C333)</f>
        <v>130955</v>
      </c>
      <c r="D334" s="9">
        <f>SUM(D331:D333)</f>
        <v>23384</v>
      </c>
      <c r="E334" s="9">
        <f>SUM(E331:E333)</f>
        <v>13354</v>
      </c>
      <c r="F334" s="151">
        <f>SUM(F331:F333)</f>
        <v>0</v>
      </c>
      <c r="G334" s="35">
        <f>SUM(G331:G333)</f>
        <v>167693</v>
      </c>
    </row>
    <row r="335" spans="1:7" x14ac:dyDescent="0.25">
      <c r="A335" s="22"/>
      <c r="B335" s="36" t="s">
        <v>159</v>
      </c>
      <c r="C335" s="37">
        <f>E225</f>
        <v>13002</v>
      </c>
      <c r="D335" s="30"/>
      <c r="E335" s="30"/>
      <c r="F335" s="59"/>
      <c r="G335" s="8">
        <f>SUM(C335:F335)</f>
        <v>13002</v>
      </c>
    </row>
    <row r="336" spans="1:7" x14ac:dyDescent="0.25">
      <c r="A336" s="22"/>
      <c r="B336" s="36" t="s">
        <v>160</v>
      </c>
      <c r="C336" s="36">
        <f>E233</f>
        <v>5618</v>
      </c>
      <c r="D336" s="36"/>
      <c r="E336" s="36"/>
      <c r="F336" s="38"/>
      <c r="G336" s="8">
        <f>SUM(C336:F336)</f>
        <v>5618</v>
      </c>
    </row>
    <row r="337" spans="1:7" x14ac:dyDescent="0.25">
      <c r="A337" s="22"/>
      <c r="B337" s="8" t="s">
        <v>26</v>
      </c>
      <c r="C337" s="8">
        <f>SUM(C334:C336)</f>
        <v>149575</v>
      </c>
      <c r="D337" s="36"/>
      <c r="E337" s="36"/>
      <c r="F337" s="38"/>
      <c r="G337" s="8">
        <f>SUM(G334:G336)</f>
        <v>186313</v>
      </c>
    </row>
    <row r="338" spans="1:7" x14ac:dyDescent="0.25">
      <c r="A338" s="22"/>
      <c r="B338" s="22"/>
      <c r="C338" s="22"/>
      <c r="D338" s="22"/>
      <c r="E338" s="22"/>
      <c r="F338" s="152"/>
      <c r="G338" s="23"/>
    </row>
    <row r="339" spans="1:7" x14ac:dyDescent="0.25">
      <c r="A339" s="22"/>
      <c r="B339" s="153" t="s">
        <v>9</v>
      </c>
      <c r="C339" s="79">
        <v>314</v>
      </c>
      <c r="D339" s="154"/>
      <c r="E339" s="154"/>
      <c r="F339" s="122"/>
      <c r="G339" s="23"/>
    </row>
    <row r="340" spans="1:7" x14ac:dyDescent="0.25">
      <c r="A340" s="22"/>
      <c r="B340" s="153"/>
      <c r="C340" s="23"/>
      <c r="D340" s="154"/>
      <c r="E340" s="154"/>
      <c r="F340" s="122"/>
      <c r="G340" s="23"/>
    </row>
    <row r="341" spans="1:7" x14ac:dyDescent="0.25">
      <c r="A341" s="22"/>
      <c r="B341" s="127" t="s">
        <v>10</v>
      </c>
      <c r="C341" s="87">
        <f>E328</f>
        <v>199652</v>
      </c>
      <c r="D341" s="22"/>
      <c r="E341" s="22"/>
      <c r="F341" s="121"/>
      <c r="G341" s="23"/>
    </row>
    <row r="342" spans="1:7" x14ac:dyDescent="0.25">
      <c r="A342" s="22"/>
      <c r="B342" s="153"/>
      <c r="C342" s="23"/>
      <c r="D342" s="22"/>
      <c r="E342" s="22"/>
      <c r="F342" s="121"/>
      <c r="G342" s="23"/>
    </row>
    <row r="343" spans="1:7" x14ac:dyDescent="0.25">
      <c r="A343" s="77"/>
      <c r="B343" s="78" t="s">
        <v>13</v>
      </c>
      <c r="C343" s="43">
        <v>185</v>
      </c>
      <c r="D343" s="43" t="s">
        <v>168</v>
      </c>
      <c r="E343" s="43" t="s">
        <v>169</v>
      </c>
      <c r="F343" s="10"/>
      <c r="G343" s="19"/>
    </row>
    <row r="344" spans="1:7" x14ac:dyDescent="0.25">
      <c r="B344" s="78" t="s">
        <v>14</v>
      </c>
      <c r="C344" s="43">
        <v>107</v>
      </c>
      <c r="D344" s="43" t="s">
        <v>170</v>
      </c>
      <c r="E344" s="43" t="s">
        <v>171</v>
      </c>
      <c r="F344" s="48"/>
    </row>
    <row r="345" spans="1:7" x14ac:dyDescent="0.25">
      <c r="B345" s="21" t="s">
        <v>15</v>
      </c>
      <c r="C345" s="23">
        <v>4</v>
      </c>
      <c r="D345" s="43" t="s">
        <v>172</v>
      </c>
      <c r="E345" s="43" t="s">
        <v>173</v>
      </c>
      <c r="F345" s="48"/>
    </row>
    <row r="346" spans="1:7" x14ac:dyDescent="0.25">
      <c r="A346" s="22"/>
      <c r="B346" s="153"/>
      <c r="C346" s="87"/>
      <c r="D346" s="94"/>
      <c r="E346" s="94"/>
      <c r="F346" s="94"/>
      <c r="G346" s="23"/>
    </row>
    <row r="347" spans="1:7" x14ac:dyDescent="0.25">
      <c r="A347" s="22"/>
      <c r="B347" s="99" t="s">
        <v>16</v>
      </c>
      <c r="C347" s="99"/>
      <c r="D347" s="22"/>
      <c r="E347" s="22"/>
      <c r="F347" s="152"/>
      <c r="G347" s="23"/>
    </row>
    <row r="348" spans="1:7" x14ac:dyDescent="0.25">
      <c r="A348" s="22"/>
      <c r="B348" s="22"/>
      <c r="C348" s="22"/>
      <c r="D348" s="22"/>
      <c r="E348" s="22"/>
      <c r="F348" s="152"/>
      <c r="G348" s="23"/>
    </row>
    <row r="349" spans="1:7" x14ac:dyDescent="0.25">
      <c r="A349" s="22"/>
      <c r="B349" s="153"/>
      <c r="C349" s="22"/>
      <c r="D349" s="22"/>
      <c r="E349" s="22"/>
      <c r="F349" s="152"/>
      <c r="G349" s="23"/>
    </row>
    <row r="350" spans="1:7" x14ac:dyDescent="0.25">
      <c r="A350" s="22"/>
      <c r="B350" s="22"/>
      <c r="C350" s="22"/>
      <c r="D350" s="22"/>
      <c r="E350" s="22"/>
      <c r="F350" s="152"/>
      <c r="G350" s="23"/>
    </row>
  </sheetData>
  <mergeCells count="225">
    <mergeCell ref="B328:D328"/>
    <mergeCell ref="D346:F346"/>
    <mergeCell ref="B347:C347"/>
    <mergeCell ref="B319:D319"/>
    <mergeCell ref="B320:D320"/>
    <mergeCell ref="B321:D321"/>
    <mergeCell ref="B322:D322"/>
    <mergeCell ref="B323:D323"/>
    <mergeCell ref="B324:D324"/>
    <mergeCell ref="B325:D325"/>
    <mergeCell ref="B326:D326"/>
    <mergeCell ref="B327:D327"/>
    <mergeCell ref="B310:D310"/>
    <mergeCell ref="B311:D311"/>
    <mergeCell ref="B312:D312"/>
    <mergeCell ref="B313:D313"/>
    <mergeCell ref="B314:D314"/>
    <mergeCell ref="B315:D315"/>
    <mergeCell ref="B316:D316"/>
    <mergeCell ref="B317:D317"/>
    <mergeCell ref="B318:D318"/>
    <mergeCell ref="B301:D301"/>
    <mergeCell ref="B302:D302"/>
    <mergeCell ref="B303:D303"/>
    <mergeCell ref="B304:D304"/>
    <mergeCell ref="B305:D305"/>
    <mergeCell ref="B306:D306"/>
    <mergeCell ref="B307:D307"/>
    <mergeCell ref="B308:D308"/>
    <mergeCell ref="B309:D309"/>
    <mergeCell ref="B292:D292"/>
    <mergeCell ref="B293:D293"/>
    <mergeCell ref="B294:D294"/>
    <mergeCell ref="B295:D295"/>
    <mergeCell ref="B296:D296"/>
    <mergeCell ref="B297:D297"/>
    <mergeCell ref="B298:D298"/>
    <mergeCell ref="B299:D299"/>
    <mergeCell ref="B300:D300"/>
    <mergeCell ref="B283:D283"/>
    <mergeCell ref="B284:D284"/>
    <mergeCell ref="B285:D285"/>
    <mergeCell ref="B286:D286"/>
    <mergeCell ref="B287:D287"/>
    <mergeCell ref="B288:D288"/>
    <mergeCell ref="B289:D289"/>
    <mergeCell ref="B290:D290"/>
    <mergeCell ref="B291:D291"/>
    <mergeCell ref="B274:D274"/>
    <mergeCell ref="B275:D275"/>
    <mergeCell ref="B276:D276"/>
    <mergeCell ref="B277:D277"/>
    <mergeCell ref="B278:D278"/>
    <mergeCell ref="B279:D279"/>
    <mergeCell ref="B280:D280"/>
    <mergeCell ref="B281:D281"/>
    <mergeCell ref="B282:D282"/>
    <mergeCell ref="F56:L56"/>
    <mergeCell ref="A172:G172"/>
    <mergeCell ref="C173:G173"/>
    <mergeCell ref="B200:D200"/>
    <mergeCell ref="B208:D208"/>
    <mergeCell ref="B209:D209"/>
    <mergeCell ref="B210:D210"/>
    <mergeCell ref="B211:D211"/>
    <mergeCell ref="B212:D212"/>
    <mergeCell ref="A1:F1"/>
    <mergeCell ref="B51:D51"/>
    <mergeCell ref="B52:D52"/>
    <mergeCell ref="B53:D53"/>
    <mergeCell ref="A3:F3"/>
    <mergeCell ref="C4:F4"/>
    <mergeCell ref="B44:D44"/>
    <mergeCell ref="B45:D45"/>
    <mergeCell ref="B46:D46"/>
    <mergeCell ref="B47:D47"/>
    <mergeCell ref="B48:D48"/>
    <mergeCell ref="B49:D49"/>
    <mergeCell ref="B50:D50"/>
    <mergeCell ref="B61:D61"/>
    <mergeCell ref="B62:D62"/>
    <mergeCell ref="B63:D63"/>
    <mergeCell ref="B64:D64"/>
    <mergeCell ref="B65:D65"/>
    <mergeCell ref="B66:D66"/>
    <mergeCell ref="B54:D54"/>
    <mergeCell ref="B55:D55"/>
    <mergeCell ref="B56:D56"/>
    <mergeCell ref="B57:D57"/>
    <mergeCell ref="B58:D58"/>
    <mergeCell ref="B59:D59"/>
    <mergeCell ref="B74:D74"/>
    <mergeCell ref="B75:D75"/>
    <mergeCell ref="B76:D76"/>
    <mergeCell ref="B77:D77"/>
    <mergeCell ref="B79:D79"/>
    <mergeCell ref="B67:D67"/>
    <mergeCell ref="B68:D68"/>
    <mergeCell ref="B72:D72"/>
    <mergeCell ref="B73:D73"/>
    <mergeCell ref="B86:D86"/>
    <mergeCell ref="B87:D87"/>
    <mergeCell ref="B88:D88"/>
    <mergeCell ref="B89:D89"/>
    <mergeCell ref="B90:D90"/>
    <mergeCell ref="B91:D91"/>
    <mergeCell ref="B80:D80"/>
    <mergeCell ref="B81:D81"/>
    <mergeCell ref="B82:D82"/>
    <mergeCell ref="B83:D83"/>
    <mergeCell ref="B84:D84"/>
    <mergeCell ref="B85:D85"/>
    <mergeCell ref="B98:D98"/>
    <mergeCell ref="B99:D99"/>
    <mergeCell ref="B100:D100"/>
    <mergeCell ref="B101:D101"/>
    <mergeCell ref="B102:D102"/>
    <mergeCell ref="B103:D103"/>
    <mergeCell ref="B92:D92"/>
    <mergeCell ref="B93:D93"/>
    <mergeCell ref="B94:D94"/>
    <mergeCell ref="B95:D95"/>
    <mergeCell ref="B96:D96"/>
    <mergeCell ref="B97:D97"/>
    <mergeCell ref="B140:D140"/>
    <mergeCell ref="B141:D141"/>
    <mergeCell ref="B142:D142"/>
    <mergeCell ref="B116:D116"/>
    <mergeCell ref="B117:D117"/>
    <mergeCell ref="B118:D118"/>
    <mergeCell ref="B119:D119"/>
    <mergeCell ref="B120:D120"/>
    <mergeCell ref="B121:D121"/>
    <mergeCell ref="B131:D131"/>
    <mergeCell ref="B132:D132"/>
    <mergeCell ref="B133:D133"/>
    <mergeCell ref="B134:D134"/>
    <mergeCell ref="B135:D135"/>
    <mergeCell ref="B136:D136"/>
    <mergeCell ref="B137:D137"/>
    <mergeCell ref="B138:D138"/>
    <mergeCell ref="B139:D139"/>
    <mergeCell ref="B194:D194"/>
    <mergeCell ref="B195:D195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5:D205"/>
    <mergeCell ref="B206:D206"/>
    <mergeCell ref="B213:D213"/>
    <mergeCell ref="B214:D214"/>
    <mergeCell ref="B215:D215"/>
    <mergeCell ref="B216:D216"/>
    <mergeCell ref="B217:D217"/>
    <mergeCell ref="B218:D218"/>
    <mergeCell ref="B219:D219"/>
    <mergeCell ref="B220:D220"/>
    <mergeCell ref="B221:D221"/>
    <mergeCell ref="A263:D263"/>
    <mergeCell ref="B264:D264"/>
    <mergeCell ref="B265:D265"/>
    <mergeCell ref="B266:D266"/>
    <mergeCell ref="B267:D267"/>
    <mergeCell ref="B268:D268"/>
    <mergeCell ref="B269:D269"/>
    <mergeCell ref="B270:D270"/>
    <mergeCell ref="B271:D271"/>
    <mergeCell ref="B272:D272"/>
    <mergeCell ref="B273:D273"/>
    <mergeCell ref="G24:H24"/>
    <mergeCell ref="B36:D36"/>
    <mergeCell ref="B37:D37"/>
    <mergeCell ref="B38:D38"/>
    <mergeCell ref="B39:D39"/>
    <mergeCell ref="B40:D40"/>
    <mergeCell ref="B41:D41"/>
    <mergeCell ref="B42:D42"/>
    <mergeCell ref="B43:D43"/>
    <mergeCell ref="B60:D60"/>
    <mergeCell ref="F61:I61"/>
    <mergeCell ref="B71:D71"/>
    <mergeCell ref="B125:D125"/>
    <mergeCell ref="B126:D126"/>
    <mergeCell ref="B127:D127"/>
    <mergeCell ref="B128:D128"/>
    <mergeCell ref="B129:D129"/>
    <mergeCell ref="B130:D130"/>
    <mergeCell ref="B122:D122"/>
    <mergeCell ref="B123:D123"/>
    <mergeCell ref="B124:D124"/>
    <mergeCell ref="B110:D110"/>
    <mergeCell ref="B111:D111"/>
    <mergeCell ref="B112:D112"/>
    <mergeCell ref="B113:D113"/>
    <mergeCell ref="B114:D114"/>
    <mergeCell ref="B115:D115"/>
    <mergeCell ref="B104:D104"/>
    <mergeCell ref="B105:D105"/>
    <mergeCell ref="B106:D106"/>
    <mergeCell ref="B107:D107"/>
    <mergeCell ref="B108:D108"/>
    <mergeCell ref="B109:D109"/>
    <mergeCell ref="B143:D143"/>
    <mergeCell ref="D159:E159"/>
    <mergeCell ref="B164:C164"/>
    <mergeCell ref="A171:G171"/>
    <mergeCell ref="B193:D193"/>
    <mergeCell ref="B207:D207"/>
    <mergeCell ref="B225:D225"/>
    <mergeCell ref="B226:D226"/>
    <mergeCell ref="B227:D227"/>
    <mergeCell ref="B228:D228"/>
    <mergeCell ref="B229:D229"/>
    <mergeCell ref="B230:D230"/>
    <mergeCell ref="B231:D231"/>
    <mergeCell ref="B232:D232"/>
    <mergeCell ref="B222:D222"/>
    <mergeCell ref="B223:D223"/>
    <mergeCell ref="B224:D224"/>
    <mergeCell ref="B233:D233"/>
  </mergeCells>
  <printOptions gridLines="1"/>
  <pageMargins left="0.39370078740157483" right="0.39370078740157483" top="0.39370078740157483" bottom="0.39370078740157483" header="0.11811023622047245" footer="0.11811023622047245"/>
  <pageSetup paperSize="9" scale="8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3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2023-02-08T10:17:34Z</dcterms:modified>
</cp:coreProperties>
</file>