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4" sheetId="1" r:id="rId1"/>
  </sheets>
  <calcPr calcId="152511"/>
</workbook>
</file>

<file path=xl/calcChain.xml><?xml version="1.0" encoding="utf-8"?>
<calcChain xmlns="http://schemas.openxmlformats.org/spreadsheetml/2006/main">
  <c r="G229" i="1" l="1"/>
  <c r="F226" i="1"/>
  <c r="E226" i="1"/>
  <c r="E225" i="1"/>
  <c r="D225" i="1"/>
  <c r="C225" i="1"/>
  <c r="D224" i="1"/>
  <c r="E220" i="1"/>
  <c r="C233" i="1" s="1"/>
  <c r="F210" i="1"/>
  <c r="F220" i="1" s="1"/>
  <c r="E172" i="1"/>
  <c r="D172" i="1"/>
  <c r="F225" i="1" s="1"/>
  <c r="C172" i="1"/>
  <c r="F224" i="1" s="1"/>
  <c r="F227" i="1" s="1"/>
  <c r="F171" i="1"/>
  <c r="F172" i="1" s="1"/>
  <c r="F170" i="1"/>
  <c r="C168" i="1"/>
  <c r="E224" i="1" s="1"/>
  <c r="E227" i="1" s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68" i="1" s="1"/>
  <c r="E134" i="1"/>
  <c r="D226" i="1" s="1"/>
  <c r="C134" i="1"/>
  <c r="F133" i="1"/>
  <c r="F132" i="1"/>
  <c r="F131" i="1"/>
  <c r="F130" i="1"/>
  <c r="F129" i="1"/>
  <c r="F128" i="1"/>
  <c r="F127" i="1"/>
  <c r="F126" i="1"/>
  <c r="F125" i="1"/>
  <c r="F124" i="1"/>
  <c r="F134" i="1" s="1"/>
  <c r="F123" i="1"/>
  <c r="F122" i="1"/>
  <c r="E120" i="1"/>
  <c r="C229" i="1" s="1"/>
  <c r="E108" i="1"/>
  <c r="C226" i="1" s="1"/>
  <c r="D108" i="1"/>
  <c r="C108" i="1"/>
  <c r="C224" i="1" s="1"/>
  <c r="F107" i="1"/>
  <c r="F106" i="1"/>
  <c r="F105" i="1"/>
  <c r="F104" i="1"/>
  <c r="F103" i="1"/>
  <c r="F108" i="1" s="1"/>
  <c r="F102" i="1"/>
  <c r="F101" i="1"/>
  <c r="C77" i="1"/>
  <c r="G72" i="1"/>
  <c r="E73" i="1" s="1"/>
  <c r="C83" i="1" s="1"/>
  <c r="F72" i="1"/>
  <c r="E72" i="1"/>
  <c r="G62" i="1"/>
  <c r="E24" i="1"/>
  <c r="C79" i="1" s="1"/>
  <c r="E11" i="1"/>
  <c r="D11" i="1"/>
  <c r="C76" i="1" s="1"/>
  <c r="C11" i="1"/>
  <c r="C75" i="1" s="1"/>
  <c r="F10" i="1"/>
  <c r="F9" i="1"/>
  <c r="F8" i="1"/>
  <c r="F7" i="1"/>
  <c r="F6" i="1"/>
  <c r="F11" i="1" s="1"/>
  <c r="G224" i="1" l="1"/>
  <c r="C227" i="1"/>
  <c r="C230" i="1" s="1"/>
  <c r="D227" i="1"/>
  <c r="G226" i="1"/>
  <c r="G225" i="1"/>
  <c r="C80" i="1"/>
  <c r="D77" i="1"/>
  <c r="G227" i="1" l="1"/>
  <c r="G230" i="1" s="1"/>
</calcChain>
</file>

<file path=xl/sharedStrings.xml><?xml version="1.0" encoding="utf-8"?>
<sst xmlns="http://schemas.openxmlformats.org/spreadsheetml/2006/main" count="263" uniqueCount="148">
  <si>
    <t>m2</t>
  </si>
  <si>
    <t xml:space="preserve">Drogi </t>
  </si>
  <si>
    <t xml:space="preserve">jezdnia </t>
  </si>
  <si>
    <t>razem</t>
  </si>
  <si>
    <t>ogółem:</t>
  </si>
  <si>
    <t>m2/szt</t>
  </si>
  <si>
    <t>ulice</t>
  </si>
  <si>
    <t>parkingi</t>
  </si>
  <si>
    <t>wpusty uliczne</t>
  </si>
  <si>
    <t>tereny zielone:</t>
  </si>
  <si>
    <t>krzewy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</si>
  <si>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</si>
  <si>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</si>
  <si>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</si>
  <si>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</si>
  <si>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</si>
  <si>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</si>
  <si>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</si>
  <si>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</si>
  <si>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</si>
  <si>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</si>
  <si>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</si>
  <si>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</si>
  <si>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</si>
  <si>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</si>
  <si>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</si>
  <si>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14 -   UTRZYMANIE LETNIE   2023-2026</t>
  </si>
  <si>
    <t>chodnik, dr. dla pieszych, dr. dla rowerów</t>
  </si>
  <si>
    <t>Klubowa</t>
  </si>
  <si>
    <t>Libowiec do Podleśnej</t>
  </si>
  <si>
    <t>Rostków + Cicha  (Rostków-Niepodległości)</t>
  </si>
  <si>
    <t>Niepodległości  + stary ślad 1377</t>
  </si>
  <si>
    <t>Rostków do cmentarza</t>
  </si>
  <si>
    <t xml:space="preserve">                         Razem:</t>
  </si>
  <si>
    <t xml:space="preserve">Przystanki </t>
  </si>
  <si>
    <t>Bzie Górne (Niepodległości)</t>
  </si>
  <si>
    <t>Bzie Szkoła    (przy szkole +przy starym śladzie)   (Niepodległości)</t>
  </si>
  <si>
    <t>Bzie -Gospodarska (Niepodległości)</t>
  </si>
  <si>
    <t>Bzie Zameckie  (Niepodległości)</t>
  </si>
  <si>
    <t>Bzie -Żytnia  (Niepodległości)</t>
  </si>
  <si>
    <t>Bzie - Kłosowa  (Niepodległości)</t>
  </si>
  <si>
    <t>Bzie Dolne  (Niepodległości)</t>
  </si>
  <si>
    <t>Libowiec skrzyżowanie</t>
  </si>
  <si>
    <t>Libowiec - Kolonia Jana</t>
  </si>
  <si>
    <t>Libowiec - Matejki</t>
  </si>
  <si>
    <t xml:space="preserve">                       Razem:</t>
  </si>
  <si>
    <t>bieżące utrzymanie</t>
  </si>
  <si>
    <t>koszenie 3x</t>
  </si>
  <si>
    <t>koszenie 2x</t>
  </si>
  <si>
    <t xml:space="preserve">Klubowa - pasy </t>
  </si>
  <si>
    <t>Klubowa - ścieżka dydaktyczna (180+319+3916+9240) + przy placu zabaw (819)</t>
  </si>
  <si>
    <t>Klubowa - plac zabaw</t>
  </si>
  <si>
    <t>Klubowa - wokół przedszkola</t>
  </si>
  <si>
    <t>Libowiec do Podleśnej (1710x2x2) i przy PKM przy Żytniej i Kolonii Jana</t>
  </si>
  <si>
    <t>Rostków pasy + trójkąt przy nr 15 + przy Biedronce  +  Cicha ( Rostków-Niepodległości)</t>
  </si>
  <si>
    <t>Rostków przy Straży Pożarnej</t>
  </si>
  <si>
    <t>Rostków do cmentarza - po 2 m przy drodze + wokół parkingu</t>
  </si>
  <si>
    <t>Niepodległości (6615x2x2)</t>
  </si>
  <si>
    <t>Niepodległości przy Biedronce</t>
  </si>
  <si>
    <t>Niepodległości  przy szkole</t>
  </si>
  <si>
    <t>Niepodległości zieleń przy Libowcu</t>
  </si>
  <si>
    <t>Hetmańska (Klubowa-Rostków) po obu stronach (389+548)</t>
  </si>
  <si>
    <t>Niepodległości wysepka przy starym śladzie przy Stawowej</t>
  </si>
  <si>
    <t>Rostków przy cmentarzu</t>
  </si>
  <si>
    <t>Niepodległości  do Elplastu</t>
  </si>
  <si>
    <t>Bracka</t>
  </si>
  <si>
    <t>Budowlana</t>
  </si>
  <si>
    <t>Gospodarska</t>
  </si>
  <si>
    <t>Grzybowa</t>
  </si>
  <si>
    <t>Borowikowa</t>
  </si>
  <si>
    <t>Husarska (630) + łącznik do Ułańskiej (307)</t>
  </si>
  <si>
    <t>Hetmańska boczna 2-12   (91x1,5)</t>
  </si>
  <si>
    <t>Kłosowa</t>
  </si>
  <si>
    <t>Kolonia Jana</t>
  </si>
  <si>
    <t>Kosynierów</t>
  </si>
  <si>
    <t>Pastorówka</t>
  </si>
  <si>
    <t>Pochyła</t>
  </si>
  <si>
    <t>Podleśna</t>
  </si>
  <si>
    <t>Pszenna</t>
  </si>
  <si>
    <t>Rekreacyjna</t>
  </si>
  <si>
    <t>Rolnicza</t>
  </si>
  <si>
    <t>Skerbenia</t>
  </si>
  <si>
    <t>Skotnia</t>
  </si>
  <si>
    <t>Spokojna</t>
  </si>
  <si>
    <t>Sportowa</t>
  </si>
  <si>
    <t>Spółdzielcza</t>
  </si>
  <si>
    <t>Stawowa</t>
  </si>
  <si>
    <t xml:space="preserve">Ułańska </t>
  </si>
  <si>
    <t>Wiosenna</t>
  </si>
  <si>
    <t>Wspólna</t>
  </si>
  <si>
    <t>Zaciszna</t>
  </si>
  <si>
    <t>Zamecka</t>
  </si>
  <si>
    <t>Zgodna</t>
  </si>
  <si>
    <t xml:space="preserve">Żytnia </t>
  </si>
  <si>
    <t>Żyzna</t>
  </si>
  <si>
    <t>chodniki, dr dla pieszych dr dla rowerów</t>
  </si>
  <si>
    <t>dr dla pieszych, schody</t>
  </si>
  <si>
    <t>przystanki</t>
  </si>
  <si>
    <t>różanki</t>
  </si>
  <si>
    <t>młode drzewa/krzewy szt.</t>
  </si>
  <si>
    <t>elementy stabilizujące</t>
  </si>
  <si>
    <t>młode drzewa/krzewy m2</t>
  </si>
  <si>
    <t>podlewanie</t>
  </si>
  <si>
    <t>beton</t>
  </si>
  <si>
    <t>stal</t>
  </si>
  <si>
    <t>plastik</t>
  </si>
  <si>
    <t>przystanki (1szt - 3x7=21m2)</t>
  </si>
  <si>
    <t>podlewanie bylin m2</t>
  </si>
  <si>
    <t>podlewanie różanek m2</t>
  </si>
  <si>
    <t xml:space="preserve">                       KWARTAŁ  NR 14  -  UTRZYMANIE ZIMOWE 2023-2026</t>
  </si>
  <si>
    <t xml:space="preserve">Klubowa + dojazd  do przedszkola(143) </t>
  </si>
  <si>
    <t xml:space="preserve">Rostków wokół przy Straży Pożarnej </t>
  </si>
  <si>
    <t>Przystanki  I kolejność:</t>
  </si>
  <si>
    <t>Bzie Górne</t>
  </si>
  <si>
    <t>Bzie Szkoła    (przy szkole +przy starym śladzie)</t>
  </si>
  <si>
    <t>Bzie -Gospodarska</t>
  </si>
  <si>
    <t>Bzie Zameckie</t>
  </si>
  <si>
    <t>Bzie - Żytnia</t>
  </si>
  <si>
    <t>Bzie - Kłosowa</t>
  </si>
  <si>
    <t>Bzie Dolne</t>
  </si>
  <si>
    <t>Żytnia</t>
  </si>
  <si>
    <t xml:space="preserve">                     Razem:</t>
  </si>
  <si>
    <t xml:space="preserve"> Drogi III kolejność</t>
  </si>
  <si>
    <t>Husarska</t>
  </si>
  <si>
    <t>Pastorówka do budynków ( nr 16 i 9)</t>
  </si>
  <si>
    <t>Pszenna  (Żytnia 6-8)</t>
  </si>
  <si>
    <t>Rolnicza boczna do 147d (od147)</t>
  </si>
  <si>
    <t>Rolnicza boczna do nr 125d</t>
  </si>
  <si>
    <t>Rolnicza(35)-Wspólna</t>
  </si>
  <si>
    <t>Spółdzielcza boczna pomiędzy 32a -34</t>
  </si>
  <si>
    <t>Spółdzielcza boczna  do 42</t>
  </si>
  <si>
    <t>Stawowa boczna 21-23</t>
  </si>
  <si>
    <t>Niepodległości boczna do nr 8 (Elplast 2 drogi)</t>
  </si>
  <si>
    <t>Hetmańska</t>
  </si>
  <si>
    <t>Ułańska</t>
  </si>
  <si>
    <t>Żytnia boczna 52-58</t>
  </si>
  <si>
    <t>Żytnia boczna 69-71</t>
  </si>
  <si>
    <t>Żytnia boczna 85-87</t>
  </si>
  <si>
    <t>Spółdzielcza 19-25a-23f</t>
  </si>
  <si>
    <t xml:space="preserve">Stawowa boczna do nr 28 </t>
  </si>
  <si>
    <t>Stawowa w kier nr 12c (droga do rowu pomiędzy 10c-12d)</t>
  </si>
  <si>
    <t xml:space="preserve">Grzybowa boczna od 49 do końca 51 </t>
  </si>
  <si>
    <t>Sobocików (za skrzyż z dro do 6a) 230 m od Cichej</t>
  </si>
  <si>
    <t xml:space="preserve">                  Razem: </t>
  </si>
  <si>
    <t xml:space="preserve"> Drogi IV kolejność - białe drogi:</t>
  </si>
  <si>
    <t>Hetmańska boczna 2-12</t>
  </si>
  <si>
    <t>Załącznik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</si>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</sst>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u/>
      <sz val="8"/>
      <name val="Arial CE"/>
      <family val="2"/>
      <charset val="238"/>
    </font>
    <font>
      <sz val="8"/>
      <name val="ArialCE"/>
      <charset val="238"/>
    </font>
    <font>
      <sz val="8"/>
      <color rgb="FFFF0000"/>
      <name val="Arial CE"/>
      <charset val="238"/>
    </font>
    <font>
      <sz val="7"/>
      <name val="ArialCE"/>
      <charset val="238"/>
    </font>
    <font>
      <sz val="8"/>
      <name val="Calibri"/>
      <family val="2"/>
      <scheme val="minor"/>
    </font>
    <font>
      <i/>
      <sz val="7"/>
      <name val="Arial CE"/>
      <charset val="238"/>
    </font>
    <font>
      <b/>
      <sz val="10"/>
      <color indexed="10"/>
      <name val="ArialCE"/>
      <charset val="238"/>
    </font>
    <font>
      <b/>
      <sz val="7"/>
      <color indexed="10"/>
      <name val="ArialCE"/>
      <charset val="238"/>
    </font>
    <font>
      <sz val="10"/>
      <name val="ArialCE"/>
      <charset val="238"/>
    </font>
    <font>
      <b/>
      <sz val="8"/>
      <name val="ArialCE"/>
      <charset val="238"/>
    </font>
    <font>
      <b/>
      <sz val="7"/>
      <name val="ArialCE"/>
      <charset val="238"/>
    </font>
    <font>
      <b/>
      <u/>
      <sz val="8"/>
      <name val="ArialCE"/>
      <charset val="238"/>
    </font>
    <font>
      <sz val="11"/>
      <color theme="1"/>
      <name val="ArialCE"/>
      <charset val="238"/>
    </font>
    <font>
      <sz val="7"/>
      <color theme="1"/>
      <name val="Arial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3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3" fillId="3" borderId="0" xfId="0" applyNumberFormat="1" applyFont="1" applyFill="1" applyAlignment="1">
      <alignment horizontal="centerContinuous" vertical="center" wrapText="1"/>
    </xf>
    <xf numFmtId="3" fontId="4" fillId="3" borderId="0" xfId="0" applyNumberFormat="1" applyFont="1" applyFill="1" applyAlignment="1">
      <alignment horizontal="centerContinuous" vertical="center" wrapText="1"/>
    </xf>
    <xf numFmtId="3" fontId="4" fillId="3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3" fontId="8" fillId="3" borderId="0" xfId="0" applyNumberFormat="1" applyFont="1" applyFill="1" applyAlignment="1">
      <alignment horizontal="centerContinuous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horizontal="centerContinuous" vertical="center" wrapText="1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3" fontId="3" fillId="2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/>
    </xf>
    <xf numFmtId="3" fontId="2" fillId="3" borderId="0" xfId="0" applyNumberFormat="1" applyFont="1" applyFill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10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3" fontId="1" fillId="3" borderId="0" xfId="0" applyNumberFormat="1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2" fillId="0" borderId="0" xfId="0" applyNumberFormat="1" applyFont="1" applyAlignment="1">
      <alignment horizontal="center" vertical="center" wrapText="1"/>
    </xf>
    <xf numFmtId="3" fontId="10" fillId="0" borderId="0" xfId="0" applyNumberFormat="1" applyFont="1" applyFill="1" applyAlignment="1">
      <alignment horizontal="left" vertical="center" wrapText="1"/>
    </xf>
    <xf numFmtId="3" fontId="10" fillId="0" borderId="0" xfId="0" applyNumberFormat="1" applyFont="1" applyFill="1" applyAlignment="1">
      <alignment horizontal="center" vertical="center" wrapText="1"/>
    </xf>
    <xf numFmtId="3" fontId="13" fillId="0" borderId="0" xfId="0" applyNumberFormat="1" applyFont="1" applyFill="1" applyAlignment="1">
      <alignment vertical="center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Continuous" vertical="center" wrapText="1"/>
    </xf>
    <xf numFmtId="3" fontId="5" fillId="4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center" vertical="center" wrapText="1"/>
    </xf>
    <xf numFmtId="3" fontId="10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horizontal="center" vertical="center"/>
    </xf>
    <xf numFmtId="0" fontId="18" fillId="0" borderId="0" xfId="0" applyFont="1" applyBorder="1" applyAlignment="1">
      <alignment vertical="center" wrapText="1"/>
    </xf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left" vertical="center" wrapText="1"/>
    </xf>
    <xf numFmtId="3" fontId="18" fillId="0" borderId="0" xfId="0" applyNumberFormat="1" applyFont="1" applyAlignment="1">
      <alignment horizontal="right" vertical="center" wrapText="1"/>
    </xf>
    <xf numFmtId="3" fontId="18" fillId="0" borderId="0" xfId="0" applyNumberFormat="1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3" fontId="2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3" fontId="1" fillId="4" borderId="0" xfId="0" applyNumberFormat="1" applyFont="1" applyFill="1" applyAlignment="1">
      <alignment horizontal="centerContinuous" vertical="center" wrapText="1"/>
    </xf>
    <xf numFmtId="3" fontId="4" fillId="4" borderId="0" xfId="0" applyNumberFormat="1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3" fontId="21" fillId="0" borderId="0" xfId="0" applyNumberFormat="1" applyFont="1" applyAlignment="1">
      <alignment vertical="center" wrapText="1"/>
    </xf>
    <xf numFmtId="3" fontId="12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right" wrapText="1"/>
    </xf>
    <xf numFmtId="3" fontId="1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center"/>
    </xf>
    <xf numFmtId="0" fontId="12" fillId="0" borderId="0" xfId="0" applyFont="1" applyBorder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center" wrapText="1"/>
    </xf>
    <xf numFmtId="3" fontId="18" fillId="0" borderId="0" xfId="0" applyNumberFormat="1" applyFont="1" applyFill="1" applyBorder="1" applyAlignment="1">
      <alignment horizontal="right" vertical="center" wrapText="1"/>
    </xf>
    <xf numFmtId="3" fontId="18" fillId="0" borderId="0" xfId="0" applyNumberFormat="1" applyFont="1" applyAlignment="1">
      <alignment horizontal="right" vertical="center" wrapText="1"/>
    </xf>
    <xf numFmtId="3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3" fontId="10" fillId="0" borderId="0" xfId="0" applyNumberFormat="1" applyFont="1" applyFill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3" fontId="10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3" fontId="10" fillId="0" borderId="0" xfId="0" applyNumberFormat="1" applyFont="1" applyAlignment="1">
      <alignment vertical="center"/>
    </xf>
    <xf numFmtId="0" fontId="21" fillId="0" borderId="0" xfId="0" applyFont="1"/>
    <xf numFmtId="0" fontId="18" fillId="0" borderId="0" xfId="0" applyFont="1" applyAlignment="1">
      <alignment horizontal="right" vertical="center" wrapText="1"/>
    </xf>
    <xf numFmtId="3" fontId="1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3" fontId="21" fillId="0" borderId="0" xfId="0" applyNumberFormat="1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1"/>
  <sheetViews>
    <sheetView tabSelected="1" workbookViewId="0">
      <selection activeCell="B15" sqref="B15:D15"/>
    </sheetView>
  </sheetViews>
  <sheetFormatPr defaultRowHeight="11.25"/>
  <cols>
    <col min="1" max="1" width="4.42578125" style="74" customWidth="1"/>
    <col min="2" max="2" width="30.85546875" style="24" customWidth="1"/>
    <col min="3" max="3" width="11.7109375" style="24" customWidth="1"/>
    <col min="4" max="4" width="10.7109375" style="24" customWidth="1"/>
    <col min="5" max="5" width="11.85546875" style="24" customWidth="1"/>
    <col min="6" max="6" width="14.140625" style="24" customWidth="1"/>
    <col min="7" max="8" width="11.5703125" style="39" customWidth="1"/>
    <col min="9" max="9" width="18.5703125" style="24" customWidth="1"/>
    <col min="10" max="10" width="18.85546875" style="24" customWidth="1"/>
    <col min="11" max="256" width="9.140625" style="24"/>
    <col min="257" max="257" width="4.42578125" style="24" customWidth="1"/>
    <col min="258" max="258" width="30.85546875" style="24" customWidth="1"/>
    <col min="259" max="259" width="11.7109375" style="24" customWidth="1"/>
    <col min="260" max="260" width="10.7109375" style="24" customWidth="1"/>
    <col min="261" max="261" width="11.85546875" style="24" customWidth="1"/>
    <col min="262" max="262" width="14.140625" style="24" customWidth="1"/>
    <col min="263" max="264" width="11.5703125" style="24" customWidth="1"/>
    <col min="265" max="265" width="18.5703125" style="24" customWidth="1"/>
    <col min="266" max="266" width="18.85546875" style="24" customWidth="1"/>
    <col min="267" max="512" width="9.140625" style="24"/>
    <col min="513" max="513" width="4.42578125" style="24" customWidth="1"/>
    <col min="514" max="514" width="30.85546875" style="24" customWidth="1"/>
    <col min="515" max="515" width="11.7109375" style="24" customWidth="1"/>
    <col min="516" max="516" width="10.7109375" style="24" customWidth="1"/>
    <col min="517" max="517" width="11.85546875" style="24" customWidth="1"/>
    <col min="518" max="518" width="14.140625" style="24" customWidth="1"/>
    <col min="519" max="520" width="11.5703125" style="24" customWidth="1"/>
    <col min="521" max="521" width="18.5703125" style="24" customWidth="1"/>
    <col min="522" max="522" width="18.85546875" style="24" customWidth="1"/>
    <col min="523" max="768" width="9.140625" style="24"/>
    <col min="769" max="769" width="4.42578125" style="24" customWidth="1"/>
    <col min="770" max="770" width="30.85546875" style="24" customWidth="1"/>
    <col min="771" max="771" width="11.7109375" style="24" customWidth="1"/>
    <col min="772" max="772" width="10.7109375" style="24" customWidth="1"/>
    <col min="773" max="773" width="11.85546875" style="24" customWidth="1"/>
    <col min="774" max="774" width="14.140625" style="24" customWidth="1"/>
    <col min="775" max="776" width="11.5703125" style="24" customWidth="1"/>
    <col min="777" max="777" width="18.5703125" style="24" customWidth="1"/>
    <col min="778" max="778" width="18.85546875" style="24" customWidth="1"/>
    <col min="779" max="1024" width="9.140625" style="24"/>
    <col min="1025" max="1025" width="4.42578125" style="24" customWidth="1"/>
    <col min="1026" max="1026" width="30.85546875" style="24" customWidth="1"/>
    <col min="1027" max="1027" width="11.7109375" style="24" customWidth="1"/>
    <col min="1028" max="1028" width="10.7109375" style="24" customWidth="1"/>
    <col min="1029" max="1029" width="11.85546875" style="24" customWidth="1"/>
    <col min="1030" max="1030" width="14.140625" style="24" customWidth="1"/>
    <col min="1031" max="1032" width="11.5703125" style="24" customWidth="1"/>
    <col min="1033" max="1033" width="18.5703125" style="24" customWidth="1"/>
    <col min="1034" max="1034" width="18.85546875" style="24" customWidth="1"/>
    <col min="1035" max="1280" width="9.140625" style="24"/>
    <col min="1281" max="1281" width="4.42578125" style="24" customWidth="1"/>
    <col min="1282" max="1282" width="30.85546875" style="24" customWidth="1"/>
    <col min="1283" max="1283" width="11.7109375" style="24" customWidth="1"/>
    <col min="1284" max="1284" width="10.7109375" style="24" customWidth="1"/>
    <col min="1285" max="1285" width="11.85546875" style="24" customWidth="1"/>
    <col min="1286" max="1286" width="14.140625" style="24" customWidth="1"/>
    <col min="1287" max="1288" width="11.5703125" style="24" customWidth="1"/>
    <col min="1289" max="1289" width="18.5703125" style="24" customWidth="1"/>
    <col min="1290" max="1290" width="18.85546875" style="24" customWidth="1"/>
    <col min="1291" max="1536" width="9.140625" style="24"/>
    <col min="1537" max="1537" width="4.42578125" style="24" customWidth="1"/>
    <col min="1538" max="1538" width="30.85546875" style="24" customWidth="1"/>
    <col min="1539" max="1539" width="11.7109375" style="24" customWidth="1"/>
    <col min="1540" max="1540" width="10.7109375" style="24" customWidth="1"/>
    <col min="1541" max="1541" width="11.85546875" style="24" customWidth="1"/>
    <col min="1542" max="1542" width="14.140625" style="24" customWidth="1"/>
    <col min="1543" max="1544" width="11.5703125" style="24" customWidth="1"/>
    <col min="1545" max="1545" width="18.5703125" style="24" customWidth="1"/>
    <col min="1546" max="1546" width="18.85546875" style="24" customWidth="1"/>
    <col min="1547" max="1792" width="9.140625" style="24"/>
    <col min="1793" max="1793" width="4.42578125" style="24" customWidth="1"/>
    <col min="1794" max="1794" width="30.85546875" style="24" customWidth="1"/>
    <col min="1795" max="1795" width="11.7109375" style="24" customWidth="1"/>
    <col min="1796" max="1796" width="10.7109375" style="24" customWidth="1"/>
    <col min="1797" max="1797" width="11.85546875" style="24" customWidth="1"/>
    <col min="1798" max="1798" width="14.140625" style="24" customWidth="1"/>
    <col min="1799" max="1800" width="11.5703125" style="24" customWidth="1"/>
    <col min="1801" max="1801" width="18.5703125" style="24" customWidth="1"/>
    <col min="1802" max="1802" width="18.85546875" style="24" customWidth="1"/>
    <col min="1803" max="2048" width="9.140625" style="24"/>
    <col min="2049" max="2049" width="4.42578125" style="24" customWidth="1"/>
    <col min="2050" max="2050" width="30.85546875" style="24" customWidth="1"/>
    <col min="2051" max="2051" width="11.7109375" style="24" customWidth="1"/>
    <col min="2052" max="2052" width="10.7109375" style="24" customWidth="1"/>
    <col min="2053" max="2053" width="11.85546875" style="24" customWidth="1"/>
    <col min="2054" max="2054" width="14.140625" style="24" customWidth="1"/>
    <col min="2055" max="2056" width="11.5703125" style="24" customWidth="1"/>
    <col min="2057" max="2057" width="18.5703125" style="24" customWidth="1"/>
    <col min="2058" max="2058" width="18.85546875" style="24" customWidth="1"/>
    <col min="2059" max="2304" width="9.140625" style="24"/>
    <col min="2305" max="2305" width="4.42578125" style="24" customWidth="1"/>
    <col min="2306" max="2306" width="30.85546875" style="24" customWidth="1"/>
    <col min="2307" max="2307" width="11.7109375" style="24" customWidth="1"/>
    <col min="2308" max="2308" width="10.7109375" style="24" customWidth="1"/>
    <col min="2309" max="2309" width="11.85546875" style="24" customWidth="1"/>
    <col min="2310" max="2310" width="14.140625" style="24" customWidth="1"/>
    <col min="2311" max="2312" width="11.5703125" style="24" customWidth="1"/>
    <col min="2313" max="2313" width="18.5703125" style="24" customWidth="1"/>
    <col min="2314" max="2314" width="18.85546875" style="24" customWidth="1"/>
    <col min="2315" max="2560" width="9.140625" style="24"/>
    <col min="2561" max="2561" width="4.42578125" style="24" customWidth="1"/>
    <col min="2562" max="2562" width="30.85546875" style="24" customWidth="1"/>
    <col min="2563" max="2563" width="11.7109375" style="24" customWidth="1"/>
    <col min="2564" max="2564" width="10.7109375" style="24" customWidth="1"/>
    <col min="2565" max="2565" width="11.85546875" style="24" customWidth="1"/>
    <col min="2566" max="2566" width="14.140625" style="24" customWidth="1"/>
    <col min="2567" max="2568" width="11.5703125" style="24" customWidth="1"/>
    <col min="2569" max="2569" width="18.5703125" style="24" customWidth="1"/>
    <col min="2570" max="2570" width="18.85546875" style="24" customWidth="1"/>
    <col min="2571" max="2816" width="9.140625" style="24"/>
    <col min="2817" max="2817" width="4.42578125" style="24" customWidth="1"/>
    <col min="2818" max="2818" width="30.85546875" style="24" customWidth="1"/>
    <col min="2819" max="2819" width="11.7109375" style="24" customWidth="1"/>
    <col min="2820" max="2820" width="10.7109375" style="24" customWidth="1"/>
    <col min="2821" max="2821" width="11.85546875" style="24" customWidth="1"/>
    <col min="2822" max="2822" width="14.140625" style="24" customWidth="1"/>
    <col min="2823" max="2824" width="11.5703125" style="24" customWidth="1"/>
    <col min="2825" max="2825" width="18.5703125" style="24" customWidth="1"/>
    <col min="2826" max="2826" width="18.85546875" style="24" customWidth="1"/>
    <col min="2827" max="3072" width="9.140625" style="24"/>
    <col min="3073" max="3073" width="4.42578125" style="24" customWidth="1"/>
    <col min="3074" max="3074" width="30.85546875" style="24" customWidth="1"/>
    <col min="3075" max="3075" width="11.7109375" style="24" customWidth="1"/>
    <col min="3076" max="3076" width="10.7109375" style="24" customWidth="1"/>
    <col min="3077" max="3077" width="11.85546875" style="24" customWidth="1"/>
    <col min="3078" max="3078" width="14.140625" style="24" customWidth="1"/>
    <col min="3079" max="3080" width="11.5703125" style="24" customWidth="1"/>
    <col min="3081" max="3081" width="18.5703125" style="24" customWidth="1"/>
    <col min="3082" max="3082" width="18.85546875" style="24" customWidth="1"/>
    <col min="3083" max="3328" width="9.140625" style="24"/>
    <col min="3329" max="3329" width="4.42578125" style="24" customWidth="1"/>
    <col min="3330" max="3330" width="30.85546875" style="24" customWidth="1"/>
    <col min="3331" max="3331" width="11.7109375" style="24" customWidth="1"/>
    <col min="3332" max="3332" width="10.7109375" style="24" customWidth="1"/>
    <col min="3333" max="3333" width="11.85546875" style="24" customWidth="1"/>
    <col min="3334" max="3334" width="14.140625" style="24" customWidth="1"/>
    <col min="3335" max="3336" width="11.5703125" style="24" customWidth="1"/>
    <col min="3337" max="3337" width="18.5703125" style="24" customWidth="1"/>
    <col min="3338" max="3338" width="18.85546875" style="24" customWidth="1"/>
    <col min="3339" max="3584" width="9.140625" style="24"/>
    <col min="3585" max="3585" width="4.42578125" style="24" customWidth="1"/>
    <col min="3586" max="3586" width="30.85546875" style="24" customWidth="1"/>
    <col min="3587" max="3587" width="11.7109375" style="24" customWidth="1"/>
    <col min="3588" max="3588" width="10.7109375" style="24" customWidth="1"/>
    <col min="3589" max="3589" width="11.85546875" style="24" customWidth="1"/>
    <col min="3590" max="3590" width="14.140625" style="24" customWidth="1"/>
    <col min="3591" max="3592" width="11.5703125" style="24" customWidth="1"/>
    <col min="3593" max="3593" width="18.5703125" style="24" customWidth="1"/>
    <col min="3594" max="3594" width="18.85546875" style="24" customWidth="1"/>
    <col min="3595" max="3840" width="9.140625" style="24"/>
    <col min="3841" max="3841" width="4.42578125" style="24" customWidth="1"/>
    <col min="3842" max="3842" width="30.85546875" style="24" customWidth="1"/>
    <col min="3843" max="3843" width="11.7109375" style="24" customWidth="1"/>
    <col min="3844" max="3844" width="10.7109375" style="24" customWidth="1"/>
    <col min="3845" max="3845" width="11.85546875" style="24" customWidth="1"/>
    <col min="3846" max="3846" width="14.140625" style="24" customWidth="1"/>
    <col min="3847" max="3848" width="11.5703125" style="24" customWidth="1"/>
    <col min="3849" max="3849" width="18.5703125" style="24" customWidth="1"/>
    <col min="3850" max="3850" width="18.85546875" style="24" customWidth="1"/>
    <col min="3851" max="4096" width="9.140625" style="24"/>
    <col min="4097" max="4097" width="4.42578125" style="24" customWidth="1"/>
    <col min="4098" max="4098" width="30.85546875" style="24" customWidth="1"/>
    <col min="4099" max="4099" width="11.7109375" style="24" customWidth="1"/>
    <col min="4100" max="4100" width="10.7109375" style="24" customWidth="1"/>
    <col min="4101" max="4101" width="11.85546875" style="24" customWidth="1"/>
    <col min="4102" max="4102" width="14.140625" style="24" customWidth="1"/>
    <col min="4103" max="4104" width="11.5703125" style="24" customWidth="1"/>
    <col min="4105" max="4105" width="18.5703125" style="24" customWidth="1"/>
    <col min="4106" max="4106" width="18.85546875" style="24" customWidth="1"/>
    <col min="4107" max="4352" width="9.140625" style="24"/>
    <col min="4353" max="4353" width="4.42578125" style="24" customWidth="1"/>
    <col min="4354" max="4354" width="30.85546875" style="24" customWidth="1"/>
    <col min="4355" max="4355" width="11.7109375" style="24" customWidth="1"/>
    <col min="4356" max="4356" width="10.7109375" style="24" customWidth="1"/>
    <col min="4357" max="4357" width="11.85546875" style="24" customWidth="1"/>
    <col min="4358" max="4358" width="14.140625" style="24" customWidth="1"/>
    <col min="4359" max="4360" width="11.5703125" style="24" customWidth="1"/>
    <col min="4361" max="4361" width="18.5703125" style="24" customWidth="1"/>
    <col min="4362" max="4362" width="18.85546875" style="24" customWidth="1"/>
    <col min="4363" max="4608" width="9.140625" style="24"/>
    <col min="4609" max="4609" width="4.42578125" style="24" customWidth="1"/>
    <col min="4610" max="4610" width="30.85546875" style="24" customWidth="1"/>
    <col min="4611" max="4611" width="11.7109375" style="24" customWidth="1"/>
    <col min="4612" max="4612" width="10.7109375" style="24" customWidth="1"/>
    <col min="4613" max="4613" width="11.85546875" style="24" customWidth="1"/>
    <col min="4614" max="4614" width="14.140625" style="24" customWidth="1"/>
    <col min="4615" max="4616" width="11.5703125" style="24" customWidth="1"/>
    <col min="4617" max="4617" width="18.5703125" style="24" customWidth="1"/>
    <col min="4618" max="4618" width="18.85546875" style="24" customWidth="1"/>
    <col min="4619" max="4864" width="9.140625" style="24"/>
    <col min="4865" max="4865" width="4.42578125" style="24" customWidth="1"/>
    <col min="4866" max="4866" width="30.85546875" style="24" customWidth="1"/>
    <col min="4867" max="4867" width="11.7109375" style="24" customWidth="1"/>
    <col min="4868" max="4868" width="10.7109375" style="24" customWidth="1"/>
    <col min="4869" max="4869" width="11.85546875" style="24" customWidth="1"/>
    <col min="4870" max="4870" width="14.140625" style="24" customWidth="1"/>
    <col min="4871" max="4872" width="11.5703125" style="24" customWidth="1"/>
    <col min="4873" max="4873" width="18.5703125" style="24" customWidth="1"/>
    <col min="4874" max="4874" width="18.85546875" style="24" customWidth="1"/>
    <col min="4875" max="5120" width="9.140625" style="24"/>
    <col min="5121" max="5121" width="4.42578125" style="24" customWidth="1"/>
    <col min="5122" max="5122" width="30.85546875" style="24" customWidth="1"/>
    <col min="5123" max="5123" width="11.7109375" style="24" customWidth="1"/>
    <col min="5124" max="5124" width="10.7109375" style="24" customWidth="1"/>
    <col min="5125" max="5125" width="11.85546875" style="24" customWidth="1"/>
    <col min="5126" max="5126" width="14.140625" style="24" customWidth="1"/>
    <col min="5127" max="5128" width="11.5703125" style="24" customWidth="1"/>
    <col min="5129" max="5129" width="18.5703125" style="24" customWidth="1"/>
    <col min="5130" max="5130" width="18.85546875" style="24" customWidth="1"/>
    <col min="5131" max="5376" width="9.140625" style="24"/>
    <col min="5377" max="5377" width="4.42578125" style="24" customWidth="1"/>
    <col min="5378" max="5378" width="30.85546875" style="24" customWidth="1"/>
    <col min="5379" max="5379" width="11.7109375" style="24" customWidth="1"/>
    <col min="5380" max="5380" width="10.7109375" style="24" customWidth="1"/>
    <col min="5381" max="5381" width="11.85546875" style="24" customWidth="1"/>
    <col min="5382" max="5382" width="14.140625" style="24" customWidth="1"/>
    <col min="5383" max="5384" width="11.5703125" style="24" customWidth="1"/>
    <col min="5385" max="5385" width="18.5703125" style="24" customWidth="1"/>
    <col min="5386" max="5386" width="18.85546875" style="24" customWidth="1"/>
    <col min="5387" max="5632" width="9.140625" style="24"/>
    <col min="5633" max="5633" width="4.42578125" style="24" customWidth="1"/>
    <col min="5634" max="5634" width="30.85546875" style="24" customWidth="1"/>
    <col min="5635" max="5635" width="11.7109375" style="24" customWidth="1"/>
    <col min="5636" max="5636" width="10.7109375" style="24" customWidth="1"/>
    <col min="5637" max="5637" width="11.85546875" style="24" customWidth="1"/>
    <col min="5638" max="5638" width="14.140625" style="24" customWidth="1"/>
    <col min="5639" max="5640" width="11.5703125" style="24" customWidth="1"/>
    <col min="5641" max="5641" width="18.5703125" style="24" customWidth="1"/>
    <col min="5642" max="5642" width="18.85546875" style="24" customWidth="1"/>
    <col min="5643" max="5888" width="9.140625" style="24"/>
    <col min="5889" max="5889" width="4.42578125" style="24" customWidth="1"/>
    <col min="5890" max="5890" width="30.85546875" style="24" customWidth="1"/>
    <col min="5891" max="5891" width="11.7109375" style="24" customWidth="1"/>
    <col min="5892" max="5892" width="10.7109375" style="24" customWidth="1"/>
    <col min="5893" max="5893" width="11.85546875" style="24" customWidth="1"/>
    <col min="5894" max="5894" width="14.140625" style="24" customWidth="1"/>
    <col min="5895" max="5896" width="11.5703125" style="24" customWidth="1"/>
    <col min="5897" max="5897" width="18.5703125" style="24" customWidth="1"/>
    <col min="5898" max="5898" width="18.85546875" style="24" customWidth="1"/>
    <col min="5899" max="6144" width="9.140625" style="24"/>
    <col min="6145" max="6145" width="4.42578125" style="24" customWidth="1"/>
    <col min="6146" max="6146" width="30.85546875" style="24" customWidth="1"/>
    <col min="6147" max="6147" width="11.7109375" style="24" customWidth="1"/>
    <col min="6148" max="6148" width="10.7109375" style="24" customWidth="1"/>
    <col min="6149" max="6149" width="11.85546875" style="24" customWidth="1"/>
    <col min="6150" max="6150" width="14.140625" style="24" customWidth="1"/>
    <col min="6151" max="6152" width="11.5703125" style="24" customWidth="1"/>
    <col min="6153" max="6153" width="18.5703125" style="24" customWidth="1"/>
    <col min="6154" max="6154" width="18.85546875" style="24" customWidth="1"/>
    <col min="6155" max="6400" width="9.140625" style="24"/>
    <col min="6401" max="6401" width="4.42578125" style="24" customWidth="1"/>
    <col min="6402" max="6402" width="30.85546875" style="24" customWidth="1"/>
    <col min="6403" max="6403" width="11.7109375" style="24" customWidth="1"/>
    <col min="6404" max="6404" width="10.7109375" style="24" customWidth="1"/>
    <col min="6405" max="6405" width="11.85546875" style="24" customWidth="1"/>
    <col min="6406" max="6406" width="14.140625" style="24" customWidth="1"/>
    <col min="6407" max="6408" width="11.5703125" style="24" customWidth="1"/>
    <col min="6409" max="6409" width="18.5703125" style="24" customWidth="1"/>
    <col min="6410" max="6410" width="18.85546875" style="24" customWidth="1"/>
    <col min="6411" max="6656" width="9.140625" style="24"/>
    <col min="6657" max="6657" width="4.42578125" style="24" customWidth="1"/>
    <col min="6658" max="6658" width="30.85546875" style="24" customWidth="1"/>
    <col min="6659" max="6659" width="11.7109375" style="24" customWidth="1"/>
    <col min="6660" max="6660" width="10.7109375" style="24" customWidth="1"/>
    <col min="6661" max="6661" width="11.85546875" style="24" customWidth="1"/>
    <col min="6662" max="6662" width="14.140625" style="24" customWidth="1"/>
    <col min="6663" max="6664" width="11.5703125" style="24" customWidth="1"/>
    <col min="6665" max="6665" width="18.5703125" style="24" customWidth="1"/>
    <col min="6666" max="6666" width="18.85546875" style="24" customWidth="1"/>
    <col min="6667" max="6912" width="9.140625" style="24"/>
    <col min="6913" max="6913" width="4.42578125" style="24" customWidth="1"/>
    <col min="6914" max="6914" width="30.85546875" style="24" customWidth="1"/>
    <col min="6915" max="6915" width="11.7109375" style="24" customWidth="1"/>
    <col min="6916" max="6916" width="10.7109375" style="24" customWidth="1"/>
    <col min="6917" max="6917" width="11.85546875" style="24" customWidth="1"/>
    <col min="6918" max="6918" width="14.140625" style="24" customWidth="1"/>
    <col min="6919" max="6920" width="11.5703125" style="24" customWidth="1"/>
    <col min="6921" max="6921" width="18.5703125" style="24" customWidth="1"/>
    <col min="6922" max="6922" width="18.85546875" style="24" customWidth="1"/>
    <col min="6923" max="7168" width="9.140625" style="24"/>
    <col min="7169" max="7169" width="4.42578125" style="24" customWidth="1"/>
    <col min="7170" max="7170" width="30.85546875" style="24" customWidth="1"/>
    <col min="7171" max="7171" width="11.7109375" style="24" customWidth="1"/>
    <col min="7172" max="7172" width="10.7109375" style="24" customWidth="1"/>
    <col min="7173" max="7173" width="11.85546875" style="24" customWidth="1"/>
    <col min="7174" max="7174" width="14.140625" style="24" customWidth="1"/>
    <col min="7175" max="7176" width="11.5703125" style="24" customWidth="1"/>
    <col min="7177" max="7177" width="18.5703125" style="24" customWidth="1"/>
    <col min="7178" max="7178" width="18.85546875" style="24" customWidth="1"/>
    <col min="7179" max="7424" width="9.140625" style="24"/>
    <col min="7425" max="7425" width="4.42578125" style="24" customWidth="1"/>
    <col min="7426" max="7426" width="30.85546875" style="24" customWidth="1"/>
    <col min="7427" max="7427" width="11.7109375" style="24" customWidth="1"/>
    <col min="7428" max="7428" width="10.7109375" style="24" customWidth="1"/>
    <col min="7429" max="7429" width="11.85546875" style="24" customWidth="1"/>
    <col min="7430" max="7430" width="14.140625" style="24" customWidth="1"/>
    <col min="7431" max="7432" width="11.5703125" style="24" customWidth="1"/>
    <col min="7433" max="7433" width="18.5703125" style="24" customWidth="1"/>
    <col min="7434" max="7434" width="18.85546875" style="24" customWidth="1"/>
    <col min="7435" max="7680" width="9.140625" style="24"/>
    <col min="7681" max="7681" width="4.42578125" style="24" customWidth="1"/>
    <col min="7682" max="7682" width="30.85546875" style="24" customWidth="1"/>
    <col min="7683" max="7683" width="11.7109375" style="24" customWidth="1"/>
    <col min="7684" max="7684" width="10.7109375" style="24" customWidth="1"/>
    <col min="7685" max="7685" width="11.85546875" style="24" customWidth="1"/>
    <col min="7686" max="7686" width="14.140625" style="24" customWidth="1"/>
    <col min="7687" max="7688" width="11.5703125" style="24" customWidth="1"/>
    <col min="7689" max="7689" width="18.5703125" style="24" customWidth="1"/>
    <col min="7690" max="7690" width="18.85546875" style="24" customWidth="1"/>
    <col min="7691" max="7936" width="9.140625" style="24"/>
    <col min="7937" max="7937" width="4.42578125" style="24" customWidth="1"/>
    <col min="7938" max="7938" width="30.85546875" style="24" customWidth="1"/>
    <col min="7939" max="7939" width="11.7109375" style="24" customWidth="1"/>
    <col min="7940" max="7940" width="10.7109375" style="24" customWidth="1"/>
    <col min="7941" max="7941" width="11.85546875" style="24" customWidth="1"/>
    <col min="7942" max="7942" width="14.140625" style="24" customWidth="1"/>
    <col min="7943" max="7944" width="11.5703125" style="24" customWidth="1"/>
    <col min="7945" max="7945" width="18.5703125" style="24" customWidth="1"/>
    <col min="7946" max="7946" width="18.85546875" style="24" customWidth="1"/>
    <col min="7947" max="8192" width="9.140625" style="24"/>
    <col min="8193" max="8193" width="4.42578125" style="24" customWidth="1"/>
    <col min="8194" max="8194" width="30.85546875" style="24" customWidth="1"/>
    <col min="8195" max="8195" width="11.7109375" style="24" customWidth="1"/>
    <col min="8196" max="8196" width="10.7109375" style="24" customWidth="1"/>
    <col min="8197" max="8197" width="11.85546875" style="24" customWidth="1"/>
    <col min="8198" max="8198" width="14.140625" style="24" customWidth="1"/>
    <col min="8199" max="8200" width="11.5703125" style="24" customWidth="1"/>
    <col min="8201" max="8201" width="18.5703125" style="24" customWidth="1"/>
    <col min="8202" max="8202" width="18.85546875" style="24" customWidth="1"/>
    <col min="8203" max="8448" width="9.140625" style="24"/>
    <col min="8449" max="8449" width="4.42578125" style="24" customWidth="1"/>
    <col min="8450" max="8450" width="30.85546875" style="24" customWidth="1"/>
    <col min="8451" max="8451" width="11.7109375" style="24" customWidth="1"/>
    <col min="8452" max="8452" width="10.7109375" style="24" customWidth="1"/>
    <col min="8453" max="8453" width="11.85546875" style="24" customWidth="1"/>
    <col min="8454" max="8454" width="14.140625" style="24" customWidth="1"/>
    <col min="8455" max="8456" width="11.5703125" style="24" customWidth="1"/>
    <col min="8457" max="8457" width="18.5703125" style="24" customWidth="1"/>
    <col min="8458" max="8458" width="18.85546875" style="24" customWidth="1"/>
    <col min="8459" max="8704" width="9.140625" style="24"/>
    <col min="8705" max="8705" width="4.42578125" style="24" customWidth="1"/>
    <col min="8706" max="8706" width="30.85546875" style="24" customWidth="1"/>
    <col min="8707" max="8707" width="11.7109375" style="24" customWidth="1"/>
    <col min="8708" max="8708" width="10.7109375" style="24" customWidth="1"/>
    <col min="8709" max="8709" width="11.85546875" style="24" customWidth="1"/>
    <col min="8710" max="8710" width="14.140625" style="24" customWidth="1"/>
    <col min="8711" max="8712" width="11.5703125" style="24" customWidth="1"/>
    <col min="8713" max="8713" width="18.5703125" style="24" customWidth="1"/>
    <col min="8714" max="8714" width="18.85546875" style="24" customWidth="1"/>
    <col min="8715" max="8960" width="9.140625" style="24"/>
    <col min="8961" max="8961" width="4.42578125" style="24" customWidth="1"/>
    <col min="8962" max="8962" width="30.85546875" style="24" customWidth="1"/>
    <col min="8963" max="8963" width="11.7109375" style="24" customWidth="1"/>
    <col min="8964" max="8964" width="10.7109375" style="24" customWidth="1"/>
    <col min="8965" max="8965" width="11.85546875" style="24" customWidth="1"/>
    <col min="8966" max="8966" width="14.140625" style="24" customWidth="1"/>
    <col min="8967" max="8968" width="11.5703125" style="24" customWidth="1"/>
    <col min="8969" max="8969" width="18.5703125" style="24" customWidth="1"/>
    <col min="8970" max="8970" width="18.85546875" style="24" customWidth="1"/>
    <col min="8971" max="9216" width="9.140625" style="24"/>
    <col min="9217" max="9217" width="4.42578125" style="24" customWidth="1"/>
    <col min="9218" max="9218" width="30.85546875" style="24" customWidth="1"/>
    <col min="9219" max="9219" width="11.7109375" style="24" customWidth="1"/>
    <col min="9220" max="9220" width="10.7109375" style="24" customWidth="1"/>
    <col min="9221" max="9221" width="11.85546875" style="24" customWidth="1"/>
    <col min="9222" max="9222" width="14.140625" style="24" customWidth="1"/>
    <col min="9223" max="9224" width="11.5703125" style="24" customWidth="1"/>
    <col min="9225" max="9225" width="18.5703125" style="24" customWidth="1"/>
    <col min="9226" max="9226" width="18.85546875" style="24" customWidth="1"/>
    <col min="9227" max="9472" width="9.140625" style="24"/>
    <col min="9473" max="9473" width="4.42578125" style="24" customWidth="1"/>
    <col min="9474" max="9474" width="30.85546875" style="24" customWidth="1"/>
    <col min="9475" max="9475" width="11.7109375" style="24" customWidth="1"/>
    <col min="9476" max="9476" width="10.7109375" style="24" customWidth="1"/>
    <col min="9477" max="9477" width="11.85546875" style="24" customWidth="1"/>
    <col min="9478" max="9478" width="14.140625" style="24" customWidth="1"/>
    <col min="9479" max="9480" width="11.5703125" style="24" customWidth="1"/>
    <col min="9481" max="9481" width="18.5703125" style="24" customWidth="1"/>
    <col min="9482" max="9482" width="18.85546875" style="24" customWidth="1"/>
    <col min="9483" max="9728" width="9.140625" style="24"/>
    <col min="9729" max="9729" width="4.42578125" style="24" customWidth="1"/>
    <col min="9730" max="9730" width="30.85546875" style="24" customWidth="1"/>
    <col min="9731" max="9731" width="11.7109375" style="24" customWidth="1"/>
    <col min="9732" max="9732" width="10.7109375" style="24" customWidth="1"/>
    <col min="9733" max="9733" width="11.85546875" style="24" customWidth="1"/>
    <col min="9734" max="9734" width="14.140625" style="24" customWidth="1"/>
    <col min="9735" max="9736" width="11.5703125" style="24" customWidth="1"/>
    <col min="9737" max="9737" width="18.5703125" style="24" customWidth="1"/>
    <col min="9738" max="9738" width="18.85546875" style="24" customWidth="1"/>
    <col min="9739" max="9984" width="9.140625" style="24"/>
    <col min="9985" max="9985" width="4.42578125" style="24" customWidth="1"/>
    <col min="9986" max="9986" width="30.85546875" style="24" customWidth="1"/>
    <col min="9987" max="9987" width="11.7109375" style="24" customWidth="1"/>
    <col min="9988" max="9988" width="10.7109375" style="24" customWidth="1"/>
    <col min="9989" max="9989" width="11.85546875" style="24" customWidth="1"/>
    <col min="9990" max="9990" width="14.140625" style="24" customWidth="1"/>
    <col min="9991" max="9992" width="11.5703125" style="24" customWidth="1"/>
    <col min="9993" max="9993" width="18.5703125" style="24" customWidth="1"/>
    <col min="9994" max="9994" width="18.85546875" style="24" customWidth="1"/>
    <col min="9995" max="10240" width="9.140625" style="24"/>
    <col min="10241" max="10241" width="4.42578125" style="24" customWidth="1"/>
    <col min="10242" max="10242" width="30.85546875" style="24" customWidth="1"/>
    <col min="10243" max="10243" width="11.7109375" style="24" customWidth="1"/>
    <col min="10244" max="10244" width="10.7109375" style="24" customWidth="1"/>
    <col min="10245" max="10245" width="11.85546875" style="24" customWidth="1"/>
    <col min="10246" max="10246" width="14.140625" style="24" customWidth="1"/>
    <col min="10247" max="10248" width="11.5703125" style="24" customWidth="1"/>
    <col min="10249" max="10249" width="18.5703125" style="24" customWidth="1"/>
    <col min="10250" max="10250" width="18.85546875" style="24" customWidth="1"/>
    <col min="10251" max="10496" width="9.140625" style="24"/>
    <col min="10497" max="10497" width="4.42578125" style="24" customWidth="1"/>
    <col min="10498" max="10498" width="30.85546875" style="24" customWidth="1"/>
    <col min="10499" max="10499" width="11.7109375" style="24" customWidth="1"/>
    <col min="10500" max="10500" width="10.7109375" style="24" customWidth="1"/>
    <col min="10501" max="10501" width="11.85546875" style="24" customWidth="1"/>
    <col min="10502" max="10502" width="14.140625" style="24" customWidth="1"/>
    <col min="10503" max="10504" width="11.5703125" style="24" customWidth="1"/>
    <col min="10505" max="10505" width="18.5703125" style="24" customWidth="1"/>
    <col min="10506" max="10506" width="18.85546875" style="24" customWidth="1"/>
    <col min="10507" max="10752" width="9.140625" style="24"/>
    <col min="10753" max="10753" width="4.42578125" style="24" customWidth="1"/>
    <col min="10754" max="10754" width="30.85546875" style="24" customWidth="1"/>
    <col min="10755" max="10755" width="11.7109375" style="24" customWidth="1"/>
    <col min="10756" max="10756" width="10.7109375" style="24" customWidth="1"/>
    <col min="10757" max="10757" width="11.85546875" style="24" customWidth="1"/>
    <col min="10758" max="10758" width="14.140625" style="24" customWidth="1"/>
    <col min="10759" max="10760" width="11.5703125" style="24" customWidth="1"/>
    <col min="10761" max="10761" width="18.5703125" style="24" customWidth="1"/>
    <col min="10762" max="10762" width="18.85546875" style="24" customWidth="1"/>
    <col min="10763" max="11008" width="9.140625" style="24"/>
    <col min="11009" max="11009" width="4.42578125" style="24" customWidth="1"/>
    <col min="11010" max="11010" width="30.85546875" style="24" customWidth="1"/>
    <col min="11011" max="11011" width="11.7109375" style="24" customWidth="1"/>
    <col min="11012" max="11012" width="10.7109375" style="24" customWidth="1"/>
    <col min="11013" max="11013" width="11.85546875" style="24" customWidth="1"/>
    <col min="11014" max="11014" width="14.140625" style="24" customWidth="1"/>
    <col min="11015" max="11016" width="11.5703125" style="24" customWidth="1"/>
    <col min="11017" max="11017" width="18.5703125" style="24" customWidth="1"/>
    <col min="11018" max="11018" width="18.85546875" style="24" customWidth="1"/>
    <col min="11019" max="11264" width="9.140625" style="24"/>
    <col min="11265" max="11265" width="4.42578125" style="24" customWidth="1"/>
    <col min="11266" max="11266" width="30.85546875" style="24" customWidth="1"/>
    <col min="11267" max="11267" width="11.7109375" style="24" customWidth="1"/>
    <col min="11268" max="11268" width="10.7109375" style="24" customWidth="1"/>
    <col min="11269" max="11269" width="11.85546875" style="24" customWidth="1"/>
    <col min="11270" max="11270" width="14.140625" style="24" customWidth="1"/>
    <col min="11271" max="11272" width="11.5703125" style="24" customWidth="1"/>
    <col min="11273" max="11273" width="18.5703125" style="24" customWidth="1"/>
    <col min="11274" max="11274" width="18.85546875" style="24" customWidth="1"/>
    <col min="11275" max="11520" width="9.140625" style="24"/>
    <col min="11521" max="11521" width="4.42578125" style="24" customWidth="1"/>
    <col min="11522" max="11522" width="30.85546875" style="24" customWidth="1"/>
    <col min="11523" max="11523" width="11.7109375" style="24" customWidth="1"/>
    <col min="11524" max="11524" width="10.7109375" style="24" customWidth="1"/>
    <col min="11525" max="11525" width="11.85546875" style="24" customWidth="1"/>
    <col min="11526" max="11526" width="14.140625" style="24" customWidth="1"/>
    <col min="11527" max="11528" width="11.5703125" style="24" customWidth="1"/>
    <col min="11529" max="11529" width="18.5703125" style="24" customWidth="1"/>
    <col min="11530" max="11530" width="18.85546875" style="24" customWidth="1"/>
    <col min="11531" max="11776" width="9.140625" style="24"/>
    <col min="11777" max="11777" width="4.42578125" style="24" customWidth="1"/>
    <col min="11778" max="11778" width="30.85546875" style="24" customWidth="1"/>
    <col min="11779" max="11779" width="11.7109375" style="24" customWidth="1"/>
    <col min="11780" max="11780" width="10.7109375" style="24" customWidth="1"/>
    <col min="11781" max="11781" width="11.85546875" style="24" customWidth="1"/>
    <col min="11782" max="11782" width="14.140625" style="24" customWidth="1"/>
    <col min="11783" max="11784" width="11.5703125" style="24" customWidth="1"/>
    <col min="11785" max="11785" width="18.5703125" style="24" customWidth="1"/>
    <col min="11786" max="11786" width="18.85546875" style="24" customWidth="1"/>
    <col min="11787" max="12032" width="9.140625" style="24"/>
    <col min="12033" max="12033" width="4.42578125" style="24" customWidth="1"/>
    <col min="12034" max="12034" width="30.85546875" style="24" customWidth="1"/>
    <col min="12035" max="12035" width="11.7109375" style="24" customWidth="1"/>
    <col min="12036" max="12036" width="10.7109375" style="24" customWidth="1"/>
    <col min="12037" max="12037" width="11.85546875" style="24" customWidth="1"/>
    <col min="12038" max="12038" width="14.140625" style="24" customWidth="1"/>
    <col min="12039" max="12040" width="11.5703125" style="24" customWidth="1"/>
    <col min="12041" max="12041" width="18.5703125" style="24" customWidth="1"/>
    <col min="12042" max="12042" width="18.85546875" style="24" customWidth="1"/>
    <col min="12043" max="12288" width="9.140625" style="24"/>
    <col min="12289" max="12289" width="4.42578125" style="24" customWidth="1"/>
    <col min="12290" max="12290" width="30.85546875" style="24" customWidth="1"/>
    <col min="12291" max="12291" width="11.7109375" style="24" customWidth="1"/>
    <col min="12292" max="12292" width="10.7109375" style="24" customWidth="1"/>
    <col min="12293" max="12293" width="11.85546875" style="24" customWidth="1"/>
    <col min="12294" max="12294" width="14.140625" style="24" customWidth="1"/>
    <col min="12295" max="12296" width="11.5703125" style="24" customWidth="1"/>
    <col min="12297" max="12297" width="18.5703125" style="24" customWidth="1"/>
    <col min="12298" max="12298" width="18.85546875" style="24" customWidth="1"/>
    <col min="12299" max="12544" width="9.140625" style="24"/>
    <col min="12545" max="12545" width="4.42578125" style="24" customWidth="1"/>
    <col min="12546" max="12546" width="30.85546875" style="24" customWidth="1"/>
    <col min="12547" max="12547" width="11.7109375" style="24" customWidth="1"/>
    <col min="12548" max="12548" width="10.7109375" style="24" customWidth="1"/>
    <col min="12549" max="12549" width="11.85546875" style="24" customWidth="1"/>
    <col min="12550" max="12550" width="14.140625" style="24" customWidth="1"/>
    <col min="12551" max="12552" width="11.5703125" style="24" customWidth="1"/>
    <col min="12553" max="12553" width="18.5703125" style="24" customWidth="1"/>
    <col min="12554" max="12554" width="18.85546875" style="24" customWidth="1"/>
    <col min="12555" max="12800" width="9.140625" style="24"/>
    <col min="12801" max="12801" width="4.42578125" style="24" customWidth="1"/>
    <col min="12802" max="12802" width="30.85546875" style="24" customWidth="1"/>
    <col min="12803" max="12803" width="11.7109375" style="24" customWidth="1"/>
    <col min="12804" max="12804" width="10.7109375" style="24" customWidth="1"/>
    <col min="12805" max="12805" width="11.85546875" style="24" customWidth="1"/>
    <col min="12806" max="12806" width="14.140625" style="24" customWidth="1"/>
    <col min="12807" max="12808" width="11.5703125" style="24" customWidth="1"/>
    <col min="12809" max="12809" width="18.5703125" style="24" customWidth="1"/>
    <col min="12810" max="12810" width="18.85546875" style="24" customWidth="1"/>
    <col min="12811" max="13056" width="9.140625" style="24"/>
    <col min="13057" max="13057" width="4.42578125" style="24" customWidth="1"/>
    <col min="13058" max="13058" width="30.85546875" style="24" customWidth="1"/>
    <col min="13059" max="13059" width="11.7109375" style="24" customWidth="1"/>
    <col min="13060" max="13060" width="10.7109375" style="24" customWidth="1"/>
    <col min="13061" max="13061" width="11.85546875" style="24" customWidth="1"/>
    <col min="13062" max="13062" width="14.140625" style="24" customWidth="1"/>
    <col min="13063" max="13064" width="11.5703125" style="24" customWidth="1"/>
    <col min="13065" max="13065" width="18.5703125" style="24" customWidth="1"/>
    <col min="13066" max="13066" width="18.85546875" style="24" customWidth="1"/>
    <col min="13067" max="13312" width="9.140625" style="24"/>
    <col min="13313" max="13313" width="4.42578125" style="24" customWidth="1"/>
    <col min="13314" max="13314" width="30.85546875" style="24" customWidth="1"/>
    <col min="13315" max="13315" width="11.7109375" style="24" customWidth="1"/>
    <col min="13316" max="13316" width="10.7109375" style="24" customWidth="1"/>
    <col min="13317" max="13317" width="11.85546875" style="24" customWidth="1"/>
    <col min="13318" max="13318" width="14.140625" style="24" customWidth="1"/>
    <col min="13319" max="13320" width="11.5703125" style="24" customWidth="1"/>
    <col min="13321" max="13321" width="18.5703125" style="24" customWidth="1"/>
    <col min="13322" max="13322" width="18.85546875" style="24" customWidth="1"/>
    <col min="13323" max="13568" width="9.140625" style="24"/>
    <col min="13569" max="13569" width="4.42578125" style="24" customWidth="1"/>
    <col min="13570" max="13570" width="30.85546875" style="24" customWidth="1"/>
    <col min="13571" max="13571" width="11.7109375" style="24" customWidth="1"/>
    <col min="13572" max="13572" width="10.7109375" style="24" customWidth="1"/>
    <col min="13573" max="13573" width="11.85546875" style="24" customWidth="1"/>
    <col min="13574" max="13574" width="14.140625" style="24" customWidth="1"/>
    <col min="13575" max="13576" width="11.5703125" style="24" customWidth="1"/>
    <col min="13577" max="13577" width="18.5703125" style="24" customWidth="1"/>
    <col min="13578" max="13578" width="18.85546875" style="24" customWidth="1"/>
    <col min="13579" max="13824" width="9.140625" style="24"/>
    <col min="13825" max="13825" width="4.42578125" style="24" customWidth="1"/>
    <col min="13826" max="13826" width="30.85546875" style="24" customWidth="1"/>
    <col min="13827" max="13827" width="11.7109375" style="24" customWidth="1"/>
    <col min="13828" max="13828" width="10.7109375" style="24" customWidth="1"/>
    <col min="13829" max="13829" width="11.85546875" style="24" customWidth="1"/>
    <col min="13830" max="13830" width="14.140625" style="24" customWidth="1"/>
    <col min="13831" max="13832" width="11.5703125" style="24" customWidth="1"/>
    <col min="13833" max="13833" width="18.5703125" style="24" customWidth="1"/>
    <col min="13834" max="13834" width="18.85546875" style="24" customWidth="1"/>
    <col min="13835" max="14080" width="9.140625" style="24"/>
    <col min="14081" max="14081" width="4.42578125" style="24" customWidth="1"/>
    <col min="14082" max="14082" width="30.85546875" style="24" customWidth="1"/>
    <col min="14083" max="14083" width="11.7109375" style="24" customWidth="1"/>
    <col min="14084" max="14084" width="10.7109375" style="24" customWidth="1"/>
    <col min="14085" max="14085" width="11.85546875" style="24" customWidth="1"/>
    <col min="14086" max="14086" width="14.140625" style="24" customWidth="1"/>
    <col min="14087" max="14088" width="11.5703125" style="24" customWidth="1"/>
    <col min="14089" max="14089" width="18.5703125" style="24" customWidth="1"/>
    <col min="14090" max="14090" width="18.85546875" style="24" customWidth="1"/>
    <col min="14091" max="14336" width="9.140625" style="24"/>
    <col min="14337" max="14337" width="4.42578125" style="24" customWidth="1"/>
    <col min="14338" max="14338" width="30.85546875" style="24" customWidth="1"/>
    <col min="14339" max="14339" width="11.7109375" style="24" customWidth="1"/>
    <col min="14340" max="14340" width="10.7109375" style="24" customWidth="1"/>
    <col min="14341" max="14341" width="11.85546875" style="24" customWidth="1"/>
    <col min="14342" max="14342" width="14.140625" style="24" customWidth="1"/>
    <col min="14343" max="14344" width="11.5703125" style="24" customWidth="1"/>
    <col min="14345" max="14345" width="18.5703125" style="24" customWidth="1"/>
    <col min="14346" max="14346" width="18.85546875" style="24" customWidth="1"/>
    <col min="14347" max="14592" width="9.140625" style="24"/>
    <col min="14593" max="14593" width="4.42578125" style="24" customWidth="1"/>
    <col min="14594" max="14594" width="30.85546875" style="24" customWidth="1"/>
    <col min="14595" max="14595" width="11.7109375" style="24" customWidth="1"/>
    <col min="14596" max="14596" width="10.7109375" style="24" customWidth="1"/>
    <col min="14597" max="14597" width="11.85546875" style="24" customWidth="1"/>
    <col min="14598" max="14598" width="14.140625" style="24" customWidth="1"/>
    <col min="14599" max="14600" width="11.5703125" style="24" customWidth="1"/>
    <col min="14601" max="14601" width="18.5703125" style="24" customWidth="1"/>
    <col min="14602" max="14602" width="18.85546875" style="24" customWidth="1"/>
    <col min="14603" max="14848" width="9.140625" style="24"/>
    <col min="14849" max="14849" width="4.42578125" style="24" customWidth="1"/>
    <col min="14850" max="14850" width="30.85546875" style="24" customWidth="1"/>
    <col min="14851" max="14851" width="11.7109375" style="24" customWidth="1"/>
    <col min="14852" max="14852" width="10.7109375" style="24" customWidth="1"/>
    <col min="14853" max="14853" width="11.85546875" style="24" customWidth="1"/>
    <col min="14854" max="14854" width="14.140625" style="24" customWidth="1"/>
    <col min="14855" max="14856" width="11.5703125" style="24" customWidth="1"/>
    <col min="14857" max="14857" width="18.5703125" style="24" customWidth="1"/>
    <col min="14858" max="14858" width="18.85546875" style="24" customWidth="1"/>
    <col min="14859" max="15104" width="9.140625" style="24"/>
    <col min="15105" max="15105" width="4.42578125" style="24" customWidth="1"/>
    <col min="15106" max="15106" width="30.85546875" style="24" customWidth="1"/>
    <col min="15107" max="15107" width="11.7109375" style="24" customWidth="1"/>
    <col min="15108" max="15108" width="10.7109375" style="24" customWidth="1"/>
    <col min="15109" max="15109" width="11.85546875" style="24" customWidth="1"/>
    <col min="15110" max="15110" width="14.140625" style="24" customWidth="1"/>
    <col min="15111" max="15112" width="11.5703125" style="24" customWidth="1"/>
    <col min="15113" max="15113" width="18.5703125" style="24" customWidth="1"/>
    <col min="15114" max="15114" width="18.85546875" style="24" customWidth="1"/>
    <col min="15115" max="15360" width="9.140625" style="24"/>
    <col min="15361" max="15361" width="4.42578125" style="24" customWidth="1"/>
    <col min="15362" max="15362" width="30.85546875" style="24" customWidth="1"/>
    <col min="15363" max="15363" width="11.7109375" style="24" customWidth="1"/>
    <col min="15364" max="15364" width="10.7109375" style="24" customWidth="1"/>
    <col min="15365" max="15365" width="11.85546875" style="24" customWidth="1"/>
    <col min="15366" max="15366" width="14.140625" style="24" customWidth="1"/>
    <col min="15367" max="15368" width="11.5703125" style="24" customWidth="1"/>
    <col min="15369" max="15369" width="18.5703125" style="24" customWidth="1"/>
    <col min="15370" max="15370" width="18.85546875" style="24" customWidth="1"/>
    <col min="15371" max="15616" width="9.140625" style="24"/>
    <col min="15617" max="15617" width="4.42578125" style="24" customWidth="1"/>
    <col min="15618" max="15618" width="30.85546875" style="24" customWidth="1"/>
    <col min="15619" max="15619" width="11.7109375" style="24" customWidth="1"/>
    <col min="15620" max="15620" width="10.7109375" style="24" customWidth="1"/>
    <col min="15621" max="15621" width="11.85546875" style="24" customWidth="1"/>
    <col min="15622" max="15622" width="14.140625" style="24" customWidth="1"/>
    <col min="15623" max="15624" width="11.5703125" style="24" customWidth="1"/>
    <col min="15625" max="15625" width="18.5703125" style="24" customWidth="1"/>
    <col min="15626" max="15626" width="18.85546875" style="24" customWidth="1"/>
    <col min="15627" max="15872" width="9.140625" style="24"/>
    <col min="15873" max="15873" width="4.42578125" style="24" customWidth="1"/>
    <col min="15874" max="15874" width="30.85546875" style="24" customWidth="1"/>
    <col min="15875" max="15875" width="11.7109375" style="24" customWidth="1"/>
    <col min="15876" max="15876" width="10.7109375" style="24" customWidth="1"/>
    <col min="15877" max="15877" width="11.85546875" style="24" customWidth="1"/>
    <col min="15878" max="15878" width="14.140625" style="24" customWidth="1"/>
    <col min="15879" max="15880" width="11.5703125" style="24" customWidth="1"/>
    <col min="15881" max="15881" width="18.5703125" style="24" customWidth="1"/>
    <col min="15882" max="15882" width="18.85546875" style="24" customWidth="1"/>
    <col min="15883" max="16128" width="9.140625" style="24"/>
    <col min="16129" max="16129" width="4.42578125" style="24" customWidth="1"/>
    <col min="16130" max="16130" width="30.85546875" style="24" customWidth="1"/>
    <col min="16131" max="16131" width="11.7109375" style="24" customWidth="1"/>
    <col min="16132" max="16132" width="10.7109375" style="24" customWidth="1"/>
    <col min="16133" max="16133" width="11.85546875" style="24" customWidth="1"/>
    <col min="16134" max="16134" width="14.140625" style="24" customWidth="1"/>
    <col min="16135" max="16136" width="11.5703125" style="24" customWidth="1"/>
    <col min="16137" max="16137" width="18.5703125" style="24" customWidth="1"/>
    <col min="16138" max="16138" width="18.85546875" style="24" customWidth="1"/>
    <col min="16139" max="16384" width="9.140625" style="24"/>
  </cols>
  <sheetData>
    <row r="1" spans="1:11">
      <c r="A1" s="38" t="s">
        <v>147</v>
      </c>
      <c r="B1" s="38"/>
      <c r="C1" s="38"/>
      <c r="D1" s="38"/>
      <c r="E1" s="38"/>
      <c r="F1" s="38"/>
    </row>
    <row r="2" spans="1:11">
      <c r="A2" s="40"/>
      <c r="B2" s="23"/>
      <c r="C2" s="23"/>
      <c r="D2" s="23"/>
      <c r="E2" s="23"/>
      <c r="F2" s="23"/>
    </row>
    <row r="3" spans="1:11" ht="15" customHeight="1">
      <c r="A3" s="41" t="s">
        <v>26</v>
      </c>
      <c r="B3" s="41"/>
      <c r="C3" s="41"/>
      <c r="D3" s="41"/>
      <c r="E3" s="41"/>
      <c r="F3" s="41"/>
    </row>
    <row r="4" spans="1:11" s="44" customFormat="1">
      <c r="A4" s="42"/>
      <c r="B4" s="1"/>
      <c r="C4" s="35" t="s">
        <v>0</v>
      </c>
      <c r="D4" s="35"/>
      <c r="E4" s="35"/>
      <c r="F4" s="35"/>
      <c r="G4" s="43"/>
      <c r="H4" s="43"/>
    </row>
    <row r="5" spans="1:11" ht="10.5" customHeight="1">
      <c r="A5" s="45"/>
      <c r="B5" s="11" t="s">
        <v>1</v>
      </c>
      <c r="C5" s="2" t="s">
        <v>2</v>
      </c>
      <c r="D5" s="3" t="s">
        <v>27</v>
      </c>
      <c r="E5" s="4" t="s">
        <v>16</v>
      </c>
      <c r="F5" s="4" t="s">
        <v>3</v>
      </c>
    </row>
    <row r="6" spans="1:11">
      <c r="A6" s="46">
        <v>1</v>
      </c>
      <c r="B6" s="47" t="s">
        <v>28</v>
      </c>
      <c r="C6" s="5">
        <v>6075</v>
      </c>
      <c r="D6" s="5">
        <v>0</v>
      </c>
      <c r="E6" s="39">
        <v>0</v>
      </c>
      <c r="F6" s="7">
        <f>SUM(C6:E6)</f>
        <v>6075</v>
      </c>
    </row>
    <row r="7" spans="1:11">
      <c r="A7" s="46">
        <v>2</v>
      </c>
      <c r="B7" s="47" t="s">
        <v>29</v>
      </c>
      <c r="C7" s="5">
        <v>9776</v>
      </c>
      <c r="D7" s="5">
        <v>0</v>
      </c>
      <c r="E7" s="39">
        <v>0</v>
      </c>
      <c r="F7" s="7">
        <f>SUM(C7:E7)</f>
        <v>9776</v>
      </c>
    </row>
    <row r="8" spans="1:11" ht="16.5" customHeight="1">
      <c r="A8" s="46">
        <v>3</v>
      </c>
      <c r="B8" s="47" t="s">
        <v>30</v>
      </c>
      <c r="C8" s="5">
        <v>5159</v>
      </c>
      <c r="D8" s="5">
        <v>0</v>
      </c>
      <c r="E8" s="39">
        <v>0</v>
      </c>
      <c r="F8" s="7">
        <f>SUM(C8:E8)</f>
        <v>5159</v>
      </c>
    </row>
    <row r="9" spans="1:11" ht="14.25" customHeight="1">
      <c r="A9" s="46">
        <v>4</v>
      </c>
      <c r="B9" s="30" t="s">
        <v>31</v>
      </c>
      <c r="C9" s="48">
        <v>44651</v>
      </c>
      <c r="D9" s="5">
        <v>8914</v>
      </c>
      <c r="E9" s="6">
        <v>0</v>
      </c>
      <c r="F9" s="7">
        <f>SUM(C9:E9)</f>
        <v>53565</v>
      </c>
      <c r="G9" s="49"/>
      <c r="H9" s="49"/>
    </row>
    <row r="10" spans="1:11">
      <c r="A10" s="46">
        <v>5</v>
      </c>
      <c r="B10" s="30" t="s">
        <v>32</v>
      </c>
      <c r="C10" s="5">
        <v>314</v>
      </c>
      <c r="D10" s="5">
        <v>89</v>
      </c>
      <c r="E10" s="6">
        <v>700</v>
      </c>
      <c r="F10" s="7">
        <f>SUM(C10:E10)</f>
        <v>1103</v>
      </c>
    </row>
    <row r="11" spans="1:11">
      <c r="A11" s="46"/>
      <c r="B11" s="9" t="s">
        <v>33</v>
      </c>
      <c r="C11" s="10">
        <f>SUM(C6:C10)</f>
        <v>65975</v>
      </c>
      <c r="D11" s="10">
        <f>SUM(D6:D10)</f>
        <v>9003</v>
      </c>
      <c r="E11" s="10">
        <f>SUM(E6:E10)</f>
        <v>700</v>
      </c>
      <c r="F11" s="7">
        <f>SUM(F6:F10)</f>
        <v>75678</v>
      </c>
    </row>
    <row r="12" spans="1:11">
      <c r="A12" s="46"/>
      <c r="B12" s="9"/>
      <c r="C12" s="10"/>
      <c r="D12" s="10"/>
      <c r="E12" s="10"/>
      <c r="F12" s="7"/>
    </row>
    <row r="13" spans="1:11">
      <c r="A13" s="50"/>
      <c r="B13" s="14" t="s">
        <v>34</v>
      </c>
      <c r="C13" s="12"/>
      <c r="D13" s="13"/>
      <c r="E13" s="13"/>
      <c r="F13" s="13"/>
      <c r="K13" s="5"/>
    </row>
    <row r="14" spans="1:11">
      <c r="A14" s="46">
        <v>1</v>
      </c>
      <c r="B14" s="51" t="s">
        <v>35</v>
      </c>
      <c r="C14" s="51"/>
      <c r="D14" s="51"/>
      <c r="E14" s="5">
        <v>42</v>
      </c>
      <c r="F14" s="47"/>
      <c r="K14" s="5"/>
    </row>
    <row r="15" spans="1:11">
      <c r="A15" s="46">
        <v>2</v>
      </c>
      <c r="B15" s="51" t="s">
        <v>36</v>
      </c>
      <c r="C15" s="51"/>
      <c r="D15" s="51"/>
      <c r="E15" s="5">
        <v>1216</v>
      </c>
      <c r="F15" s="47"/>
      <c r="K15" s="5"/>
    </row>
    <row r="16" spans="1:11">
      <c r="A16" s="46">
        <v>3</v>
      </c>
      <c r="B16" s="51" t="s">
        <v>37</v>
      </c>
      <c r="C16" s="51"/>
      <c r="D16" s="51"/>
      <c r="E16" s="5">
        <v>42</v>
      </c>
      <c r="F16" s="47"/>
      <c r="K16" s="5"/>
    </row>
    <row r="17" spans="1:11">
      <c r="A17" s="46">
        <v>4</v>
      </c>
      <c r="B17" s="51" t="s">
        <v>38</v>
      </c>
      <c r="C17" s="51"/>
      <c r="D17" s="51"/>
      <c r="E17" s="5">
        <v>42</v>
      </c>
      <c r="F17" s="47"/>
      <c r="K17" s="5"/>
    </row>
    <row r="18" spans="1:11">
      <c r="A18" s="46">
        <v>5</v>
      </c>
      <c r="B18" s="51" t="s">
        <v>39</v>
      </c>
      <c r="C18" s="51"/>
      <c r="D18" s="51"/>
      <c r="E18" s="5">
        <v>42</v>
      </c>
      <c r="F18" s="47"/>
      <c r="K18" s="5"/>
    </row>
    <row r="19" spans="1:11">
      <c r="A19" s="46">
        <v>6</v>
      </c>
      <c r="B19" s="51" t="s">
        <v>40</v>
      </c>
      <c r="C19" s="51"/>
      <c r="D19" s="51"/>
      <c r="E19" s="5">
        <v>42</v>
      </c>
      <c r="F19" s="47"/>
      <c r="K19" s="5"/>
    </row>
    <row r="20" spans="1:11">
      <c r="A20" s="46">
        <v>7</v>
      </c>
      <c r="B20" s="51" t="s">
        <v>41</v>
      </c>
      <c r="C20" s="51"/>
      <c r="D20" s="51"/>
      <c r="E20" s="5">
        <v>42</v>
      </c>
      <c r="F20" s="47"/>
      <c r="K20" s="5"/>
    </row>
    <row r="21" spans="1:11">
      <c r="A21" s="46">
        <v>8</v>
      </c>
      <c r="B21" s="52" t="s">
        <v>42</v>
      </c>
      <c r="C21" s="52"/>
      <c r="D21" s="52"/>
      <c r="E21" s="5">
        <v>42</v>
      </c>
      <c r="F21" s="47"/>
      <c r="K21" s="5"/>
    </row>
    <row r="22" spans="1:11">
      <c r="A22" s="46">
        <v>9</v>
      </c>
      <c r="B22" s="52" t="s">
        <v>43</v>
      </c>
      <c r="C22" s="52"/>
      <c r="D22" s="52"/>
      <c r="E22" s="5">
        <v>42</v>
      </c>
      <c r="F22" s="47"/>
      <c r="K22" s="5"/>
    </row>
    <row r="23" spans="1:11">
      <c r="A23" s="46">
        <v>10</v>
      </c>
      <c r="B23" s="52" t="s">
        <v>44</v>
      </c>
      <c r="C23" s="52"/>
      <c r="D23" s="52"/>
      <c r="E23" s="5">
        <v>21</v>
      </c>
      <c r="F23" s="47"/>
    </row>
    <row r="24" spans="1:11">
      <c r="A24" s="46"/>
      <c r="B24" s="53" t="s">
        <v>45</v>
      </c>
      <c r="C24" s="53"/>
      <c r="D24" s="53"/>
      <c r="E24" s="10">
        <f>SUM(E14:E23)</f>
        <v>1573</v>
      </c>
      <c r="F24" s="47"/>
    </row>
    <row r="25" spans="1:11" ht="18">
      <c r="A25" s="50"/>
      <c r="B25" s="14" t="s">
        <v>18</v>
      </c>
      <c r="C25" s="54"/>
      <c r="D25" s="13"/>
      <c r="E25" s="17" t="s">
        <v>46</v>
      </c>
      <c r="F25" s="55" t="s">
        <v>47</v>
      </c>
      <c r="G25" s="55" t="s">
        <v>48</v>
      </c>
      <c r="H25" s="32"/>
      <c r="I25" s="30"/>
    </row>
    <row r="26" spans="1:11">
      <c r="A26" s="46">
        <v>1</v>
      </c>
      <c r="B26" s="52" t="s">
        <v>49</v>
      </c>
      <c r="C26" s="52"/>
      <c r="D26" s="52"/>
      <c r="E26" s="5">
        <v>3584</v>
      </c>
      <c r="F26" s="5">
        <v>3584</v>
      </c>
      <c r="G26" s="5">
        <v>0</v>
      </c>
      <c r="I26" s="5"/>
    </row>
    <row r="27" spans="1:11" s="44" customFormat="1" ht="21" customHeight="1">
      <c r="A27" s="56">
        <v>2</v>
      </c>
      <c r="B27" s="57" t="s">
        <v>50</v>
      </c>
      <c r="C27" s="57"/>
      <c r="D27" s="57"/>
      <c r="E27" s="18">
        <v>14474</v>
      </c>
      <c r="F27" s="18">
        <v>14474</v>
      </c>
      <c r="G27" s="18">
        <v>0</v>
      </c>
      <c r="H27" s="18"/>
    </row>
    <row r="28" spans="1:11" s="44" customFormat="1">
      <c r="A28" s="46">
        <v>3</v>
      </c>
      <c r="B28" s="57" t="s">
        <v>51</v>
      </c>
      <c r="C28" s="57"/>
      <c r="D28" s="57"/>
      <c r="E28" s="18">
        <v>419</v>
      </c>
      <c r="F28" s="18">
        <v>419</v>
      </c>
      <c r="G28" s="18">
        <v>0</v>
      </c>
      <c r="H28" s="18"/>
    </row>
    <row r="29" spans="1:11" s="44" customFormat="1">
      <c r="A29" s="56">
        <v>4</v>
      </c>
      <c r="B29" s="57" t="s">
        <v>52</v>
      </c>
      <c r="C29" s="57"/>
      <c r="D29" s="57"/>
      <c r="E29" s="18">
        <v>524</v>
      </c>
      <c r="F29" s="18">
        <v>524</v>
      </c>
      <c r="G29" s="18">
        <v>0</v>
      </c>
      <c r="H29" s="18"/>
    </row>
    <row r="30" spans="1:11" s="44" customFormat="1" ht="12.75" customHeight="1">
      <c r="A30" s="46">
        <v>5</v>
      </c>
      <c r="B30" s="57" t="s">
        <v>53</v>
      </c>
      <c r="C30" s="57"/>
      <c r="D30" s="57"/>
      <c r="E30" s="18">
        <v>6840</v>
      </c>
      <c r="F30" s="18">
        <v>6840</v>
      </c>
      <c r="G30" s="18">
        <v>16792</v>
      </c>
      <c r="H30" s="58"/>
      <c r="I30" s="18"/>
      <c r="J30" s="18"/>
    </row>
    <row r="31" spans="1:11" s="44" customFormat="1" ht="21.75" customHeight="1">
      <c r="A31" s="56">
        <v>6</v>
      </c>
      <c r="B31" s="57" t="s">
        <v>54</v>
      </c>
      <c r="C31" s="57"/>
      <c r="D31" s="57"/>
      <c r="E31" s="18">
        <v>4336</v>
      </c>
      <c r="F31" s="18">
        <v>4336</v>
      </c>
      <c r="G31" s="18">
        <v>0</v>
      </c>
      <c r="H31" s="43"/>
      <c r="I31" s="18"/>
      <c r="J31" s="18"/>
    </row>
    <row r="32" spans="1:11" s="44" customFormat="1" ht="13.5" customHeight="1">
      <c r="A32" s="46">
        <v>7</v>
      </c>
      <c r="B32" s="57" t="s">
        <v>55</v>
      </c>
      <c r="C32" s="57"/>
      <c r="D32" s="57"/>
      <c r="E32" s="18">
        <v>2621</v>
      </c>
      <c r="F32" s="18">
        <v>2621</v>
      </c>
      <c r="G32" s="18">
        <v>0</v>
      </c>
      <c r="H32" s="18"/>
      <c r="I32" s="18"/>
      <c r="J32" s="59"/>
    </row>
    <row r="33" spans="1:256" s="44" customFormat="1" ht="12.75" customHeight="1">
      <c r="A33" s="56">
        <v>8</v>
      </c>
      <c r="B33" s="57" t="s">
        <v>56</v>
      </c>
      <c r="C33" s="57"/>
      <c r="D33" s="57"/>
      <c r="E33" s="18">
        <v>452</v>
      </c>
      <c r="F33" s="18">
        <v>452</v>
      </c>
      <c r="G33" s="18">
        <v>0</v>
      </c>
      <c r="H33" s="18"/>
      <c r="I33" s="18"/>
      <c r="J33" s="18"/>
    </row>
    <row r="34" spans="1:256" s="44" customFormat="1" ht="12.75" customHeight="1">
      <c r="A34" s="46">
        <v>9</v>
      </c>
      <c r="B34" s="57" t="s">
        <v>57</v>
      </c>
      <c r="C34" s="57"/>
      <c r="D34" s="57"/>
      <c r="E34" s="18">
        <v>26460</v>
      </c>
      <c r="F34" s="18">
        <v>26460</v>
      </c>
      <c r="G34" s="18">
        <v>50732</v>
      </c>
      <c r="H34" s="18"/>
      <c r="I34" s="18"/>
      <c r="J34" s="18"/>
    </row>
    <row r="35" spans="1:256" s="44" customFormat="1" ht="11.25" customHeight="1">
      <c r="A35" s="56">
        <v>10</v>
      </c>
      <c r="B35" s="57" t="s">
        <v>58</v>
      </c>
      <c r="C35" s="57"/>
      <c r="D35" s="57"/>
      <c r="E35" s="18">
        <v>565</v>
      </c>
      <c r="F35" s="18">
        <v>565</v>
      </c>
      <c r="G35" s="18">
        <v>0</v>
      </c>
      <c r="H35" s="18"/>
      <c r="I35" s="18"/>
      <c r="J35" s="18"/>
    </row>
    <row r="36" spans="1:256" s="44" customFormat="1">
      <c r="A36" s="46">
        <v>11</v>
      </c>
      <c r="B36" s="57" t="s">
        <v>59</v>
      </c>
      <c r="C36" s="57"/>
      <c r="D36" s="57"/>
      <c r="E36" s="18">
        <v>1565</v>
      </c>
      <c r="F36" s="18">
        <v>1565</v>
      </c>
      <c r="G36" s="18">
        <v>0</v>
      </c>
      <c r="H36" s="18"/>
      <c r="I36" s="18"/>
      <c r="J36" s="18"/>
    </row>
    <row r="37" spans="1:256" s="44" customFormat="1">
      <c r="A37" s="56">
        <v>12</v>
      </c>
      <c r="B37" s="57" t="s">
        <v>60</v>
      </c>
      <c r="C37" s="57"/>
      <c r="D37" s="57"/>
      <c r="E37" s="18">
        <v>2198</v>
      </c>
      <c r="F37" s="18">
        <v>2198</v>
      </c>
      <c r="G37" s="18">
        <v>0</v>
      </c>
      <c r="H37" s="18"/>
      <c r="I37" s="18"/>
      <c r="J37" s="18"/>
    </row>
    <row r="38" spans="1:256" s="44" customFormat="1" ht="12.75" customHeight="1">
      <c r="A38" s="46">
        <v>13</v>
      </c>
      <c r="B38" s="57" t="s">
        <v>61</v>
      </c>
      <c r="C38" s="57"/>
      <c r="D38" s="57"/>
      <c r="E38" s="18">
        <v>937</v>
      </c>
      <c r="F38" s="18">
        <v>937</v>
      </c>
      <c r="G38" s="18">
        <v>0</v>
      </c>
      <c r="H38" s="18"/>
      <c r="I38" s="18"/>
      <c r="J38" s="18"/>
    </row>
    <row r="39" spans="1:256" s="44" customFormat="1" ht="12.75" customHeight="1">
      <c r="A39" s="56">
        <v>14</v>
      </c>
      <c r="B39" s="57" t="s">
        <v>62</v>
      </c>
      <c r="C39" s="57"/>
      <c r="D39" s="57"/>
      <c r="E39" s="18">
        <v>1255</v>
      </c>
      <c r="F39" s="18">
        <v>1255</v>
      </c>
      <c r="G39" s="18">
        <v>2170</v>
      </c>
      <c r="H39" s="18"/>
      <c r="I39" s="18"/>
      <c r="J39" s="18"/>
    </row>
    <row r="40" spans="1:256" s="44" customFormat="1" ht="12.75" customHeight="1">
      <c r="A40" s="46">
        <v>15</v>
      </c>
      <c r="B40" s="57" t="s">
        <v>63</v>
      </c>
      <c r="C40" s="57"/>
      <c r="D40" s="57"/>
      <c r="E40" s="18">
        <v>0</v>
      </c>
      <c r="F40" s="18">
        <v>0</v>
      </c>
      <c r="G40" s="18">
        <v>3062</v>
      </c>
      <c r="H40" s="43"/>
      <c r="I40" s="18"/>
    </row>
    <row r="41" spans="1:256" s="44" customFormat="1">
      <c r="A41" s="56">
        <v>16</v>
      </c>
      <c r="B41" s="57" t="s">
        <v>64</v>
      </c>
      <c r="C41" s="57"/>
      <c r="D41" s="57"/>
      <c r="E41" s="18">
        <v>0</v>
      </c>
      <c r="F41" s="18">
        <v>0</v>
      </c>
      <c r="G41" s="18">
        <v>3550</v>
      </c>
      <c r="H41" s="43"/>
      <c r="I41" s="18"/>
    </row>
    <row r="42" spans="1:256" s="44" customFormat="1">
      <c r="A42" s="46">
        <v>17</v>
      </c>
      <c r="B42" s="57" t="s">
        <v>65</v>
      </c>
      <c r="C42" s="57"/>
      <c r="D42" s="57"/>
      <c r="E42" s="18">
        <v>0</v>
      </c>
      <c r="F42" s="18">
        <v>0</v>
      </c>
      <c r="G42" s="18">
        <v>2250</v>
      </c>
      <c r="H42" s="43"/>
      <c r="I42" s="18"/>
    </row>
    <row r="43" spans="1:256" s="44" customFormat="1">
      <c r="A43" s="56">
        <v>18</v>
      </c>
      <c r="B43" s="57" t="s">
        <v>66</v>
      </c>
      <c r="C43" s="57"/>
      <c r="D43" s="57"/>
      <c r="E43" s="18">
        <v>0</v>
      </c>
      <c r="F43" s="18">
        <v>0</v>
      </c>
      <c r="G43" s="18">
        <v>1875</v>
      </c>
      <c r="H43" s="43"/>
      <c r="I43" s="18"/>
    </row>
    <row r="44" spans="1:256" s="44" customFormat="1">
      <c r="A44" s="46">
        <v>19</v>
      </c>
      <c r="B44" s="57" t="s">
        <v>67</v>
      </c>
      <c r="C44" s="57"/>
      <c r="D44" s="57"/>
      <c r="E44" s="18">
        <v>0</v>
      </c>
      <c r="F44" s="18">
        <v>0</v>
      </c>
      <c r="G44" s="18">
        <v>9232</v>
      </c>
      <c r="H44" s="43"/>
      <c r="I44" s="18"/>
    </row>
    <row r="45" spans="1:256" s="44" customFormat="1">
      <c r="A45" s="56">
        <v>20</v>
      </c>
      <c r="B45" s="57" t="s">
        <v>68</v>
      </c>
      <c r="C45" s="57"/>
      <c r="D45" s="57"/>
      <c r="E45" s="18">
        <v>0</v>
      </c>
      <c r="F45" s="18">
        <v>0</v>
      </c>
      <c r="G45" s="18">
        <v>4875</v>
      </c>
      <c r="H45" s="43"/>
      <c r="I45" s="18"/>
    </row>
    <row r="46" spans="1:256" s="44" customFormat="1" ht="12.75" customHeight="1">
      <c r="A46" s="60">
        <v>21</v>
      </c>
      <c r="B46" s="61" t="s">
        <v>69</v>
      </c>
      <c r="C46" s="61"/>
      <c r="D46" s="61"/>
      <c r="E46" s="62">
        <v>0</v>
      </c>
      <c r="F46" s="62">
        <v>0</v>
      </c>
      <c r="G46" s="62">
        <v>3289</v>
      </c>
      <c r="H46" s="43"/>
      <c r="I46" s="62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3"/>
      <c r="DF46" s="63"/>
      <c r="DG46" s="63"/>
      <c r="DH46" s="63"/>
      <c r="DI46" s="63"/>
      <c r="DJ46" s="63"/>
      <c r="DK46" s="63"/>
      <c r="DL46" s="63"/>
      <c r="DM46" s="63"/>
      <c r="DN46" s="63"/>
      <c r="DO46" s="63"/>
      <c r="DP46" s="63"/>
      <c r="DQ46" s="63"/>
      <c r="DR46" s="63"/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3"/>
      <c r="EG46" s="63"/>
      <c r="EH46" s="63"/>
      <c r="EI46" s="63"/>
      <c r="EJ46" s="63"/>
      <c r="EK46" s="63"/>
      <c r="EL46" s="63"/>
      <c r="EM46" s="63"/>
      <c r="EN46" s="63"/>
      <c r="EO46" s="63"/>
      <c r="EP46" s="63"/>
      <c r="EQ46" s="63"/>
      <c r="ER46" s="63"/>
      <c r="ES46" s="63"/>
      <c r="ET46" s="63"/>
      <c r="EU46" s="63"/>
      <c r="EV46" s="63"/>
      <c r="EW46" s="63"/>
      <c r="EX46" s="63"/>
      <c r="EY46" s="63"/>
      <c r="EZ46" s="63"/>
      <c r="FA46" s="63"/>
      <c r="FB46" s="63"/>
      <c r="FC46" s="63"/>
      <c r="FD46" s="63"/>
      <c r="FE46" s="63"/>
      <c r="FF46" s="63"/>
      <c r="FG46" s="63"/>
      <c r="FH46" s="63"/>
      <c r="FI46" s="63"/>
      <c r="FJ46" s="63"/>
      <c r="FK46" s="63"/>
      <c r="FL46" s="63"/>
      <c r="FM46" s="63"/>
      <c r="FN46" s="63"/>
      <c r="FO46" s="63"/>
      <c r="FP46" s="63"/>
      <c r="FQ46" s="63"/>
      <c r="FR46" s="63"/>
      <c r="FS46" s="63"/>
      <c r="FT46" s="63"/>
      <c r="FU46" s="63"/>
      <c r="FV46" s="63"/>
      <c r="FW46" s="63"/>
      <c r="FX46" s="63"/>
      <c r="FY46" s="63"/>
      <c r="FZ46" s="63"/>
      <c r="GA46" s="63"/>
      <c r="GB46" s="63"/>
      <c r="GC46" s="63"/>
      <c r="GD46" s="63"/>
      <c r="GE46" s="63"/>
      <c r="GF46" s="63"/>
      <c r="GG46" s="63"/>
      <c r="GH46" s="63"/>
      <c r="GI46" s="63"/>
      <c r="GJ46" s="63"/>
      <c r="GK46" s="63"/>
      <c r="GL46" s="63"/>
      <c r="GM46" s="63"/>
      <c r="GN46" s="63"/>
      <c r="GO46" s="63"/>
      <c r="GP46" s="63"/>
      <c r="GQ46" s="63"/>
      <c r="GR46" s="63"/>
      <c r="GS46" s="63"/>
      <c r="GT46" s="63"/>
      <c r="GU46" s="63"/>
      <c r="GV46" s="63"/>
      <c r="GW46" s="63"/>
      <c r="GX46" s="63"/>
      <c r="GY46" s="63"/>
      <c r="GZ46" s="63"/>
      <c r="HA46" s="63"/>
      <c r="HB46" s="63"/>
      <c r="HC46" s="63"/>
      <c r="HD46" s="63"/>
      <c r="HE46" s="63"/>
      <c r="HF46" s="63"/>
      <c r="HG46" s="63"/>
      <c r="HH46" s="63"/>
      <c r="HI46" s="63"/>
      <c r="HJ46" s="63"/>
      <c r="HK46" s="63"/>
      <c r="HL46" s="63"/>
      <c r="HM46" s="63"/>
      <c r="HN46" s="63"/>
      <c r="HO46" s="63"/>
      <c r="HP46" s="63"/>
      <c r="HQ46" s="63"/>
      <c r="HR46" s="63"/>
      <c r="HS46" s="63"/>
      <c r="HT46" s="63"/>
      <c r="HU46" s="63"/>
      <c r="HV46" s="63"/>
      <c r="HW46" s="63"/>
      <c r="HX46" s="63"/>
      <c r="HY46" s="63"/>
      <c r="HZ46" s="63"/>
      <c r="IA46" s="63"/>
      <c r="IB46" s="63"/>
      <c r="IC46" s="63"/>
      <c r="ID46" s="63"/>
      <c r="IE46" s="63"/>
      <c r="IF46" s="63"/>
      <c r="IG46" s="63"/>
      <c r="IH46" s="63"/>
      <c r="II46" s="63"/>
      <c r="IJ46" s="63"/>
      <c r="IK46" s="63"/>
      <c r="IL46" s="63"/>
      <c r="IM46" s="63"/>
      <c r="IN46" s="63"/>
      <c r="IO46" s="63"/>
      <c r="IP46" s="63"/>
      <c r="IQ46" s="63"/>
      <c r="IR46" s="63"/>
      <c r="IS46" s="63"/>
      <c r="IT46" s="63"/>
      <c r="IU46" s="63"/>
      <c r="IV46" s="63"/>
    </row>
    <row r="47" spans="1:256" s="44" customFormat="1">
      <c r="A47" s="56">
        <v>22</v>
      </c>
      <c r="B47" s="57" t="s">
        <v>70</v>
      </c>
      <c r="C47" s="57"/>
      <c r="D47" s="57"/>
      <c r="E47" s="18">
        <v>0</v>
      </c>
      <c r="F47" s="18">
        <v>0</v>
      </c>
      <c r="G47" s="18">
        <v>937</v>
      </c>
      <c r="H47" s="43"/>
      <c r="I47" s="18"/>
    </row>
    <row r="48" spans="1:256" s="44" customFormat="1">
      <c r="A48" s="46">
        <v>23</v>
      </c>
      <c r="B48" s="57" t="s">
        <v>71</v>
      </c>
      <c r="C48" s="57"/>
      <c r="D48" s="57"/>
      <c r="E48" s="18">
        <v>0</v>
      </c>
      <c r="F48" s="18">
        <v>0</v>
      </c>
      <c r="G48" s="18">
        <v>137</v>
      </c>
      <c r="H48" s="43"/>
      <c r="I48" s="18"/>
    </row>
    <row r="49" spans="1:9" s="44" customFormat="1">
      <c r="A49" s="56">
        <v>24</v>
      </c>
      <c r="B49" s="57" t="s">
        <v>72</v>
      </c>
      <c r="C49" s="57"/>
      <c r="D49" s="57"/>
      <c r="E49" s="18">
        <v>0</v>
      </c>
      <c r="F49" s="18">
        <v>0</v>
      </c>
      <c r="G49" s="18">
        <v>4350</v>
      </c>
      <c r="H49" s="43"/>
      <c r="I49" s="18"/>
    </row>
    <row r="50" spans="1:9" s="44" customFormat="1">
      <c r="A50" s="46">
        <v>25</v>
      </c>
      <c r="B50" s="57" t="s">
        <v>73</v>
      </c>
      <c r="C50" s="57"/>
      <c r="D50" s="57"/>
      <c r="E50" s="18">
        <v>0</v>
      </c>
      <c r="F50" s="18">
        <v>0</v>
      </c>
      <c r="G50" s="18">
        <v>1000</v>
      </c>
      <c r="H50" s="43"/>
      <c r="I50" s="18"/>
    </row>
    <row r="51" spans="1:9" s="44" customFormat="1">
      <c r="A51" s="56">
        <v>26</v>
      </c>
      <c r="B51" s="57" t="s">
        <v>74</v>
      </c>
      <c r="C51" s="57"/>
      <c r="D51" s="57"/>
      <c r="E51" s="18">
        <v>0</v>
      </c>
      <c r="F51" s="18">
        <v>0</v>
      </c>
      <c r="G51" s="18">
        <v>525</v>
      </c>
      <c r="H51" s="43"/>
      <c r="I51" s="18"/>
    </row>
    <row r="52" spans="1:9" s="44" customFormat="1">
      <c r="A52" s="46">
        <v>27</v>
      </c>
      <c r="B52" s="57" t="s">
        <v>75</v>
      </c>
      <c r="C52" s="57"/>
      <c r="D52" s="57"/>
      <c r="E52" s="18">
        <v>0</v>
      </c>
      <c r="F52" s="18">
        <v>0</v>
      </c>
      <c r="G52" s="18">
        <v>400</v>
      </c>
      <c r="H52" s="43"/>
      <c r="I52" s="18"/>
    </row>
    <row r="53" spans="1:9" s="44" customFormat="1">
      <c r="A53" s="56">
        <v>28</v>
      </c>
      <c r="B53" s="57" t="s">
        <v>76</v>
      </c>
      <c r="C53" s="57"/>
      <c r="D53" s="57"/>
      <c r="E53" s="18">
        <v>0</v>
      </c>
      <c r="F53" s="18">
        <v>0</v>
      </c>
      <c r="G53" s="18">
        <v>750</v>
      </c>
      <c r="H53" s="43"/>
      <c r="I53" s="18"/>
    </row>
    <row r="54" spans="1:9" s="44" customFormat="1">
      <c r="A54" s="46">
        <v>29</v>
      </c>
      <c r="B54" s="57" t="s">
        <v>77</v>
      </c>
      <c r="C54" s="57"/>
      <c r="D54" s="57"/>
      <c r="E54" s="18">
        <v>0</v>
      </c>
      <c r="F54" s="18">
        <v>0</v>
      </c>
      <c r="G54" s="18">
        <v>2854</v>
      </c>
      <c r="H54" s="43"/>
      <c r="I54" s="18"/>
    </row>
    <row r="55" spans="1:9" s="44" customFormat="1">
      <c r="A55" s="56">
        <v>30</v>
      </c>
      <c r="B55" s="57" t="s">
        <v>78</v>
      </c>
      <c r="C55" s="57"/>
      <c r="D55" s="57"/>
      <c r="E55" s="18">
        <v>0</v>
      </c>
      <c r="F55" s="18">
        <v>0</v>
      </c>
      <c r="G55" s="18">
        <v>800</v>
      </c>
      <c r="H55" s="43"/>
      <c r="I55" s="18"/>
    </row>
    <row r="56" spans="1:9" s="44" customFormat="1">
      <c r="A56" s="46">
        <v>31</v>
      </c>
      <c r="B56" s="57" t="s">
        <v>79</v>
      </c>
      <c r="C56" s="57"/>
      <c r="D56" s="57"/>
      <c r="E56" s="18">
        <v>0</v>
      </c>
      <c r="F56" s="18">
        <v>0</v>
      </c>
      <c r="G56" s="18">
        <v>1560</v>
      </c>
      <c r="H56" s="43"/>
      <c r="I56" s="18"/>
    </row>
    <row r="57" spans="1:9" s="44" customFormat="1">
      <c r="A57" s="56">
        <v>32</v>
      </c>
      <c r="B57" s="57" t="s">
        <v>80</v>
      </c>
      <c r="C57" s="57"/>
      <c r="D57" s="57"/>
      <c r="E57" s="18">
        <v>0</v>
      </c>
      <c r="F57" s="18">
        <v>0</v>
      </c>
      <c r="G57" s="18">
        <v>20994</v>
      </c>
      <c r="H57" s="64"/>
      <c r="I57" s="18"/>
    </row>
    <row r="58" spans="1:9" s="44" customFormat="1">
      <c r="A58" s="46">
        <v>33</v>
      </c>
      <c r="B58" s="57" t="s">
        <v>81</v>
      </c>
      <c r="C58" s="57"/>
      <c r="D58" s="57"/>
      <c r="E58" s="18">
        <v>0</v>
      </c>
      <c r="F58" s="18">
        <v>0</v>
      </c>
      <c r="G58" s="18">
        <v>1200</v>
      </c>
      <c r="H58" s="43"/>
      <c r="I58" s="18"/>
    </row>
    <row r="59" spans="1:9" s="44" customFormat="1">
      <c r="A59" s="56">
        <v>34</v>
      </c>
      <c r="B59" s="57" t="s">
        <v>82</v>
      </c>
      <c r="C59" s="57"/>
      <c r="D59" s="57"/>
      <c r="E59" s="18">
        <v>0</v>
      </c>
      <c r="F59" s="18">
        <v>0</v>
      </c>
      <c r="G59" s="18">
        <v>3090</v>
      </c>
      <c r="H59" s="43"/>
      <c r="I59" s="18"/>
    </row>
    <row r="60" spans="1:9" s="44" customFormat="1">
      <c r="A60" s="46">
        <v>35</v>
      </c>
      <c r="B60" s="57" t="s">
        <v>83</v>
      </c>
      <c r="C60" s="57"/>
      <c r="D60" s="57"/>
      <c r="E60" s="18">
        <v>0</v>
      </c>
      <c r="F60" s="18">
        <v>0</v>
      </c>
      <c r="G60" s="18">
        <v>12543</v>
      </c>
      <c r="H60" s="43"/>
      <c r="I60" s="18"/>
    </row>
    <row r="61" spans="1:9">
      <c r="A61" s="56">
        <v>36</v>
      </c>
      <c r="B61" s="57" t="s">
        <v>84</v>
      </c>
      <c r="C61" s="57"/>
      <c r="D61" s="57"/>
      <c r="E61" s="25">
        <v>0</v>
      </c>
      <c r="F61" s="25">
        <v>0</v>
      </c>
      <c r="G61" s="25">
        <v>2030</v>
      </c>
    </row>
    <row r="62" spans="1:9">
      <c r="A62" s="46">
        <v>37</v>
      </c>
      <c r="B62" s="57" t="s">
        <v>85</v>
      </c>
      <c r="C62" s="57"/>
      <c r="D62" s="57"/>
      <c r="E62" s="25">
        <v>0</v>
      </c>
      <c r="F62" s="25">
        <v>0</v>
      </c>
      <c r="G62" s="25">
        <f>SUM(G60:G61)</f>
        <v>14573</v>
      </c>
    </row>
    <row r="63" spans="1:9" s="44" customFormat="1">
      <c r="A63" s="56">
        <v>38</v>
      </c>
      <c r="B63" s="57" t="s">
        <v>86</v>
      </c>
      <c r="C63" s="57"/>
      <c r="D63" s="57"/>
      <c r="E63" s="18">
        <v>0</v>
      </c>
      <c r="F63" s="18">
        <v>0</v>
      </c>
      <c r="G63" s="18">
        <v>6900</v>
      </c>
      <c r="H63" s="43"/>
      <c r="I63" s="18"/>
    </row>
    <row r="64" spans="1:9" s="44" customFormat="1">
      <c r="A64" s="46">
        <v>39</v>
      </c>
      <c r="B64" s="57" t="s">
        <v>87</v>
      </c>
      <c r="C64" s="57"/>
      <c r="D64" s="57"/>
      <c r="E64" s="18">
        <v>0</v>
      </c>
      <c r="F64" s="18">
        <v>0</v>
      </c>
      <c r="G64" s="18">
        <v>3498</v>
      </c>
      <c r="H64" s="43"/>
      <c r="I64" s="18"/>
    </row>
    <row r="65" spans="1:256" s="44" customFormat="1">
      <c r="A65" s="56">
        <v>40</v>
      </c>
      <c r="B65" s="57" t="s">
        <v>88</v>
      </c>
      <c r="C65" s="57"/>
      <c r="D65" s="57"/>
      <c r="E65" s="18">
        <v>0</v>
      </c>
      <c r="F65" s="18">
        <v>0</v>
      </c>
      <c r="G65" s="18">
        <v>2491</v>
      </c>
      <c r="H65" s="43"/>
      <c r="I65" s="18"/>
    </row>
    <row r="66" spans="1:256">
      <c r="A66" s="46">
        <v>41</v>
      </c>
      <c r="B66" s="57" t="s">
        <v>89</v>
      </c>
      <c r="C66" s="57"/>
      <c r="D66" s="57"/>
      <c r="E66" s="18">
        <v>0</v>
      </c>
      <c r="F66" s="18">
        <v>0</v>
      </c>
      <c r="G66" s="25">
        <v>5295</v>
      </c>
    </row>
    <row r="67" spans="1:256" s="44" customFormat="1">
      <c r="A67" s="56">
        <v>42</v>
      </c>
      <c r="B67" s="57" t="s">
        <v>90</v>
      </c>
      <c r="C67" s="57"/>
      <c r="D67" s="57"/>
      <c r="E67" s="18">
        <v>0</v>
      </c>
      <c r="F67" s="18">
        <v>0</v>
      </c>
      <c r="G67" s="18">
        <v>500</v>
      </c>
      <c r="H67" s="43"/>
      <c r="I67" s="18"/>
    </row>
    <row r="68" spans="1:256" s="44" customFormat="1">
      <c r="A68" s="46">
        <v>43</v>
      </c>
      <c r="B68" s="57" t="s">
        <v>91</v>
      </c>
      <c r="C68" s="57"/>
      <c r="D68" s="57"/>
      <c r="E68" s="18">
        <v>0</v>
      </c>
      <c r="F68" s="18">
        <v>0</v>
      </c>
      <c r="G68" s="18">
        <v>1575</v>
      </c>
      <c r="H68" s="43"/>
      <c r="I68" s="18"/>
    </row>
    <row r="69" spans="1:256" s="44" customFormat="1">
      <c r="A69" s="56">
        <v>44</v>
      </c>
      <c r="B69" s="57" t="s">
        <v>92</v>
      </c>
      <c r="C69" s="57"/>
      <c r="D69" s="57"/>
      <c r="E69" s="18">
        <v>0</v>
      </c>
      <c r="F69" s="18">
        <v>0</v>
      </c>
      <c r="G69" s="18">
        <v>500</v>
      </c>
      <c r="H69" s="43"/>
      <c r="I69" s="18"/>
    </row>
    <row r="70" spans="1:256" s="44" customFormat="1">
      <c r="A70" s="46">
        <v>45</v>
      </c>
      <c r="B70" s="57" t="s">
        <v>93</v>
      </c>
      <c r="C70" s="57"/>
      <c r="D70" s="57"/>
      <c r="E70" s="18">
        <v>0</v>
      </c>
      <c r="F70" s="18">
        <v>0</v>
      </c>
      <c r="G70" s="18">
        <v>6000</v>
      </c>
      <c r="H70" s="43"/>
      <c r="I70" s="18"/>
    </row>
    <row r="71" spans="1:256">
      <c r="A71" s="56">
        <v>46</v>
      </c>
      <c r="B71" s="57" t="s">
        <v>94</v>
      </c>
      <c r="C71" s="57"/>
      <c r="D71" s="57"/>
      <c r="E71" s="18">
        <v>0</v>
      </c>
      <c r="F71" s="18">
        <v>0</v>
      </c>
      <c r="G71" s="18">
        <v>1200</v>
      </c>
      <c r="H71" s="43"/>
      <c r="I71" s="18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  <c r="FP71" s="44"/>
      <c r="FQ71" s="44"/>
      <c r="FR71" s="44"/>
      <c r="FS71" s="44"/>
      <c r="FT71" s="44"/>
      <c r="FU71" s="44"/>
      <c r="FV71" s="44"/>
      <c r="FW71" s="44"/>
      <c r="FX71" s="44"/>
      <c r="FY71" s="44"/>
      <c r="FZ71" s="44"/>
      <c r="GA71" s="44"/>
      <c r="GB71" s="44"/>
      <c r="GC71" s="44"/>
      <c r="GD71" s="44"/>
      <c r="GE71" s="44"/>
      <c r="GF71" s="44"/>
      <c r="GG71" s="44"/>
      <c r="GH71" s="44"/>
      <c r="GI71" s="44"/>
      <c r="GJ71" s="44"/>
      <c r="GK71" s="44"/>
      <c r="GL71" s="44"/>
      <c r="GM71" s="44"/>
      <c r="GN71" s="44"/>
      <c r="GO71" s="44"/>
      <c r="GP71" s="44"/>
      <c r="GQ71" s="44"/>
      <c r="GR71" s="44"/>
      <c r="GS71" s="44"/>
      <c r="GT71" s="44"/>
      <c r="GU71" s="44"/>
      <c r="GV71" s="44"/>
      <c r="GW71" s="44"/>
      <c r="GX71" s="44"/>
      <c r="GY71" s="44"/>
      <c r="GZ71" s="44"/>
      <c r="HA71" s="44"/>
      <c r="HB71" s="44"/>
      <c r="HC71" s="44"/>
      <c r="HD71" s="44"/>
      <c r="HE71" s="44"/>
      <c r="HF71" s="44"/>
      <c r="HG71" s="44"/>
      <c r="HH71" s="44"/>
      <c r="HI71" s="44"/>
      <c r="HJ71" s="44"/>
      <c r="HK71" s="44"/>
      <c r="HL71" s="44"/>
      <c r="HM71" s="44"/>
      <c r="HN71" s="44"/>
      <c r="HO71" s="44"/>
      <c r="HP71" s="44"/>
      <c r="HQ71" s="44"/>
      <c r="HR71" s="44"/>
      <c r="HS71" s="44"/>
      <c r="HT71" s="44"/>
      <c r="HU71" s="44"/>
      <c r="HV71" s="44"/>
      <c r="HW71" s="44"/>
      <c r="HX71" s="44"/>
      <c r="HY71" s="44"/>
      <c r="HZ71" s="44"/>
      <c r="IA71" s="44"/>
      <c r="IB71" s="44"/>
      <c r="IC71" s="44"/>
      <c r="ID71" s="44"/>
      <c r="IE71" s="44"/>
      <c r="IF71" s="44"/>
      <c r="IG71" s="44"/>
      <c r="IH71" s="44"/>
      <c r="II71" s="44"/>
      <c r="IJ71" s="44"/>
      <c r="IK71" s="44"/>
      <c r="IL71" s="44"/>
      <c r="IM71" s="44"/>
      <c r="IN71" s="44"/>
      <c r="IO71" s="44"/>
      <c r="IP71" s="44"/>
      <c r="IQ71" s="44"/>
      <c r="IR71" s="44"/>
      <c r="IS71" s="44"/>
      <c r="IT71" s="44"/>
      <c r="IU71" s="44"/>
      <c r="IV71" s="44"/>
    </row>
    <row r="72" spans="1:256">
      <c r="A72" s="46"/>
      <c r="B72" s="53" t="s">
        <v>33</v>
      </c>
      <c r="C72" s="53"/>
      <c r="D72" s="53"/>
      <c r="E72" s="10">
        <f>SUM(E26:E71)</f>
        <v>66230</v>
      </c>
      <c r="F72" s="10">
        <f>SUM(F26:F71)</f>
        <v>66230</v>
      </c>
      <c r="G72" s="10">
        <f>SUM(G26:G71)</f>
        <v>193529</v>
      </c>
      <c r="H72" s="7"/>
      <c r="I72" s="65"/>
    </row>
    <row r="73" spans="1:256">
      <c r="A73" s="66"/>
      <c r="B73" s="47"/>
      <c r="C73" s="47"/>
      <c r="D73" s="47"/>
      <c r="E73" s="10">
        <f>E72+G72</f>
        <v>259759</v>
      </c>
      <c r="F73" s="5"/>
    </row>
    <row r="74" spans="1:256">
      <c r="A74" s="66"/>
      <c r="B74" s="31" t="s">
        <v>4</v>
      </c>
      <c r="C74" s="34" t="s">
        <v>5</v>
      </c>
      <c r="D74" s="20"/>
      <c r="E74" s="32"/>
      <c r="F74" s="5"/>
    </row>
    <row r="75" spans="1:256">
      <c r="A75" s="66"/>
      <c r="B75" s="33" t="s">
        <v>6</v>
      </c>
      <c r="C75" s="5">
        <f>C11</f>
        <v>65975</v>
      </c>
      <c r="D75" s="5"/>
      <c r="E75" s="32"/>
      <c r="F75" s="5"/>
    </row>
    <row r="76" spans="1:256" ht="12" customHeight="1">
      <c r="A76" s="66"/>
      <c r="B76" s="33" t="s">
        <v>95</v>
      </c>
      <c r="C76" s="5">
        <f>D11</f>
        <v>9003</v>
      </c>
      <c r="D76" s="5"/>
      <c r="E76" s="32"/>
      <c r="F76" s="5"/>
    </row>
    <row r="77" spans="1:256" ht="12" customHeight="1">
      <c r="A77" s="66"/>
      <c r="B77" s="33" t="s">
        <v>7</v>
      </c>
      <c r="C77" s="5">
        <f>E11</f>
        <v>700</v>
      </c>
      <c r="D77" s="10">
        <f>C75+C76+C77</f>
        <v>75678</v>
      </c>
      <c r="E77" s="21"/>
      <c r="F77" s="32"/>
    </row>
    <row r="78" spans="1:256" ht="12" customHeight="1">
      <c r="A78" s="66"/>
      <c r="B78" s="33" t="s">
        <v>96</v>
      </c>
      <c r="C78" s="5">
        <v>0</v>
      </c>
      <c r="D78" s="21"/>
      <c r="E78" s="21"/>
      <c r="F78" s="32"/>
    </row>
    <row r="79" spans="1:256" s="67" customFormat="1" ht="12" customHeight="1">
      <c r="A79" s="66"/>
      <c r="B79" s="33" t="s">
        <v>97</v>
      </c>
      <c r="C79" s="5">
        <f>E24</f>
        <v>1573</v>
      </c>
      <c r="D79" s="21"/>
      <c r="E79" s="21"/>
      <c r="F79" s="32"/>
      <c r="G79" s="39"/>
      <c r="H79" s="39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24"/>
      <c r="GF79" s="24"/>
      <c r="GG79" s="24"/>
      <c r="GH79" s="24"/>
      <c r="GI79" s="24"/>
      <c r="GJ79" s="24"/>
      <c r="GK79" s="24"/>
      <c r="GL79" s="24"/>
      <c r="GM79" s="24"/>
      <c r="GN79" s="24"/>
      <c r="GO79" s="24"/>
      <c r="GP79" s="24"/>
      <c r="GQ79" s="24"/>
      <c r="GR79" s="24"/>
      <c r="GS79" s="24"/>
      <c r="GT79" s="24"/>
      <c r="GU79" s="24"/>
      <c r="GV79" s="24"/>
      <c r="GW79" s="24"/>
      <c r="GX79" s="24"/>
      <c r="GY79" s="24"/>
      <c r="GZ79" s="24"/>
      <c r="HA79" s="24"/>
      <c r="HB79" s="24"/>
      <c r="HC79" s="24"/>
      <c r="HD79" s="24"/>
      <c r="HE79" s="24"/>
      <c r="HF79" s="24"/>
      <c r="HG79" s="24"/>
      <c r="HH79" s="24"/>
      <c r="HI79" s="24"/>
      <c r="HJ79" s="24"/>
      <c r="HK79" s="24"/>
      <c r="HL79" s="24"/>
      <c r="HM79" s="24"/>
      <c r="HN79" s="24"/>
      <c r="HO79" s="24"/>
      <c r="HP79" s="24"/>
      <c r="HQ79" s="24"/>
      <c r="HR79" s="24"/>
      <c r="HS79" s="24"/>
      <c r="HT79" s="24"/>
      <c r="HU79" s="24"/>
      <c r="HV79" s="24"/>
      <c r="HW79" s="24"/>
      <c r="HX79" s="24"/>
      <c r="HY79" s="24"/>
      <c r="HZ79" s="24"/>
      <c r="IA79" s="24"/>
      <c r="IB79" s="24"/>
      <c r="IC79" s="24"/>
      <c r="ID79" s="24"/>
      <c r="IE79" s="24"/>
      <c r="IF79" s="24"/>
      <c r="IG79" s="24"/>
      <c r="IH79" s="24"/>
      <c r="II79" s="24"/>
      <c r="IJ79" s="24"/>
      <c r="IK79" s="24"/>
      <c r="IL79" s="24"/>
      <c r="IM79" s="24"/>
      <c r="IN79" s="24"/>
      <c r="IO79" s="24"/>
      <c r="IP79" s="24"/>
      <c r="IQ79" s="24"/>
      <c r="IR79" s="24"/>
      <c r="IS79" s="24"/>
      <c r="IT79" s="24"/>
      <c r="IU79" s="24"/>
      <c r="IV79" s="24"/>
    </row>
    <row r="80" spans="1:256" ht="15.2" customHeight="1">
      <c r="A80" s="68"/>
      <c r="B80" s="31" t="s">
        <v>3</v>
      </c>
      <c r="C80" s="69">
        <f>SUM(C75:C79)</f>
        <v>77251</v>
      </c>
      <c r="D80" s="69"/>
      <c r="E80" s="69"/>
      <c r="F80" s="34"/>
      <c r="G80" s="70"/>
      <c r="H80" s="70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  <c r="DT80" s="67"/>
      <c r="DU80" s="67"/>
      <c r="DV80" s="67"/>
      <c r="DW80" s="67"/>
      <c r="DX80" s="67"/>
      <c r="DY80" s="67"/>
      <c r="DZ80" s="67"/>
      <c r="EA80" s="67"/>
      <c r="EB80" s="67"/>
      <c r="EC80" s="67"/>
      <c r="ED80" s="67"/>
      <c r="EE80" s="67"/>
      <c r="EF80" s="67"/>
      <c r="EG80" s="67"/>
      <c r="EH80" s="67"/>
      <c r="EI80" s="67"/>
      <c r="EJ80" s="67"/>
      <c r="EK80" s="67"/>
      <c r="EL80" s="67"/>
      <c r="EM80" s="67"/>
      <c r="EN80" s="67"/>
      <c r="EO80" s="67"/>
      <c r="EP80" s="67"/>
      <c r="EQ80" s="67"/>
      <c r="ER80" s="67"/>
      <c r="ES80" s="67"/>
      <c r="ET80" s="67"/>
      <c r="EU80" s="67"/>
      <c r="EV80" s="67"/>
      <c r="EW80" s="67"/>
      <c r="EX80" s="67"/>
      <c r="EY80" s="67"/>
      <c r="EZ80" s="67"/>
      <c r="FA80" s="67"/>
      <c r="FB80" s="67"/>
      <c r="FC80" s="67"/>
      <c r="FD80" s="67"/>
      <c r="FE80" s="67"/>
      <c r="FF80" s="67"/>
      <c r="FG80" s="67"/>
      <c r="FH80" s="67"/>
      <c r="FI80" s="67"/>
      <c r="FJ80" s="67"/>
      <c r="FK80" s="67"/>
      <c r="FL80" s="67"/>
      <c r="FM80" s="67"/>
      <c r="FN80" s="67"/>
      <c r="FO80" s="67"/>
      <c r="FP80" s="67"/>
      <c r="FQ80" s="67"/>
      <c r="FR80" s="67"/>
      <c r="FS80" s="67"/>
      <c r="FT80" s="67"/>
      <c r="FU80" s="67"/>
      <c r="FV80" s="67"/>
      <c r="FW80" s="67"/>
      <c r="FX80" s="67"/>
      <c r="FY80" s="67"/>
      <c r="FZ80" s="67"/>
      <c r="GA80" s="67"/>
      <c r="GB80" s="67"/>
      <c r="GC80" s="67"/>
      <c r="GD80" s="67"/>
      <c r="GE80" s="67"/>
      <c r="GF80" s="67"/>
      <c r="GG80" s="67"/>
      <c r="GH80" s="67"/>
      <c r="GI80" s="67"/>
      <c r="GJ80" s="67"/>
      <c r="GK80" s="67"/>
      <c r="GL80" s="67"/>
      <c r="GM80" s="67"/>
      <c r="GN80" s="67"/>
      <c r="GO80" s="67"/>
      <c r="GP80" s="67"/>
      <c r="GQ80" s="67"/>
      <c r="GR80" s="67"/>
      <c r="GS80" s="67"/>
      <c r="GT80" s="67"/>
      <c r="GU80" s="67"/>
      <c r="GV80" s="67"/>
      <c r="GW80" s="67"/>
      <c r="GX80" s="67"/>
      <c r="GY80" s="67"/>
      <c r="GZ80" s="67"/>
      <c r="HA80" s="67"/>
      <c r="HB80" s="67"/>
      <c r="HC80" s="67"/>
      <c r="HD80" s="67"/>
      <c r="HE80" s="67"/>
      <c r="HF80" s="67"/>
      <c r="HG80" s="67"/>
      <c r="HH80" s="67"/>
      <c r="HI80" s="67"/>
      <c r="HJ80" s="67"/>
      <c r="HK80" s="67"/>
      <c r="HL80" s="67"/>
      <c r="HM80" s="67"/>
      <c r="HN80" s="67"/>
      <c r="HO80" s="67"/>
      <c r="HP80" s="67"/>
      <c r="HQ80" s="67"/>
      <c r="HR80" s="67"/>
      <c r="HS80" s="67"/>
      <c r="HT80" s="67"/>
      <c r="HU80" s="67"/>
      <c r="HV80" s="67"/>
      <c r="HW80" s="67"/>
      <c r="HX80" s="67"/>
      <c r="HY80" s="67"/>
      <c r="HZ80" s="67"/>
      <c r="IA80" s="67"/>
      <c r="IB80" s="67"/>
      <c r="IC80" s="67"/>
      <c r="ID80" s="67"/>
      <c r="IE80" s="67"/>
      <c r="IF80" s="67"/>
      <c r="IG80" s="67"/>
      <c r="IH80" s="67"/>
      <c r="II80" s="67"/>
      <c r="IJ80" s="67"/>
      <c r="IK80" s="67"/>
      <c r="IL80" s="67"/>
      <c r="IM80" s="67"/>
      <c r="IN80" s="67"/>
      <c r="IO80" s="67"/>
      <c r="IP80" s="67"/>
      <c r="IQ80" s="67"/>
      <c r="IR80" s="67"/>
      <c r="IS80" s="67"/>
      <c r="IT80" s="67"/>
      <c r="IU80" s="67"/>
      <c r="IV80" s="67"/>
    </row>
    <row r="81" spans="1:8">
      <c r="A81" s="66"/>
      <c r="B81" s="71" t="s">
        <v>8</v>
      </c>
      <c r="C81" s="21">
        <v>73</v>
      </c>
      <c r="D81" s="16"/>
      <c r="E81" s="16"/>
      <c r="F81" s="32"/>
    </row>
    <row r="82" spans="1:8">
      <c r="A82" s="66"/>
      <c r="B82" s="33"/>
      <c r="C82" s="8"/>
      <c r="D82" s="30"/>
      <c r="E82" s="30"/>
      <c r="F82" s="32"/>
    </row>
    <row r="83" spans="1:8">
      <c r="A83" s="66"/>
      <c r="B83" s="19" t="s">
        <v>9</v>
      </c>
      <c r="C83" s="9">
        <f>E73</f>
        <v>259759</v>
      </c>
      <c r="D83" s="30"/>
      <c r="E83" s="30"/>
      <c r="F83" s="32"/>
    </row>
    <row r="84" spans="1:8">
      <c r="A84" s="66"/>
      <c r="B84" s="33" t="s">
        <v>10</v>
      </c>
      <c r="C84" s="32">
        <v>500</v>
      </c>
      <c r="D84" s="30"/>
      <c r="E84" s="30"/>
      <c r="F84" s="32"/>
    </row>
    <row r="85" spans="1:8">
      <c r="A85" s="66"/>
      <c r="B85" s="33" t="s">
        <v>98</v>
      </c>
      <c r="C85" s="32">
        <v>200</v>
      </c>
      <c r="D85" s="30"/>
      <c r="E85" s="30"/>
      <c r="F85" s="32"/>
    </row>
    <row r="86" spans="1:8">
      <c r="A86" s="66"/>
      <c r="B86" s="22" t="s">
        <v>99</v>
      </c>
      <c r="C86" s="32">
        <v>0</v>
      </c>
      <c r="D86" s="57" t="s">
        <v>100</v>
      </c>
      <c r="E86" s="57"/>
      <c r="F86" s="47"/>
    </row>
    <row r="87" spans="1:8">
      <c r="A87" s="66"/>
      <c r="B87" s="22" t="s">
        <v>101</v>
      </c>
      <c r="C87" s="32">
        <v>0</v>
      </c>
      <c r="D87" s="72" t="s">
        <v>102</v>
      </c>
      <c r="E87" s="29"/>
      <c r="F87" s="47"/>
    </row>
    <row r="88" spans="1:8">
      <c r="A88" s="66"/>
      <c r="B88" s="23" t="s">
        <v>11</v>
      </c>
      <c r="C88" s="25">
        <v>39</v>
      </c>
      <c r="D88" s="24" t="s">
        <v>103</v>
      </c>
      <c r="F88" s="47"/>
    </row>
    <row r="89" spans="1:8">
      <c r="A89" s="66"/>
      <c r="B89" s="23" t="s">
        <v>12</v>
      </c>
      <c r="C89" s="25">
        <v>8</v>
      </c>
      <c r="D89" s="24" t="s">
        <v>104</v>
      </c>
      <c r="F89" s="47"/>
    </row>
    <row r="90" spans="1:8" ht="16.5" customHeight="1">
      <c r="A90" s="66"/>
      <c r="B90" s="23" t="s">
        <v>13</v>
      </c>
      <c r="C90" s="25">
        <v>2</v>
      </c>
      <c r="D90" s="73" t="s">
        <v>105</v>
      </c>
      <c r="E90" s="73"/>
      <c r="F90" s="47"/>
    </row>
    <row r="91" spans="1:8" ht="16.5" customHeight="1">
      <c r="A91" s="66"/>
      <c r="B91" s="36" t="s">
        <v>106</v>
      </c>
      <c r="C91" s="36"/>
      <c r="D91" s="73"/>
      <c r="E91" s="73"/>
      <c r="F91" s="47"/>
    </row>
    <row r="92" spans="1:8" s="30" customFormat="1">
      <c r="A92" s="15"/>
      <c r="B92" s="33" t="s">
        <v>107</v>
      </c>
      <c r="C92" s="32">
        <v>0</v>
      </c>
      <c r="D92" s="29"/>
      <c r="F92" s="29"/>
      <c r="G92" s="29"/>
      <c r="H92" s="32"/>
    </row>
    <row r="93" spans="1:8" s="30" customFormat="1">
      <c r="A93" s="15"/>
      <c r="B93" s="33" t="s">
        <v>108</v>
      </c>
      <c r="C93" s="32">
        <v>200</v>
      </c>
      <c r="D93" s="29"/>
      <c r="F93" s="29"/>
      <c r="G93" s="29"/>
      <c r="H93" s="32"/>
    </row>
    <row r="96" spans="1:8">
      <c r="A96" s="75" t="s">
        <v>146</v>
      </c>
      <c r="B96" s="75"/>
      <c r="C96" s="75"/>
      <c r="D96" s="75"/>
      <c r="E96" s="75"/>
      <c r="F96" s="75"/>
      <c r="G96" s="75"/>
    </row>
    <row r="97" spans="1:7">
      <c r="A97" s="76"/>
      <c r="B97" s="77"/>
      <c r="C97" s="77"/>
      <c r="D97" s="77"/>
      <c r="E97" s="77"/>
      <c r="F97" s="77"/>
      <c r="G97" s="77"/>
    </row>
    <row r="98" spans="1:7" ht="12.75">
      <c r="A98" s="78" t="s">
        <v>109</v>
      </c>
      <c r="B98" s="78"/>
      <c r="C98" s="78"/>
      <c r="D98" s="78"/>
      <c r="E98" s="78"/>
      <c r="F98" s="78"/>
      <c r="G98" s="78"/>
    </row>
    <row r="99" spans="1:7" ht="12.75">
      <c r="A99" s="79"/>
      <c r="B99" s="80"/>
      <c r="C99" s="81" t="s">
        <v>0</v>
      </c>
      <c r="D99" s="81"/>
      <c r="E99" s="81"/>
      <c r="F99" s="81"/>
      <c r="G99" s="81"/>
    </row>
    <row r="100" spans="1:7" ht="36">
      <c r="A100" s="82"/>
      <c r="B100" s="83" t="s">
        <v>15</v>
      </c>
      <c r="C100" s="84" t="s">
        <v>2</v>
      </c>
      <c r="D100" s="85" t="s">
        <v>27</v>
      </c>
      <c r="E100" s="86" t="s">
        <v>16</v>
      </c>
      <c r="F100" s="86" t="s">
        <v>3</v>
      </c>
      <c r="G100" s="87"/>
    </row>
    <row r="101" spans="1:7">
      <c r="A101" s="88">
        <v>1</v>
      </c>
      <c r="B101" s="89" t="s">
        <v>110</v>
      </c>
      <c r="C101" s="62">
        <v>6218</v>
      </c>
      <c r="D101" s="62">
        <v>0</v>
      </c>
      <c r="E101" s="90">
        <v>0</v>
      </c>
      <c r="F101" s="91">
        <f>SUM(C101:E101)</f>
        <v>6218</v>
      </c>
      <c r="G101" s="92"/>
    </row>
    <row r="102" spans="1:7">
      <c r="A102" s="93">
        <v>2</v>
      </c>
      <c r="B102" s="94" t="s">
        <v>29</v>
      </c>
      <c r="C102" s="48">
        <v>9776</v>
      </c>
      <c r="D102" s="48">
        <v>0</v>
      </c>
      <c r="E102" s="48">
        <v>0</v>
      </c>
      <c r="F102" s="95">
        <f t="shared" ref="F102:F107" si="0">SUM(C102:E102)</f>
        <v>9776</v>
      </c>
      <c r="G102" s="92"/>
    </row>
    <row r="103" spans="1:7">
      <c r="A103" s="60">
        <v>3</v>
      </c>
      <c r="B103" s="94" t="s">
        <v>80</v>
      </c>
      <c r="C103" s="48">
        <v>13831</v>
      </c>
      <c r="D103" s="48">
        <v>0</v>
      </c>
      <c r="E103" s="48">
        <v>0</v>
      </c>
      <c r="F103" s="95">
        <f t="shared" si="0"/>
        <v>13831</v>
      </c>
      <c r="G103" s="92"/>
    </row>
    <row r="104" spans="1:7" ht="22.5">
      <c r="A104" s="93">
        <v>4</v>
      </c>
      <c r="B104" s="47" t="s">
        <v>30</v>
      </c>
      <c r="C104" s="96">
        <v>5159</v>
      </c>
      <c r="D104" s="96">
        <v>0</v>
      </c>
      <c r="E104" s="97">
        <v>0</v>
      </c>
      <c r="F104" s="95">
        <f t="shared" si="0"/>
        <v>5159</v>
      </c>
      <c r="G104" s="48"/>
    </row>
    <row r="105" spans="1:7">
      <c r="A105" s="88">
        <v>5</v>
      </c>
      <c r="B105" s="89" t="s">
        <v>111</v>
      </c>
      <c r="C105" s="62">
        <v>412</v>
      </c>
      <c r="D105" s="62">
        <v>0</v>
      </c>
      <c r="E105" s="90">
        <v>646</v>
      </c>
      <c r="F105" s="91">
        <f t="shared" si="0"/>
        <v>1058</v>
      </c>
      <c r="G105" s="92"/>
    </row>
    <row r="106" spans="1:7">
      <c r="A106" s="93">
        <v>6</v>
      </c>
      <c r="B106" s="30" t="s">
        <v>31</v>
      </c>
      <c r="C106" s="48">
        <v>44651</v>
      </c>
      <c r="D106" s="48">
        <v>8914</v>
      </c>
      <c r="E106" s="48">
        <v>0</v>
      </c>
      <c r="F106" s="95">
        <f t="shared" si="0"/>
        <v>53565</v>
      </c>
      <c r="G106" s="92"/>
    </row>
    <row r="107" spans="1:7">
      <c r="A107" s="60">
        <v>7</v>
      </c>
      <c r="B107" s="98" t="s">
        <v>32</v>
      </c>
      <c r="C107" s="99">
        <v>314</v>
      </c>
      <c r="D107" s="99">
        <v>89</v>
      </c>
      <c r="E107" s="48">
        <v>700</v>
      </c>
      <c r="F107" s="95">
        <f t="shared" si="0"/>
        <v>1103</v>
      </c>
      <c r="G107" s="92"/>
    </row>
    <row r="108" spans="1:7">
      <c r="A108" s="93"/>
      <c r="B108" s="100" t="s">
        <v>33</v>
      </c>
      <c r="C108" s="101">
        <f>SUM(C101:C107)</f>
        <v>80361</v>
      </c>
      <c r="D108" s="101">
        <f>SUM(D101:D107)</f>
        <v>9003</v>
      </c>
      <c r="E108" s="101">
        <f>SUM(E101:E107)</f>
        <v>1346</v>
      </c>
      <c r="F108" s="101">
        <f>SUM(F101:F107)</f>
        <v>90710</v>
      </c>
      <c r="G108" s="102"/>
    </row>
    <row r="109" spans="1:7">
      <c r="A109" s="103"/>
      <c r="B109" s="37" t="s">
        <v>112</v>
      </c>
      <c r="C109" s="37"/>
      <c r="D109" s="37"/>
      <c r="E109" s="104"/>
      <c r="F109" s="104"/>
      <c r="G109" s="105"/>
    </row>
    <row r="110" spans="1:7">
      <c r="A110" s="60">
        <v>1</v>
      </c>
      <c r="B110" s="106" t="s">
        <v>113</v>
      </c>
      <c r="C110" s="106"/>
      <c r="D110" s="106"/>
      <c r="E110" s="96">
        <v>42</v>
      </c>
      <c r="F110" s="96"/>
      <c r="G110" s="105"/>
    </row>
    <row r="111" spans="1:7">
      <c r="A111" s="60">
        <v>2</v>
      </c>
      <c r="B111" s="106" t="s">
        <v>114</v>
      </c>
      <c r="C111" s="106"/>
      <c r="D111" s="106"/>
      <c r="E111" s="96">
        <v>1216</v>
      </c>
      <c r="F111" s="96"/>
      <c r="G111" s="105"/>
    </row>
    <row r="112" spans="1:7">
      <c r="A112" s="60">
        <v>3</v>
      </c>
      <c r="B112" s="106" t="s">
        <v>115</v>
      </c>
      <c r="C112" s="106"/>
      <c r="D112" s="106"/>
      <c r="E112" s="96">
        <v>42</v>
      </c>
      <c r="F112" s="96"/>
      <c r="G112" s="105"/>
    </row>
    <row r="113" spans="1:7">
      <c r="A113" s="60">
        <v>4</v>
      </c>
      <c r="B113" s="106" t="s">
        <v>116</v>
      </c>
      <c r="C113" s="106"/>
      <c r="D113" s="106"/>
      <c r="E113" s="96">
        <v>42</v>
      </c>
      <c r="F113" s="96"/>
      <c r="G113" s="105"/>
    </row>
    <row r="114" spans="1:7">
      <c r="A114" s="60">
        <v>5</v>
      </c>
      <c r="B114" s="106" t="s">
        <v>117</v>
      </c>
      <c r="C114" s="106"/>
      <c r="D114" s="106"/>
      <c r="E114" s="96">
        <v>42</v>
      </c>
      <c r="F114" s="96"/>
      <c r="G114" s="105"/>
    </row>
    <row r="115" spans="1:7">
      <c r="A115" s="60">
        <v>6</v>
      </c>
      <c r="B115" s="106" t="s">
        <v>118</v>
      </c>
      <c r="C115" s="106"/>
      <c r="D115" s="106"/>
      <c r="E115" s="96">
        <v>42</v>
      </c>
      <c r="F115" s="96"/>
      <c r="G115" s="105"/>
    </row>
    <row r="116" spans="1:7">
      <c r="A116" s="60">
        <v>7</v>
      </c>
      <c r="B116" s="106" t="s">
        <v>119</v>
      </c>
      <c r="C116" s="106"/>
      <c r="D116" s="106"/>
      <c r="E116" s="96">
        <v>42</v>
      </c>
      <c r="F116" s="96"/>
      <c r="G116" s="105"/>
    </row>
    <row r="117" spans="1:7">
      <c r="A117" s="60">
        <v>8</v>
      </c>
      <c r="B117" s="107" t="s">
        <v>42</v>
      </c>
      <c r="C117" s="107"/>
      <c r="D117" s="107"/>
      <c r="E117" s="96">
        <v>42</v>
      </c>
      <c r="F117" s="96"/>
      <c r="G117" s="105"/>
    </row>
    <row r="118" spans="1:7">
      <c r="A118" s="60">
        <v>9</v>
      </c>
      <c r="B118" s="107" t="s">
        <v>43</v>
      </c>
      <c r="C118" s="107"/>
      <c r="D118" s="107"/>
      <c r="E118" s="96">
        <v>42</v>
      </c>
      <c r="F118" s="96"/>
      <c r="G118" s="105"/>
    </row>
    <row r="119" spans="1:7">
      <c r="A119" s="60">
        <v>10</v>
      </c>
      <c r="B119" s="107" t="s">
        <v>44</v>
      </c>
      <c r="C119" s="107"/>
      <c r="D119" s="107"/>
      <c r="E119" s="96">
        <v>21</v>
      </c>
      <c r="F119" s="96"/>
      <c r="G119" s="105"/>
    </row>
    <row r="120" spans="1:7">
      <c r="A120" s="60"/>
      <c r="B120" s="108" t="s">
        <v>45</v>
      </c>
      <c r="C120" s="108"/>
      <c r="D120" s="108"/>
      <c r="E120" s="109">
        <f>SUM(E110:E119)</f>
        <v>1573</v>
      </c>
      <c r="F120" s="109"/>
      <c r="G120" s="105"/>
    </row>
    <row r="121" spans="1:7" ht="36">
      <c r="A121" s="110"/>
      <c r="B121" s="111" t="s">
        <v>17</v>
      </c>
      <c r="C121" s="84" t="s">
        <v>2</v>
      </c>
      <c r="D121" s="85" t="s">
        <v>27</v>
      </c>
      <c r="E121" s="86" t="s">
        <v>16</v>
      </c>
      <c r="F121" s="86" t="s">
        <v>3</v>
      </c>
      <c r="G121" s="87"/>
    </row>
    <row r="122" spans="1:7">
      <c r="A122" s="93">
        <v>1</v>
      </c>
      <c r="B122" s="94" t="s">
        <v>66</v>
      </c>
      <c r="C122" s="112">
        <v>2581</v>
      </c>
      <c r="D122" s="112">
        <v>0</v>
      </c>
      <c r="E122" s="112">
        <v>0</v>
      </c>
      <c r="F122" s="101">
        <f>SUM(C122:E122)</f>
        <v>2581</v>
      </c>
      <c r="G122" s="113"/>
    </row>
    <row r="123" spans="1:7">
      <c r="A123" s="93">
        <v>2</v>
      </c>
      <c r="B123" s="94" t="s">
        <v>67</v>
      </c>
      <c r="C123" s="112">
        <v>8124</v>
      </c>
      <c r="D123" s="112">
        <v>0</v>
      </c>
      <c r="E123" s="112">
        <v>0</v>
      </c>
      <c r="F123" s="101">
        <f t="shared" ref="F123:F133" si="1">SUM(C123:E123)</f>
        <v>8124</v>
      </c>
      <c r="G123" s="113"/>
    </row>
    <row r="124" spans="1:7">
      <c r="A124" s="93">
        <v>3</v>
      </c>
      <c r="B124" s="94" t="s">
        <v>69</v>
      </c>
      <c r="C124" s="112">
        <v>1972</v>
      </c>
      <c r="D124" s="112">
        <v>0</v>
      </c>
      <c r="E124" s="112">
        <v>0</v>
      </c>
      <c r="F124" s="101">
        <f t="shared" si="1"/>
        <v>1972</v>
      </c>
      <c r="G124" s="113"/>
    </row>
    <row r="125" spans="1:7">
      <c r="A125" s="93">
        <v>4</v>
      </c>
      <c r="B125" s="94" t="s">
        <v>68</v>
      </c>
      <c r="C125" s="112">
        <v>3901</v>
      </c>
      <c r="D125" s="112">
        <v>0</v>
      </c>
      <c r="E125" s="112">
        <v>0</v>
      </c>
      <c r="F125" s="101">
        <f t="shared" si="1"/>
        <v>3901</v>
      </c>
      <c r="G125" s="113"/>
    </row>
    <row r="126" spans="1:7">
      <c r="A126" s="93">
        <v>5</v>
      </c>
      <c r="B126" s="94" t="s">
        <v>72</v>
      </c>
      <c r="C126" s="112">
        <v>4624</v>
      </c>
      <c r="D126" s="112">
        <v>0</v>
      </c>
      <c r="E126" s="112">
        <v>0</v>
      </c>
      <c r="F126" s="101">
        <f t="shared" si="1"/>
        <v>4624</v>
      </c>
      <c r="G126" s="113"/>
    </row>
    <row r="127" spans="1:7">
      <c r="A127" s="93">
        <v>6</v>
      </c>
      <c r="B127" s="94" t="s">
        <v>77</v>
      </c>
      <c r="C127" s="112">
        <v>4686</v>
      </c>
      <c r="D127" s="112">
        <v>0</v>
      </c>
      <c r="E127" s="112">
        <v>0</v>
      </c>
      <c r="F127" s="101">
        <f t="shared" si="1"/>
        <v>4686</v>
      </c>
      <c r="G127" s="113"/>
    </row>
    <row r="128" spans="1:7">
      <c r="A128" s="93">
        <v>7</v>
      </c>
      <c r="B128" s="94" t="s">
        <v>83</v>
      </c>
      <c r="C128" s="112">
        <v>15781</v>
      </c>
      <c r="D128" s="112">
        <v>0</v>
      </c>
      <c r="E128" s="112">
        <v>0</v>
      </c>
      <c r="F128" s="101">
        <f t="shared" si="1"/>
        <v>15781</v>
      </c>
      <c r="G128" s="113"/>
    </row>
    <row r="129" spans="1:7">
      <c r="A129" s="93">
        <v>8</v>
      </c>
      <c r="B129" s="94" t="s">
        <v>85</v>
      </c>
      <c r="C129" s="112">
        <v>15931</v>
      </c>
      <c r="D129" s="112">
        <v>0</v>
      </c>
      <c r="E129" s="112">
        <v>0</v>
      </c>
      <c r="F129" s="101">
        <f t="shared" si="1"/>
        <v>15931</v>
      </c>
      <c r="G129" s="113"/>
    </row>
    <row r="130" spans="1:7">
      <c r="A130" s="93">
        <v>9</v>
      </c>
      <c r="B130" s="94" t="s">
        <v>86</v>
      </c>
      <c r="C130" s="112">
        <v>6508</v>
      </c>
      <c r="D130" s="112">
        <v>0</v>
      </c>
      <c r="E130" s="112">
        <v>0</v>
      </c>
      <c r="F130" s="101">
        <f t="shared" si="1"/>
        <v>6508</v>
      </c>
      <c r="G130" s="113"/>
    </row>
    <row r="131" spans="1:7">
      <c r="A131" s="93">
        <v>10</v>
      </c>
      <c r="B131" s="94" t="s">
        <v>89</v>
      </c>
      <c r="C131" s="112">
        <v>5041</v>
      </c>
      <c r="D131" s="112">
        <v>0</v>
      </c>
      <c r="E131" s="112">
        <v>0</v>
      </c>
      <c r="F131" s="101">
        <f t="shared" si="1"/>
        <v>5041</v>
      </c>
      <c r="G131" s="113"/>
    </row>
    <row r="132" spans="1:7">
      <c r="A132" s="93">
        <v>11</v>
      </c>
      <c r="B132" s="94" t="s">
        <v>120</v>
      </c>
      <c r="C132" s="112">
        <v>4710</v>
      </c>
      <c r="D132" s="112">
        <v>0</v>
      </c>
      <c r="E132" s="112">
        <v>0</v>
      </c>
      <c r="F132" s="101">
        <f t="shared" si="1"/>
        <v>4710</v>
      </c>
      <c r="G132" s="113"/>
    </row>
    <row r="133" spans="1:7">
      <c r="A133" s="93">
        <v>12</v>
      </c>
      <c r="B133" s="94" t="s">
        <v>94</v>
      </c>
      <c r="C133" s="112">
        <v>3901</v>
      </c>
      <c r="D133" s="112">
        <v>0</v>
      </c>
      <c r="E133" s="112">
        <v>0</v>
      </c>
      <c r="F133" s="101">
        <f t="shared" si="1"/>
        <v>3901</v>
      </c>
      <c r="G133" s="113"/>
    </row>
    <row r="134" spans="1:7">
      <c r="A134" s="93"/>
      <c r="B134" s="114" t="s">
        <v>121</v>
      </c>
      <c r="C134" s="101">
        <f>SUM(C122:C133)</f>
        <v>77760</v>
      </c>
      <c r="D134" s="115">
        <v>0</v>
      </c>
      <c r="E134" s="115">
        <f>SUM(E122:E133)</f>
        <v>0</v>
      </c>
      <c r="F134" s="101">
        <f>SUM(F122:F133)</f>
        <v>77760</v>
      </c>
      <c r="G134" s="116"/>
    </row>
    <row r="135" spans="1:7">
      <c r="A135" s="93"/>
      <c r="B135" s="114"/>
      <c r="C135" s="101"/>
      <c r="D135" s="115"/>
      <c r="E135" s="115"/>
      <c r="F135" s="101"/>
      <c r="G135" s="116"/>
    </row>
    <row r="136" spans="1:7" ht="36">
      <c r="A136" s="110"/>
      <c r="B136" s="111" t="s">
        <v>122</v>
      </c>
      <c r="C136" s="84" t="s">
        <v>2</v>
      </c>
      <c r="D136" s="85" t="s">
        <v>27</v>
      </c>
      <c r="E136" s="86" t="s">
        <v>16</v>
      </c>
      <c r="F136" s="86" t="s">
        <v>3</v>
      </c>
      <c r="G136" s="87"/>
    </row>
    <row r="137" spans="1:7">
      <c r="A137" s="117">
        <v>1</v>
      </c>
      <c r="B137" s="98" t="s">
        <v>65</v>
      </c>
      <c r="C137" s="118">
        <v>900</v>
      </c>
      <c r="D137" s="118">
        <v>0</v>
      </c>
      <c r="E137" s="112">
        <v>0</v>
      </c>
      <c r="F137" s="101">
        <f>SUM(C137:E137)</f>
        <v>900</v>
      </c>
      <c r="G137" s="113"/>
    </row>
    <row r="138" spans="1:7">
      <c r="A138" s="117">
        <v>2</v>
      </c>
      <c r="B138" s="98" t="s">
        <v>123</v>
      </c>
      <c r="C138" s="118">
        <v>788</v>
      </c>
      <c r="D138" s="118">
        <v>0</v>
      </c>
      <c r="E138" s="112">
        <v>0</v>
      </c>
      <c r="F138" s="101">
        <f t="shared" ref="F138:F167" si="2">SUM(C138:E138)</f>
        <v>788</v>
      </c>
      <c r="G138" s="113"/>
    </row>
    <row r="139" spans="1:7">
      <c r="A139" s="117">
        <v>3</v>
      </c>
      <c r="B139" s="98" t="s">
        <v>73</v>
      </c>
      <c r="C139" s="118">
        <v>1298</v>
      </c>
      <c r="D139" s="118">
        <v>0</v>
      </c>
      <c r="E139" s="112">
        <v>0</v>
      </c>
      <c r="F139" s="101">
        <f t="shared" si="2"/>
        <v>1298</v>
      </c>
      <c r="G139" s="113"/>
    </row>
    <row r="140" spans="1:7">
      <c r="A140" s="117">
        <v>4</v>
      </c>
      <c r="B140" s="98" t="s">
        <v>74</v>
      </c>
      <c r="C140" s="118">
        <v>615</v>
      </c>
      <c r="D140" s="118">
        <v>0</v>
      </c>
      <c r="E140" s="112">
        <v>0</v>
      </c>
      <c r="F140" s="101">
        <f t="shared" si="2"/>
        <v>615</v>
      </c>
      <c r="G140" s="113"/>
    </row>
    <row r="141" spans="1:7">
      <c r="A141" s="117">
        <v>5</v>
      </c>
      <c r="B141" s="119" t="s">
        <v>124</v>
      </c>
      <c r="C141" s="120">
        <v>1364</v>
      </c>
      <c r="D141" s="120">
        <v>0</v>
      </c>
      <c r="E141" s="112">
        <v>0</v>
      </c>
      <c r="F141" s="101">
        <f t="shared" si="2"/>
        <v>1364</v>
      </c>
      <c r="G141" s="113"/>
    </row>
    <row r="142" spans="1:7">
      <c r="A142" s="117">
        <v>6</v>
      </c>
      <c r="B142" s="98" t="s">
        <v>76</v>
      </c>
      <c r="C142" s="118">
        <v>1328</v>
      </c>
      <c r="D142" s="118">
        <v>0</v>
      </c>
      <c r="E142" s="112">
        <v>0</v>
      </c>
      <c r="F142" s="101">
        <f t="shared" si="2"/>
        <v>1328</v>
      </c>
      <c r="G142" s="113"/>
    </row>
    <row r="143" spans="1:7">
      <c r="A143" s="117">
        <v>7</v>
      </c>
      <c r="B143" s="98" t="s">
        <v>125</v>
      </c>
      <c r="C143" s="118">
        <v>1510</v>
      </c>
      <c r="D143" s="118">
        <v>0</v>
      </c>
      <c r="E143" s="112">
        <v>0</v>
      </c>
      <c r="F143" s="101">
        <f t="shared" si="2"/>
        <v>1510</v>
      </c>
      <c r="G143" s="113"/>
    </row>
    <row r="144" spans="1:7">
      <c r="A144" s="117">
        <v>8</v>
      </c>
      <c r="B144" s="119" t="s">
        <v>126</v>
      </c>
      <c r="C144" s="120">
        <v>460</v>
      </c>
      <c r="D144" s="120">
        <v>0</v>
      </c>
      <c r="E144" s="112">
        <v>0</v>
      </c>
      <c r="F144" s="101">
        <f t="shared" si="2"/>
        <v>460</v>
      </c>
      <c r="G144" s="113"/>
    </row>
    <row r="145" spans="1:7">
      <c r="A145" s="117">
        <v>9</v>
      </c>
      <c r="B145" s="98" t="s">
        <v>127</v>
      </c>
      <c r="C145" s="121">
        <v>1200</v>
      </c>
      <c r="D145" s="121">
        <v>0</v>
      </c>
      <c r="E145" s="112">
        <v>0</v>
      </c>
      <c r="F145" s="101">
        <f t="shared" si="2"/>
        <v>1200</v>
      </c>
      <c r="G145" s="113"/>
    </row>
    <row r="146" spans="1:7">
      <c r="A146" s="117">
        <v>10</v>
      </c>
      <c r="B146" s="122" t="s">
        <v>128</v>
      </c>
      <c r="C146" s="123">
        <v>885</v>
      </c>
      <c r="D146" s="123">
        <v>0</v>
      </c>
      <c r="E146" s="112">
        <v>0</v>
      </c>
      <c r="F146" s="101">
        <f t="shared" si="2"/>
        <v>885</v>
      </c>
      <c r="G146" s="113"/>
    </row>
    <row r="147" spans="1:7">
      <c r="A147" s="117">
        <v>11</v>
      </c>
      <c r="B147" s="98" t="s">
        <v>81</v>
      </c>
      <c r="C147" s="99">
        <v>7628</v>
      </c>
      <c r="D147" s="118">
        <v>0</v>
      </c>
      <c r="E147" s="112">
        <v>0</v>
      </c>
      <c r="F147" s="101">
        <f t="shared" si="2"/>
        <v>7628</v>
      </c>
      <c r="G147" s="113"/>
    </row>
    <row r="148" spans="1:7">
      <c r="A148" s="117">
        <v>12</v>
      </c>
      <c r="B148" s="98" t="s">
        <v>82</v>
      </c>
      <c r="C148" s="118">
        <v>1950</v>
      </c>
      <c r="D148" s="118">
        <v>0</v>
      </c>
      <c r="E148" s="112">
        <v>0</v>
      </c>
      <c r="F148" s="101">
        <f t="shared" si="2"/>
        <v>1950</v>
      </c>
      <c r="G148" s="113"/>
    </row>
    <row r="149" spans="1:7">
      <c r="A149" s="117">
        <v>13</v>
      </c>
      <c r="B149" s="98" t="s">
        <v>84</v>
      </c>
      <c r="C149" s="118">
        <v>1904</v>
      </c>
      <c r="D149" s="118">
        <v>0</v>
      </c>
      <c r="E149" s="112">
        <v>0</v>
      </c>
      <c r="F149" s="101">
        <f t="shared" si="2"/>
        <v>1904</v>
      </c>
      <c r="G149" s="113"/>
    </row>
    <row r="150" spans="1:7">
      <c r="A150" s="117">
        <v>14</v>
      </c>
      <c r="B150" s="98" t="s">
        <v>129</v>
      </c>
      <c r="C150" s="118">
        <v>165</v>
      </c>
      <c r="D150" s="118">
        <v>0</v>
      </c>
      <c r="E150" s="112">
        <v>0</v>
      </c>
      <c r="F150" s="101">
        <f t="shared" si="2"/>
        <v>165</v>
      </c>
      <c r="G150" s="113"/>
    </row>
    <row r="151" spans="1:7">
      <c r="A151" s="117">
        <v>15</v>
      </c>
      <c r="B151" s="98" t="s">
        <v>130</v>
      </c>
      <c r="C151" s="118">
        <v>807</v>
      </c>
      <c r="D151" s="118">
        <v>0</v>
      </c>
      <c r="E151" s="112">
        <v>0</v>
      </c>
      <c r="F151" s="101">
        <f t="shared" si="2"/>
        <v>807</v>
      </c>
      <c r="G151" s="113"/>
    </row>
    <row r="152" spans="1:7">
      <c r="A152" s="117">
        <v>16</v>
      </c>
      <c r="B152" s="119" t="s">
        <v>79</v>
      </c>
      <c r="C152" s="120">
        <v>1323</v>
      </c>
      <c r="D152" s="120">
        <v>0</v>
      </c>
      <c r="E152" s="112">
        <v>0</v>
      </c>
      <c r="F152" s="101">
        <f t="shared" si="2"/>
        <v>1323</v>
      </c>
      <c r="G152" s="113"/>
    </row>
    <row r="153" spans="1:7">
      <c r="A153" s="117">
        <v>17</v>
      </c>
      <c r="B153" s="98" t="s">
        <v>131</v>
      </c>
      <c r="C153" s="118">
        <v>1200</v>
      </c>
      <c r="D153" s="118">
        <v>0</v>
      </c>
      <c r="E153" s="112">
        <v>0</v>
      </c>
      <c r="F153" s="101">
        <f t="shared" si="2"/>
        <v>1200</v>
      </c>
      <c r="G153" s="113"/>
    </row>
    <row r="154" spans="1:7" ht="22.5">
      <c r="A154" s="117">
        <v>18</v>
      </c>
      <c r="B154" s="119" t="s">
        <v>132</v>
      </c>
      <c r="C154" s="120">
        <v>5971</v>
      </c>
      <c r="D154" s="120">
        <v>0</v>
      </c>
      <c r="E154" s="112">
        <v>0</v>
      </c>
      <c r="F154" s="101">
        <f t="shared" si="2"/>
        <v>5971</v>
      </c>
      <c r="G154" s="113"/>
    </row>
    <row r="155" spans="1:7">
      <c r="A155" s="117">
        <v>19</v>
      </c>
      <c r="B155" s="98" t="s">
        <v>133</v>
      </c>
      <c r="C155" s="118">
        <v>810</v>
      </c>
      <c r="D155" s="118">
        <v>0</v>
      </c>
      <c r="E155" s="112">
        <v>0</v>
      </c>
      <c r="F155" s="101">
        <f t="shared" si="2"/>
        <v>810</v>
      </c>
      <c r="G155" s="113"/>
    </row>
    <row r="156" spans="1:7">
      <c r="A156" s="117">
        <v>20</v>
      </c>
      <c r="B156" s="98" t="s">
        <v>134</v>
      </c>
      <c r="C156" s="118">
        <v>2522</v>
      </c>
      <c r="D156" s="118">
        <v>0</v>
      </c>
      <c r="E156" s="112">
        <v>0</v>
      </c>
      <c r="F156" s="101">
        <f t="shared" si="2"/>
        <v>2522</v>
      </c>
      <c r="G156" s="113"/>
    </row>
    <row r="157" spans="1:7">
      <c r="A157" s="117">
        <v>21</v>
      </c>
      <c r="B157" s="98" t="s">
        <v>88</v>
      </c>
      <c r="C157" s="118">
        <v>2247</v>
      </c>
      <c r="D157" s="118">
        <v>0</v>
      </c>
      <c r="E157" s="112">
        <v>0</v>
      </c>
      <c r="F157" s="101">
        <f t="shared" si="2"/>
        <v>2247</v>
      </c>
      <c r="G157" s="113"/>
    </row>
    <row r="158" spans="1:7">
      <c r="A158" s="117">
        <v>23</v>
      </c>
      <c r="B158" s="98" t="s">
        <v>91</v>
      </c>
      <c r="C158" s="118">
        <v>1859</v>
      </c>
      <c r="D158" s="118">
        <v>0</v>
      </c>
      <c r="E158" s="112">
        <v>0</v>
      </c>
      <c r="F158" s="101">
        <f t="shared" si="2"/>
        <v>1859</v>
      </c>
      <c r="G158" s="113"/>
    </row>
    <row r="159" spans="1:7">
      <c r="A159" s="117">
        <v>24</v>
      </c>
      <c r="B159" s="119" t="s">
        <v>92</v>
      </c>
      <c r="C159" s="120">
        <v>720</v>
      </c>
      <c r="D159" s="120">
        <v>0</v>
      </c>
      <c r="E159" s="112">
        <v>0</v>
      </c>
      <c r="F159" s="101">
        <f t="shared" si="2"/>
        <v>720</v>
      </c>
      <c r="G159" s="113"/>
    </row>
    <row r="160" spans="1:7">
      <c r="A160" s="117">
        <v>25</v>
      </c>
      <c r="B160" s="98" t="s">
        <v>135</v>
      </c>
      <c r="C160" s="118">
        <v>484</v>
      </c>
      <c r="D160" s="118">
        <v>0</v>
      </c>
      <c r="E160" s="112">
        <v>0</v>
      </c>
      <c r="F160" s="101">
        <f t="shared" si="2"/>
        <v>484</v>
      </c>
      <c r="G160" s="113"/>
    </row>
    <row r="161" spans="1:7">
      <c r="A161" s="117">
        <v>26</v>
      </c>
      <c r="B161" s="119" t="s">
        <v>136</v>
      </c>
      <c r="C161" s="120">
        <v>280</v>
      </c>
      <c r="D161" s="120">
        <v>0</v>
      </c>
      <c r="E161" s="112">
        <v>0</v>
      </c>
      <c r="F161" s="101">
        <f t="shared" si="2"/>
        <v>280</v>
      </c>
      <c r="G161" s="113"/>
    </row>
    <row r="162" spans="1:7">
      <c r="A162" s="117">
        <v>27</v>
      </c>
      <c r="B162" s="119" t="s">
        <v>137</v>
      </c>
      <c r="C162" s="120">
        <v>375</v>
      </c>
      <c r="D162" s="120">
        <v>0</v>
      </c>
      <c r="E162" s="112">
        <v>0</v>
      </c>
      <c r="F162" s="101">
        <f t="shared" si="2"/>
        <v>375</v>
      </c>
      <c r="G162" s="113"/>
    </row>
    <row r="163" spans="1:7">
      <c r="A163" s="117">
        <v>28</v>
      </c>
      <c r="B163" s="119" t="s">
        <v>138</v>
      </c>
      <c r="C163" s="120">
        <v>1059</v>
      </c>
      <c r="D163" s="120">
        <v>0</v>
      </c>
      <c r="E163" s="112">
        <v>0</v>
      </c>
      <c r="F163" s="101">
        <f t="shared" si="2"/>
        <v>1059</v>
      </c>
      <c r="G163" s="113"/>
    </row>
    <row r="164" spans="1:7">
      <c r="A164" s="117">
        <v>29</v>
      </c>
      <c r="B164" s="119" t="s">
        <v>139</v>
      </c>
      <c r="C164" s="120">
        <v>1073</v>
      </c>
      <c r="D164" s="120">
        <v>0</v>
      </c>
      <c r="E164" s="112">
        <v>0</v>
      </c>
      <c r="F164" s="101">
        <f t="shared" si="2"/>
        <v>1073</v>
      </c>
      <c r="G164" s="113"/>
    </row>
    <row r="165" spans="1:7" ht="22.5">
      <c r="A165" s="117">
        <v>30</v>
      </c>
      <c r="B165" s="119" t="s">
        <v>140</v>
      </c>
      <c r="C165" s="120">
        <v>1200</v>
      </c>
      <c r="D165" s="120">
        <v>0</v>
      </c>
      <c r="E165" s="112">
        <v>0</v>
      </c>
      <c r="F165" s="101">
        <f t="shared" si="2"/>
        <v>1200</v>
      </c>
      <c r="G165" s="113"/>
    </row>
    <row r="166" spans="1:7">
      <c r="A166" s="117">
        <v>31</v>
      </c>
      <c r="B166" s="119" t="s">
        <v>141</v>
      </c>
      <c r="C166" s="120">
        <v>505</v>
      </c>
      <c r="D166" s="120">
        <v>0</v>
      </c>
      <c r="E166" s="112">
        <v>0</v>
      </c>
      <c r="F166" s="101">
        <f t="shared" si="2"/>
        <v>505</v>
      </c>
      <c r="G166" s="113"/>
    </row>
    <row r="167" spans="1:7" ht="22.5">
      <c r="A167" s="117">
        <v>32</v>
      </c>
      <c r="B167" s="119" t="s">
        <v>142</v>
      </c>
      <c r="C167" s="120">
        <v>460</v>
      </c>
      <c r="D167" s="120">
        <v>0</v>
      </c>
      <c r="E167" s="112">
        <v>0</v>
      </c>
      <c r="F167" s="101">
        <f t="shared" si="2"/>
        <v>460</v>
      </c>
      <c r="G167" s="113"/>
    </row>
    <row r="168" spans="1:7">
      <c r="A168" s="93"/>
      <c r="B168" s="114" t="s">
        <v>143</v>
      </c>
      <c r="C168" s="115">
        <f>SUM(C137:C167)</f>
        <v>44890</v>
      </c>
      <c r="D168" s="115">
        <v>0</v>
      </c>
      <c r="E168" s="115">
        <v>0</v>
      </c>
      <c r="F168" s="101">
        <f>SUM(F137:F167)</f>
        <v>44890</v>
      </c>
      <c r="G168" s="116"/>
    </row>
    <row r="169" spans="1:7" ht="36">
      <c r="A169" s="110"/>
      <c r="B169" s="111" t="s">
        <v>144</v>
      </c>
      <c r="C169" s="84" t="s">
        <v>2</v>
      </c>
      <c r="D169" s="85" t="s">
        <v>27</v>
      </c>
      <c r="E169" s="86" t="s">
        <v>16</v>
      </c>
      <c r="F169" s="86" t="s">
        <v>3</v>
      </c>
      <c r="G169" s="105"/>
    </row>
    <row r="170" spans="1:7">
      <c r="A170" s="93">
        <v>1</v>
      </c>
      <c r="B170" s="98" t="s">
        <v>90</v>
      </c>
      <c r="C170" s="118">
        <v>3400</v>
      </c>
      <c r="D170" s="118">
        <v>0</v>
      </c>
      <c r="E170" s="112">
        <v>0</v>
      </c>
      <c r="F170" s="101">
        <f>SUM(C170:E170)</f>
        <v>3400</v>
      </c>
      <c r="G170" s="105"/>
    </row>
    <row r="171" spans="1:7">
      <c r="A171" s="93">
        <v>2</v>
      </c>
      <c r="B171" s="124" t="s">
        <v>145</v>
      </c>
      <c r="C171" s="112">
        <v>335</v>
      </c>
      <c r="D171" s="112">
        <v>0</v>
      </c>
      <c r="E171" s="48">
        <v>0</v>
      </c>
      <c r="F171" s="101">
        <f>SUM(C171:E171)</f>
        <v>335</v>
      </c>
      <c r="G171" s="105"/>
    </row>
    <row r="172" spans="1:7">
      <c r="A172" s="93"/>
      <c r="B172" s="114"/>
      <c r="C172" s="115">
        <f>SUM(C170:C171)</f>
        <v>3735</v>
      </c>
      <c r="D172" s="115">
        <f>SUM(D170:D171)</f>
        <v>0</v>
      </c>
      <c r="E172" s="115">
        <f>SUM(E170:E171)</f>
        <v>0</v>
      </c>
      <c r="F172" s="101">
        <f>SUM(F170:F171)</f>
        <v>3735</v>
      </c>
      <c r="G172" s="105"/>
    </row>
    <row r="173" spans="1:7" ht="18">
      <c r="A173" s="125"/>
      <c r="B173" s="126" t="s">
        <v>18</v>
      </c>
      <c r="C173" s="127"/>
      <c r="D173" s="128"/>
      <c r="E173" s="26" t="s">
        <v>46</v>
      </c>
      <c r="F173" s="129" t="s">
        <v>48</v>
      </c>
      <c r="G173" s="130"/>
    </row>
    <row r="174" spans="1:7">
      <c r="A174" s="46">
        <v>1</v>
      </c>
      <c r="B174" s="52" t="s">
        <v>49</v>
      </c>
      <c r="C174" s="52"/>
      <c r="D174" s="52"/>
      <c r="E174" s="5">
        <v>3584</v>
      </c>
      <c r="F174" s="5">
        <v>0</v>
      </c>
      <c r="G174" s="5"/>
    </row>
    <row r="175" spans="1:7">
      <c r="A175" s="46">
        <v>2</v>
      </c>
      <c r="B175" s="52" t="s">
        <v>50</v>
      </c>
      <c r="C175" s="52"/>
      <c r="D175" s="52"/>
      <c r="E175" s="5">
        <v>14474</v>
      </c>
      <c r="F175" s="5">
        <v>0</v>
      </c>
      <c r="G175" s="5"/>
    </row>
    <row r="176" spans="1:7">
      <c r="A176" s="46">
        <v>3</v>
      </c>
      <c r="B176" s="52" t="s">
        <v>51</v>
      </c>
      <c r="C176" s="52"/>
      <c r="D176" s="52"/>
      <c r="E176" s="5">
        <v>419</v>
      </c>
      <c r="F176" s="5">
        <v>0</v>
      </c>
      <c r="G176" s="5"/>
    </row>
    <row r="177" spans="1:7">
      <c r="A177" s="46">
        <v>4</v>
      </c>
      <c r="B177" s="52" t="s">
        <v>52</v>
      </c>
      <c r="C177" s="52"/>
      <c r="D177" s="52"/>
      <c r="E177" s="5">
        <v>524</v>
      </c>
      <c r="F177" s="5">
        <v>0</v>
      </c>
      <c r="G177" s="5"/>
    </row>
    <row r="178" spans="1:7">
      <c r="A178" s="46">
        <v>5</v>
      </c>
      <c r="B178" s="52" t="s">
        <v>53</v>
      </c>
      <c r="C178" s="52"/>
      <c r="D178" s="52"/>
      <c r="E178" s="5">
        <v>6840</v>
      </c>
      <c r="F178" s="5">
        <v>16792</v>
      </c>
      <c r="G178" s="5"/>
    </row>
    <row r="179" spans="1:7">
      <c r="A179" s="46">
        <v>6</v>
      </c>
      <c r="B179" s="52" t="s">
        <v>54</v>
      </c>
      <c r="C179" s="52"/>
      <c r="D179" s="52"/>
      <c r="E179" s="5">
        <v>4336</v>
      </c>
      <c r="F179" s="5">
        <v>0</v>
      </c>
      <c r="G179" s="5"/>
    </row>
    <row r="180" spans="1:7">
      <c r="A180" s="46">
        <v>7</v>
      </c>
      <c r="B180" s="52" t="s">
        <v>55</v>
      </c>
      <c r="C180" s="52"/>
      <c r="D180" s="52"/>
      <c r="E180" s="5">
        <v>2621</v>
      </c>
      <c r="F180" s="5">
        <v>0</v>
      </c>
      <c r="G180" s="5"/>
    </row>
    <row r="181" spans="1:7">
      <c r="A181" s="46">
        <v>8</v>
      </c>
      <c r="B181" s="52" t="s">
        <v>56</v>
      </c>
      <c r="C181" s="52"/>
      <c r="D181" s="52"/>
      <c r="E181" s="5">
        <v>452</v>
      </c>
      <c r="F181" s="5">
        <v>0</v>
      </c>
      <c r="G181" s="5"/>
    </row>
    <row r="182" spans="1:7">
      <c r="A182" s="46">
        <v>9</v>
      </c>
      <c r="B182" s="52" t="s">
        <v>57</v>
      </c>
      <c r="C182" s="52"/>
      <c r="D182" s="52"/>
      <c r="E182" s="5">
        <v>26460</v>
      </c>
      <c r="F182" s="5">
        <v>50732</v>
      </c>
      <c r="G182" s="5"/>
    </row>
    <row r="183" spans="1:7">
      <c r="A183" s="46">
        <v>10</v>
      </c>
      <c r="B183" s="52" t="s">
        <v>58</v>
      </c>
      <c r="C183" s="52"/>
      <c r="D183" s="52"/>
      <c r="E183" s="5">
        <v>565</v>
      </c>
      <c r="F183" s="5">
        <v>0</v>
      </c>
      <c r="G183" s="5"/>
    </row>
    <row r="184" spans="1:7">
      <c r="A184" s="46">
        <v>11</v>
      </c>
      <c r="B184" s="52" t="s">
        <v>59</v>
      </c>
      <c r="C184" s="52"/>
      <c r="D184" s="52"/>
      <c r="E184" s="5">
        <v>1565</v>
      </c>
      <c r="F184" s="5">
        <v>0</v>
      </c>
      <c r="G184" s="5"/>
    </row>
    <row r="185" spans="1:7">
      <c r="A185" s="46">
        <v>12</v>
      </c>
      <c r="B185" s="52" t="s">
        <v>60</v>
      </c>
      <c r="C185" s="52"/>
      <c r="D185" s="52"/>
      <c r="E185" s="5">
        <v>2198</v>
      </c>
      <c r="F185" s="5">
        <v>0</v>
      </c>
      <c r="G185" s="5"/>
    </row>
    <row r="186" spans="1:7">
      <c r="A186" s="46">
        <v>13</v>
      </c>
      <c r="B186" s="52" t="s">
        <v>61</v>
      </c>
      <c r="C186" s="52"/>
      <c r="D186" s="52"/>
      <c r="E186" s="5">
        <v>937</v>
      </c>
      <c r="F186" s="5">
        <v>0</v>
      </c>
      <c r="G186" s="5"/>
    </row>
    <row r="187" spans="1:7">
      <c r="A187" s="46">
        <v>14</v>
      </c>
      <c r="B187" s="52" t="s">
        <v>62</v>
      </c>
      <c r="C187" s="52"/>
      <c r="D187" s="52"/>
      <c r="E187" s="5">
        <v>1255</v>
      </c>
      <c r="F187" s="5">
        <v>2170</v>
      </c>
      <c r="G187" s="5"/>
    </row>
    <row r="188" spans="1:7">
      <c r="A188" s="46">
        <v>15</v>
      </c>
      <c r="B188" s="52" t="s">
        <v>63</v>
      </c>
      <c r="C188" s="52"/>
      <c r="D188" s="52"/>
      <c r="E188" s="5">
        <v>0</v>
      </c>
      <c r="F188" s="5">
        <v>3062</v>
      </c>
      <c r="G188" s="5"/>
    </row>
    <row r="189" spans="1:7">
      <c r="A189" s="46">
        <v>16</v>
      </c>
      <c r="B189" s="52" t="s">
        <v>64</v>
      </c>
      <c r="C189" s="52"/>
      <c r="D189" s="52"/>
      <c r="E189" s="5">
        <v>0</v>
      </c>
      <c r="F189" s="5">
        <v>3550</v>
      </c>
      <c r="G189" s="5"/>
    </row>
    <row r="190" spans="1:7">
      <c r="A190" s="46">
        <v>17</v>
      </c>
      <c r="B190" s="52" t="s">
        <v>65</v>
      </c>
      <c r="C190" s="52"/>
      <c r="D190" s="52"/>
      <c r="E190" s="5">
        <v>0</v>
      </c>
      <c r="F190" s="5">
        <v>2250</v>
      </c>
      <c r="G190" s="5"/>
    </row>
    <row r="191" spans="1:7">
      <c r="A191" s="46">
        <v>18</v>
      </c>
      <c r="B191" s="52" t="s">
        <v>66</v>
      </c>
      <c r="C191" s="52"/>
      <c r="D191" s="52"/>
      <c r="E191" s="5">
        <v>0</v>
      </c>
      <c r="F191" s="5">
        <v>1875</v>
      </c>
      <c r="G191" s="5"/>
    </row>
    <row r="192" spans="1:7">
      <c r="A192" s="46">
        <v>19</v>
      </c>
      <c r="B192" s="52" t="s">
        <v>67</v>
      </c>
      <c r="C192" s="52"/>
      <c r="D192" s="52"/>
      <c r="E192" s="5">
        <v>0</v>
      </c>
      <c r="F192" s="5">
        <v>9232</v>
      </c>
      <c r="G192" s="5"/>
    </row>
    <row r="193" spans="1:7">
      <c r="A193" s="46">
        <v>20</v>
      </c>
      <c r="B193" s="52" t="s">
        <v>68</v>
      </c>
      <c r="C193" s="52"/>
      <c r="D193" s="52"/>
      <c r="E193" s="5">
        <v>0</v>
      </c>
      <c r="F193" s="5">
        <v>4875</v>
      </c>
      <c r="G193" s="5"/>
    </row>
    <row r="194" spans="1:7">
      <c r="A194" s="60">
        <v>21</v>
      </c>
      <c r="B194" s="107" t="s">
        <v>69</v>
      </c>
      <c r="C194" s="107"/>
      <c r="D194" s="107"/>
      <c r="E194" s="96">
        <v>0</v>
      </c>
      <c r="F194" s="96">
        <v>3289</v>
      </c>
      <c r="G194" s="96"/>
    </row>
    <row r="195" spans="1:7">
      <c r="A195" s="46">
        <v>22</v>
      </c>
      <c r="B195" s="52" t="s">
        <v>70</v>
      </c>
      <c r="C195" s="52"/>
      <c r="D195" s="52"/>
      <c r="E195" s="5">
        <v>0</v>
      </c>
      <c r="F195" s="5">
        <v>937</v>
      </c>
      <c r="G195" s="5"/>
    </row>
    <row r="196" spans="1:7">
      <c r="A196" s="46">
        <v>23</v>
      </c>
      <c r="B196" s="52" t="s">
        <v>71</v>
      </c>
      <c r="C196" s="52"/>
      <c r="D196" s="52"/>
      <c r="E196" s="5">
        <v>0</v>
      </c>
      <c r="F196" s="5">
        <v>137</v>
      </c>
      <c r="G196" s="5"/>
    </row>
    <row r="197" spans="1:7">
      <c r="A197" s="46">
        <v>24</v>
      </c>
      <c r="B197" s="52" t="s">
        <v>72</v>
      </c>
      <c r="C197" s="52"/>
      <c r="D197" s="52"/>
      <c r="E197" s="5">
        <v>0</v>
      </c>
      <c r="F197" s="5">
        <v>4350</v>
      </c>
      <c r="G197" s="5"/>
    </row>
    <row r="198" spans="1:7">
      <c r="A198" s="46">
        <v>25</v>
      </c>
      <c r="B198" s="52" t="s">
        <v>73</v>
      </c>
      <c r="C198" s="52"/>
      <c r="D198" s="52"/>
      <c r="E198" s="5">
        <v>0</v>
      </c>
      <c r="F198" s="5">
        <v>1000</v>
      </c>
      <c r="G198" s="5"/>
    </row>
    <row r="199" spans="1:7">
      <c r="A199" s="46">
        <v>26</v>
      </c>
      <c r="B199" s="52" t="s">
        <v>74</v>
      </c>
      <c r="C199" s="52"/>
      <c r="D199" s="52"/>
      <c r="E199" s="5">
        <v>0</v>
      </c>
      <c r="F199" s="5">
        <v>525</v>
      </c>
      <c r="G199" s="5"/>
    </row>
    <row r="200" spans="1:7">
      <c r="A200" s="46">
        <v>27</v>
      </c>
      <c r="B200" s="52" t="s">
        <v>75</v>
      </c>
      <c r="C200" s="52"/>
      <c r="D200" s="52"/>
      <c r="E200" s="5">
        <v>0</v>
      </c>
      <c r="F200" s="5">
        <v>400</v>
      </c>
      <c r="G200" s="5"/>
    </row>
    <row r="201" spans="1:7">
      <c r="A201" s="46">
        <v>28</v>
      </c>
      <c r="B201" s="52" t="s">
        <v>76</v>
      </c>
      <c r="C201" s="52"/>
      <c r="D201" s="52"/>
      <c r="E201" s="5">
        <v>0</v>
      </c>
      <c r="F201" s="5">
        <v>750</v>
      </c>
      <c r="G201" s="5"/>
    </row>
    <row r="202" spans="1:7">
      <c r="A202" s="46">
        <v>29</v>
      </c>
      <c r="B202" s="52" t="s">
        <v>77</v>
      </c>
      <c r="C202" s="52"/>
      <c r="D202" s="52"/>
      <c r="E202" s="5">
        <v>0</v>
      </c>
      <c r="F202" s="5">
        <v>2854</v>
      </c>
      <c r="G202" s="5"/>
    </row>
    <row r="203" spans="1:7">
      <c r="A203" s="46">
        <v>30</v>
      </c>
      <c r="B203" s="52" t="s">
        <v>78</v>
      </c>
      <c r="C203" s="52"/>
      <c r="D203" s="52"/>
      <c r="E203" s="5">
        <v>0</v>
      </c>
      <c r="F203" s="5">
        <v>800</v>
      </c>
      <c r="G203" s="5"/>
    </row>
    <row r="204" spans="1:7">
      <c r="A204" s="46">
        <v>31</v>
      </c>
      <c r="B204" s="52" t="s">
        <v>79</v>
      </c>
      <c r="C204" s="52"/>
      <c r="D204" s="52"/>
      <c r="E204" s="5">
        <v>0</v>
      </c>
      <c r="F204" s="5">
        <v>1560</v>
      </c>
      <c r="G204" s="5"/>
    </row>
    <row r="205" spans="1:7">
      <c r="A205" s="46">
        <v>32</v>
      </c>
      <c r="B205" s="52" t="s">
        <v>80</v>
      </c>
      <c r="C205" s="52"/>
      <c r="D205" s="52"/>
      <c r="E205" s="5">
        <v>0</v>
      </c>
      <c r="F205" s="5">
        <v>20994</v>
      </c>
      <c r="G205" s="5"/>
    </row>
    <row r="206" spans="1:7">
      <c r="A206" s="46">
        <v>33</v>
      </c>
      <c r="B206" s="52" t="s">
        <v>81</v>
      </c>
      <c r="C206" s="52"/>
      <c r="D206" s="52"/>
      <c r="E206" s="5">
        <v>0</v>
      </c>
      <c r="F206" s="5">
        <v>1200</v>
      </c>
      <c r="G206" s="5"/>
    </row>
    <row r="207" spans="1:7">
      <c r="A207" s="46">
        <v>34</v>
      </c>
      <c r="B207" s="52" t="s">
        <v>82</v>
      </c>
      <c r="C207" s="52"/>
      <c r="D207" s="52"/>
      <c r="E207" s="5">
        <v>0</v>
      </c>
      <c r="F207" s="5">
        <v>3090</v>
      </c>
      <c r="G207" s="5"/>
    </row>
    <row r="208" spans="1:7">
      <c r="A208" s="46">
        <v>35</v>
      </c>
      <c r="B208" s="52" t="s">
        <v>83</v>
      </c>
      <c r="C208" s="52"/>
      <c r="D208" s="52"/>
      <c r="E208" s="5">
        <v>0</v>
      </c>
      <c r="F208" s="5">
        <v>12543</v>
      </c>
      <c r="G208" s="5"/>
    </row>
    <row r="209" spans="1:7">
      <c r="A209" s="46">
        <v>36</v>
      </c>
      <c r="B209" s="52" t="s">
        <v>84</v>
      </c>
      <c r="C209" s="52"/>
      <c r="D209" s="52"/>
      <c r="E209" s="25">
        <v>0</v>
      </c>
      <c r="F209" s="25">
        <v>2030</v>
      </c>
      <c r="G209" s="25"/>
    </row>
    <row r="210" spans="1:7">
      <c r="A210" s="46">
        <v>37</v>
      </c>
      <c r="B210" s="52" t="s">
        <v>85</v>
      </c>
      <c r="C210" s="52"/>
      <c r="D210" s="52"/>
      <c r="E210" s="25">
        <v>0</v>
      </c>
      <c r="F210" s="25">
        <f>SUM(F208:F209)</f>
        <v>14573</v>
      </c>
      <c r="G210" s="25"/>
    </row>
    <row r="211" spans="1:7">
      <c r="A211" s="46">
        <v>38</v>
      </c>
      <c r="B211" s="52" t="s">
        <v>86</v>
      </c>
      <c r="C211" s="52"/>
      <c r="D211" s="52"/>
      <c r="E211" s="5">
        <v>0</v>
      </c>
      <c r="F211" s="5">
        <v>6900</v>
      </c>
      <c r="G211" s="5"/>
    </row>
    <row r="212" spans="1:7">
      <c r="A212" s="46">
        <v>39</v>
      </c>
      <c r="B212" s="52" t="s">
        <v>87</v>
      </c>
      <c r="C212" s="52"/>
      <c r="D212" s="52"/>
      <c r="E212" s="5">
        <v>0</v>
      </c>
      <c r="F212" s="5">
        <v>3498</v>
      </c>
      <c r="G212" s="5"/>
    </row>
    <row r="213" spans="1:7">
      <c r="A213" s="46">
        <v>40</v>
      </c>
      <c r="B213" s="52" t="s">
        <v>88</v>
      </c>
      <c r="C213" s="52"/>
      <c r="D213" s="52"/>
      <c r="E213" s="5">
        <v>0</v>
      </c>
      <c r="F213" s="5">
        <v>2491</v>
      </c>
      <c r="G213" s="5"/>
    </row>
    <row r="214" spans="1:7">
      <c r="A214" s="46">
        <v>41</v>
      </c>
      <c r="B214" s="52" t="s">
        <v>89</v>
      </c>
      <c r="C214" s="52"/>
      <c r="D214" s="52"/>
      <c r="E214" s="5">
        <v>0</v>
      </c>
      <c r="F214" s="25">
        <v>5295</v>
      </c>
      <c r="G214" s="25"/>
    </row>
    <row r="215" spans="1:7">
      <c r="A215" s="46">
        <v>42</v>
      </c>
      <c r="B215" s="52" t="s">
        <v>90</v>
      </c>
      <c r="C215" s="52"/>
      <c r="D215" s="52"/>
      <c r="E215" s="5">
        <v>0</v>
      </c>
      <c r="F215" s="5">
        <v>500</v>
      </c>
      <c r="G215" s="5"/>
    </row>
    <row r="216" spans="1:7">
      <c r="A216" s="46">
        <v>43</v>
      </c>
      <c r="B216" s="52" t="s">
        <v>91</v>
      </c>
      <c r="C216" s="52"/>
      <c r="D216" s="52"/>
      <c r="E216" s="5">
        <v>0</v>
      </c>
      <c r="F216" s="5">
        <v>1575</v>
      </c>
      <c r="G216" s="5"/>
    </row>
    <row r="217" spans="1:7">
      <c r="A217" s="46">
        <v>44</v>
      </c>
      <c r="B217" s="52" t="s">
        <v>92</v>
      </c>
      <c r="C217" s="52"/>
      <c r="D217" s="52"/>
      <c r="E217" s="5">
        <v>0</v>
      </c>
      <c r="F217" s="5">
        <v>500</v>
      </c>
      <c r="G217" s="5"/>
    </row>
    <row r="218" spans="1:7">
      <c r="A218" s="46">
        <v>45</v>
      </c>
      <c r="B218" s="52" t="s">
        <v>93</v>
      </c>
      <c r="C218" s="52"/>
      <c r="D218" s="52"/>
      <c r="E218" s="5">
        <v>0</v>
      </c>
      <c r="F218" s="5">
        <v>6000</v>
      </c>
      <c r="G218" s="5"/>
    </row>
    <row r="219" spans="1:7">
      <c r="A219" s="46">
        <v>46</v>
      </c>
      <c r="B219" s="52" t="s">
        <v>94</v>
      </c>
      <c r="C219" s="52"/>
      <c r="D219" s="52"/>
      <c r="E219" s="5">
        <v>0</v>
      </c>
      <c r="F219" s="5">
        <v>1200</v>
      </c>
      <c r="G219" s="5"/>
    </row>
    <row r="220" spans="1:7">
      <c r="A220" s="46"/>
      <c r="B220" s="53" t="s">
        <v>33</v>
      </c>
      <c r="C220" s="53"/>
      <c r="D220" s="53"/>
      <c r="E220" s="10">
        <f>SUM(E174:E219)</f>
        <v>66230</v>
      </c>
      <c r="F220" s="10">
        <f>SUM(F174:F219)</f>
        <v>193529</v>
      </c>
      <c r="G220" s="10"/>
    </row>
    <row r="221" spans="1:7" ht="14.25">
      <c r="A221" s="131"/>
      <c r="B221" s="132"/>
      <c r="C221" s="132"/>
      <c r="D221" s="132"/>
      <c r="E221" s="109"/>
      <c r="F221" s="96"/>
      <c r="G221" s="96"/>
    </row>
    <row r="222" spans="1:7">
      <c r="A222" s="133"/>
      <c r="B222" s="134"/>
      <c r="C222" s="135"/>
      <c r="D222" s="135"/>
      <c r="E222" s="135"/>
      <c r="F222" s="136"/>
      <c r="G222" s="136"/>
    </row>
    <row r="223" spans="1:7">
      <c r="A223" s="137"/>
      <c r="B223" s="98"/>
      <c r="C223" s="121" t="s">
        <v>19</v>
      </c>
      <c r="D223" s="121" t="s">
        <v>20</v>
      </c>
      <c r="E223" s="121" t="s">
        <v>21</v>
      </c>
      <c r="F223" s="121" t="s">
        <v>22</v>
      </c>
      <c r="G223" s="138" t="s">
        <v>3</v>
      </c>
    </row>
    <row r="224" spans="1:7">
      <c r="A224" s="137"/>
      <c r="B224" s="27" t="s">
        <v>23</v>
      </c>
      <c r="C224" s="139">
        <f>C108</f>
        <v>80361</v>
      </c>
      <c r="D224" s="139">
        <f>C134</f>
        <v>77760</v>
      </c>
      <c r="E224" s="139">
        <f>C168</f>
        <v>44890</v>
      </c>
      <c r="F224" s="98">
        <f>C172</f>
        <v>3735</v>
      </c>
      <c r="G224" s="140">
        <f>SUM(C224:F224)</f>
        <v>206746</v>
      </c>
    </row>
    <row r="225" spans="1:7">
      <c r="A225" s="137"/>
      <c r="B225" s="33" t="s">
        <v>95</v>
      </c>
      <c r="C225" s="139">
        <f>D108</f>
        <v>9003</v>
      </c>
      <c r="D225" s="139">
        <f>D134</f>
        <v>0</v>
      </c>
      <c r="E225" s="139">
        <f>D168</f>
        <v>0</v>
      </c>
      <c r="F225" s="98">
        <f>D172</f>
        <v>0</v>
      </c>
      <c r="G225" s="140">
        <f>SUM(C225:F225)</f>
        <v>9003</v>
      </c>
    </row>
    <row r="226" spans="1:7">
      <c r="A226" s="137"/>
      <c r="B226" s="27" t="s">
        <v>16</v>
      </c>
      <c r="C226" s="139">
        <f>E108</f>
        <v>1346</v>
      </c>
      <c r="D226" s="139">
        <f>E134</f>
        <v>0</v>
      </c>
      <c r="E226" s="139">
        <f>E168</f>
        <v>0</v>
      </c>
      <c r="F226" s="98">
        <f>E172</f>
        <v>0</v>
      </c>
      <c r="G226" s="140">
        <f>SUM(C226:F226)</f>
        <v>1346</v>
      </c>
    </row>
    <row r="227" spans="1:7">
      <c r="A227" s="137"/>
      <c r="B227" s="19" t="s">
        <v>24</v>
      </c>
      <c r="C227" s="141">
        <f>SUM(C224:C226)</f>
        <v>90710</v>
      </c>
      <c r="D227" s="142">
        <f>SUM(D224:D226)</f>
        <v>77760</v>
      </c>
      <c r="E227" s="142">
        <f>SUM(E224:E226)</f>
        <v>44890</v>
      </c>
      <c r="F227" s="143">
        <f>SUM(F224:F226)</f>
        <v>3735</v>
      </c>
      <c r="G227" s="140">
        <f>SUM(G224:G226)</f>
        <v>217095</v>
      </c>
    </row>
    <row r="228" spans="1:7">
      <c r="A228" s="137"/>
      <c r="B228" s="28" t="s">
        <v>96</v>
      </c>
      <c r="C228" s="144">
        <v>0</v>
      </c>
      <c r="D228" s="120"/>
      <c r="E228" s="120"/>
      <c r="F228" s="145"/>
      <c r="G228" s="141">
        <v>0</v>
      </c>
    </row>
    <row r="229" spans="1:7">
      <c r="A229" s="137"/>
      <c r="B229" s="28" t="s">
        <v>97</v>
      </c>
      <c r="C229" s="146">
        <f>E120</f>
        <v>1573</v>
      </c>
      <c r="D229" s="146"/>
      <c r="E229" s="146"/>
      <c r="F229" s="147"/>
      <c r="G229" s="141">
        <f>E120</f>
        <v>1573</v>
      </c>
    </row>
    <row r="230" spans="1:7">
      <c r="A230" s="148"/>
      <c r="B230" s="141" t="s">
        <v>25</v>
      </c>
      <c r="C230" s="141">
        <f>SUM(C227:C229)</f>
        <v>92283</v>
      </c>
      <c r="D230" s="146"/>
      <c r="E230" s="146"/>
      <c r="F230" s="147"/>
      <c r="G230" s="141">
        <f>SUM(G227:G229)</f>
        <v>218668</v>
      </c>
    </row>
    <row r="231" spans="1:7" ht="14.25">
      <c r="A231" s="148"/>
      <c r="B231" s="149"/>
      <c r="C231" s="150"/>
      <c r="D231" s="150"/>
      <c r="E231" s="150"/>
      <c r="F231" s="150"/>
      <c r="G231" s="151"/>
    </row>
    <row r="232" spans="1:7" ht="14.25">
      <c r="A232" s="148"/>
      <c r="B232" s="152" t="s">
        <v>8</v>
      </c>
      <c r="C232" s="153">
        <v>73</v>
      </c>
      <c r="D232" s="154"/>
      <c r="E232" s="154"/>
      <c r="F232" s="154"/>
      <c r="G232" s="154"/>
    </row>
    <row r="233" spans="1:7" ht="14.25">
      <c r="A233" s="148"/>
      <c r="B233" s="155" t="s">
        <v>9</v>
      </c>
      <c r="C233" s="156">
        <f>E220</f>
        <v>66230</v>
      </c>
      <c r="D233" s="157"/>
      <c r="E233" s="157"/>
      <c r="F233" s="118"/>
      <c r="G233" s="158"/>
    </row>
    <row r="234" spans="1:7" ht="14.25">
      <c r="A234" s="148"/>
      <c r="B234" s="152"/>
      <c r="C234" s="159"/>
      <c r="D234" s="158"/>
      <c r="E234" s="158"/>
      <c r="F234" s="158"/>
      <c r="G234" s="158"/>
    </row>
    <row r="235" spans="1:7">
      <c r="A235" s="66"/>
      <c r="B235" s="23" t="s">
        <v>11</v>
      </c>
      <c r="C235" s="25">
        <v>39</v>
      </c>
      <c r="D235" s="24" t="s">
        <v>103</v>
      </c>
      <c r="F235" s="47"/>
      <c r="G235" s="5"/>
    </row>
    <row r="236" spans="1:7">
      <c r="A236" s="66"/>
      <c r="B236" s="23" t="s">
        <v>12</v>
      </c>
      <c r="C236" s="25">
        <v>8</v>
      </c>
      <c r="D236" s="24" t="s">
        <v>104</v>
      </c>
      <c r="F236" s="47"/>
      <c r="G236" s="5"/>
    </row>
    <row r="237" spans="1:7">
      <c r="A237" s="66"/>
      <c r="B237" s="23" t="s">
        <v>13</v>
      </c>
      <c r="C237" s="25">
        <v>2</v>
      </c>
      <c r="D237" s="73" t="s">
        <v>105</v>
      </c>
      <c r="E237" s="73"/>
      <c r="F237" s="47"/>
      <c r="G237" s="5"/>
    </row>
    <row r="238" spans="1:7" ht="14.25">
      <c r="A238" s="148"/>
      <c r="B238" s="160" t="s">
        <v>14</v>
      </c>
      <c r="C238" s="160"/>
      <c r="D238" s="161"/>
      <c r="E238" s="161"/>
      <c r="F238" s="118"/>
      <c r="G238" s="162"/>
    </row>
    <row r="239" spans="1:7" ht="14.25">
      <c r="A239" s="148"/>
      <c r="B239" s="149"/>
      <c r="C239" s="150"/>
      <c r="D239" s="150"/>
      <c r="E239" s="150"/>
      <c r="F239" s="150"/>
      <c r="G239" s="151"/>
    </row>
    <row r="240" spans="1:7" ht="14.25">
      <c r="A240" s="148"/>
      <c r="B240" s="149"/>
      <c r="C240" s="150"/>
      <c r="D240" s="150"/>
      <c r="E240" s="150"/>
      <c r="F240" s="150"/>
      <c r="G240" s="151"/>
    </row>
    <row r="241" spans="1:7" ht="14.25">
      <c r="A241" s="148"/>
      <c r="B241" s="149"/>
      <c r="C241" s="150"/>
      <c r="D241" s="150"/>
      <c r="E241" s="150"/>
      <c r="F241" s="150"/>
      <c r="G241" s="151"/>
    </row>
  </sheetData>
  <mergeCells count="126">
    <mergeCell ref="B238:C238"/>
    <mergeCell ref="B212:D212"/>
    <mergeCell ref="B213:D213"/>
    <mergeCell ref="B214:D214"/>
    <mergeCell ref="B215:D215"/>
    <mergeCell ref="B216:D216"/>
    <mergeCell ref="B217:D217"/>
    <mergeCell ref="B218:D218"/>
    <mergeCell ref="B219:D219"/>
    <mergeCell ref="B220:D220"/>
    <mergeCell ref="B203:D203"/>
    <mergeCell ref="B204:D204"/>
    <mergeCell ref="B205:D205"/>
    <mergeCell ref="B206:D206"/>
    <mergeCell ref="B207:D207"/>
    <mergeCell ref="B208:D208"/>
    <mergeCell ref="B209:D209"/>
    <mergeCell ref="B210:D210"/>
    <mergeCell ref="B211:D211"/>
    <mergeCell ref="B43:D43"/>
    <mergeCell ref="B44:D44"/>
    <mergeCell ref="B45:D45"/>
    <mergeCell ref="B46:D46"/>
    <mergeCell ref="B47:D47"/>
    <mergeCell ref="B48:D48"/>
    <mergeCell ref="B49:D49"/>
    <mergeCell ref="B50:D50"/>
    <mergeCell ref="B60:D60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24:D24"/>
    <mergeCell ref="B26:D26"/>
    <mergeCell ref="B27:D27"/>
    <mergeCell ref="B28:D28"/>
    <mergeCell ref="B29:D29"/>
    <mergeCell ref="B30:D30"/>
    <mergeCell ref="B31:D31"/>
    <mergeCell ref="B32:D32"/>
    <mergeCell ref="B33:D33"/>
    <mergeCell ref="B188:D188"/>
    <mergeCell ref="B189:D189"/>
    <mergeCell ref="B190:D190"/>
    <mergeCell ref="B191:D191"/>
    <mergeCell ref="B192:D192"/>
    <mergeCell ref="B193:D193"/>
    <mergeCell ref="B194:D194"/>
    <mergeCell ref="B195:D195"/>
    <mergeCell ref="B196:D196"/>
    <mergeCell ref="B197:D197"/>
    <mergeCell ref="B198:D198"/>
    <mergeCell ref="B199:D199"/>
    <mergeCell ref="B200:D200"/>
    <mergeCell ref="B201:D201"/>
    <mergeCell ref="B202:D202"/>
    <mergeCell ref="B182:D182"/>
    <mergeCell ref="B183:D183"/>
    <mergeCell ref="B184:D184"/>
    <mergeCell ref="B185:D185"/>
    <mergeCell ref="B186:D186"/>
    <mergeCell ref="B187:D187"/>
    <mergeCell ref="B176:D176"/>
    <mergeCell ref="B177:D177"/>
    <mergeCell ref="B178:D178"/>
    <mergeCell ref="B179:D179"/>
    <mergeCell ref="B180:D180"/>
    <mergeCell ref="B181:D181"/>
    <mergeCell ref="B174:D174"/>
    <mergeCell ref="B175:D175"/>
    <mergeCell ref="B116:D116"/>
    <mergeCell ref="B117:D117"/>
    <mergeCell ref="B118:D118"/>
    <mergeCell ref="B119:D119"/>
    <mergeCell ref="B120:D120"/>
    <mergeCell ref="B110:D110"/>
    <mergeCell ref="B111:D111"/>
    <mergeCell ref="B112:D112"/>
    <mergeCell ref="B113:D113"/>
    <mergeCell ref="B114:D114"/>
    <mergeCell ref="B115:D115"/>
    <mergeCell ref="B109:D109"/>
    <mergeCell ref="A98:G98"/>
    <mergeCell ref="C99:G99"/>
    <mergeCell ref="D86:E86"/>
    <mergeCell ref="B91:C91"/>
    <mergeCell ref="A96:G96"/>
    <mergeCell ref="B67:D67"/>
    <mergeCell ref="B68:D68"/>
    <mergeCell ref="B69:D69"/>
    <mergeCell ref="B70:D70"/>
    <mergeCell ref="B72:D72"/>
    <mergeCell ref="B61:D61"/>
    <mergeCell ref="B62:D62"/>
    <mergeCell ref="B63:D63"/>
    <mergeCell ref="B64:D64"/>
    <mergeCell ref="B65:D65"/>
    <mergeCell ref="B66:D66"/>
    <mergeCell ref="B71:D71"/>
    <mergeCell ref="B54:D54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2023-02-08T10:50:38Z</dcterms:modified>
</cp:coreProperties>
</file>