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10" yWindow="525" windowWidth="22695" windowHeight="11700"/>
  </bookViews>
  <sheets>
    <sheet name="Formularz ofertowy" sheetId="1" r:id="rId1"/>
  </sheets>
  <calcPr calcId="145621"/>
</workbook>
</file>

<file path=xl/calcChain.xml><?xml version="1.0" encoding="utf-8"?>
<calcChain xmlns="http://schemas.openxmlformats.org/spreadsheetml/2006/main">
  <c r="L47" i="1" l="1"/>
  <c r="L51" i="1" l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K77" i="1" s="1"/>
  <c r="I78" i="1"/>
  <c r="K78" i="1" s="1"/>
  <c r="L78" i="1" s="1"/>
  <c r="L50" i="1"/>
  <c r="K50" i="1"/>
  <c r="I50" i="1"/>
  <c r="K47" i="1"/>
  <c r="I47" i="1"/>
  <c r="L42" i="1"/>
  <c r="K42" i="1"/>
  <c r="I42" i="1"/>
  <c r="L37" i="1"/>
  <c r="K37" i="1"/>
  <c r="I37" i="1"/>
  <c r="I32" i="1"/>
  <c r="F80" i="1" l="1"/>
  <c r="L77" i="1"/>
  <c r="K32" i="1"/>
  <c r="L32" i="1" s="1"/>
  <c r="F81" i="1" s="1"/>
  <c r="B26" i="1" s="1"/>
</calcChain>
</file>

<file path=xl/sharedStrings.xml><?xml version="1.0" encoding="utf-8"?>
<sst xmlns="http://schemas.openxmlformats.org/spreadsheetml/2006/main" count="219" uniqueCount="141">
  <si>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</si>
  <si>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</si>
  <si>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</si>
  <si>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</si>
  <si>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</si>
  <si>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</si>
  <si>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</si>
  <si>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</si>
  <si>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</si>
  <si>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</si>
  <si>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</si>
  <si>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</si>
  <si>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</si>
  <si>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</si>
  <si>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</si>
  <si>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8</t>
  </si>
  <si>
    <t>WYK SZLN</t>
  </si>
  <si>
    <t>Wykonanie szlaku operacyjnego w warunkach nizinnych</t>
  </si>
  <si>
    <t>M</t>
  </si>
  <si>
    <t xml:space="preserve">  9</t>
  </si>
  <si>
    <t>REM SZLZN</t>
  </si>
  <si>
    <t>Naprawa szlaku operacyjnego w warunkach nizinnych</t>
  </si>
  <si>
    <t xml:space="preserve"> 14</t>
  </si>
  <si>
    <t>ROZDR-PP</t>
  </si>
  <si>
    <t>Rozdrabnianie pozostałości drzewnych na całej powierzchni bez mieszania z glebą</t>
  </si>
  <si>
    <t>HA</t>
  </si>
  <si>
    <t xml:space="preserve"> 75</t>
  </si>
  <si>
    <t>WYK-FRECZ</t>
  </si>
  <si>
    <t>Przygotowanie gleby frezem w pasy</t>
  </si>
  <si>
    <t>KMTR</t>
  </si>
  <si>
    <t xml:space="preserve"> 80</t>
  </si>
  <si>
    <t>WYK WAŁK</t>
  </si>
  <si>
    <t>Przygotowanie gleby pługofrezarką</t>
  </si>
  <si>
    <t>103</t>
  </si>
  <si>
    <t>SAD-BRYŁ</t>
  </si>
  <si>
    <t>Sadzenie sadzonek z zakrytym systemem korzeniowym</t>
  </si>
  <si>
    <t>TSZT</t>
  </si>
  <si>
    <t>111</t>
  </si>
  <si>
    <t>DOW-SADZ</t>
  </si>
  <si>
    <t>Dowóz sadzonek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</si>
  <si>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</si>
  <si>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</si>
  <si>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</si>
  <si>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</si>
  <si>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</si>
  <si>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</si>
  <si>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</si>
  <si>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</si>
  <si>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</si>
  <si>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</si>
  <si>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</si>
  <si>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</si>
  <si>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</si>
  <si>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</si>
  <si>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</si>
  <si>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135</t>
  </si>
  <si>
    <t>PUŁ-WT</t>
  </si>
  <si>
    <t>Wykładanie pułapek na szkodniki wtórne</t>
  </si>
  <si>
    <t>SZT</t>
  </si>
  <si>
    <t>138</t>
  </si>
  <si>
    <t>PUŁF</t>
  </si>
  <si>
    <t>Wykładanie lub zdejmowanie pułapek feromonowych na szkodniki wtórne</t>
  </si>
  <si>
    <t>143</t>
  </si>
  <si>
    <t>SZUK-10G</t>
  </si>
  <si>
    <t>Próbne poszukiwanie owadów w ściole metodą 10 powierzchni</t>
  </si>
  <si>
    <t>147</t>
  </si>
  <si>
    <t>GRODZ-SN</t>
  </si>
  <si>
    <t>Grodzenie upraw przed zwierzyną siatką</t>
  </si>
  <si>
    <t>HM</t>
  </si>
  <si>
    <t>149</t>
  </si>
  <si>
    <t>GRODZ-SRN</t>
  </si>
  <si>
    <t>Grodzenie upraw przed zwierzyną siatką rozbiórkową</t>
  </si>
  <si>
    <t>151</t>
  </si>
  <si>
    <t>WYK-SLUPL</t>
  </si>
  <si>
    <t>Przygotowanie słupków liściastych</t>
  </si>
  <si>
    <t>152</t>
  </si>
  <si>
    <t>WYK-SLUPI</t>
  </si>
  <si>
    <t>Przygotowanie słupków iglastych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</si>
  <si>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</si>
  <si>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</si>
  <si>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</si>
  <si>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</si>
  <si>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</si>
  <si>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</si>
  <si>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</si>
  <si>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171</t>
  </si>
  <si>
    <t>PPOŻ-PORZ</t>
  </si>
  <si>
    <t>Porządkowanie terenów na pasach przeciwpożarowych</t>
  </si>
  <si>
    <t>174</t>
  </si>
  <si>
    <t>DOZ DOG</t>
  </si>
  <si>
    <t>Prace wykonywane ręcznie przy dogaszaniu i dozorowaniu pożarzysk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</si>
  <si>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</si>
  <si>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</si>
  <si>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</si>
  <si>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</si>
  <si>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</si>
  <si>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</si>
  <si>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</si>
  <si>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</si>
  <si>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</si>
  <si>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</si>
  <si>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</si>
  <si>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</si>
  <si>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</si>
  <si>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</si>
  <si>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</si>
  <si>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462</t>
  </si>
  <si>
    <t>GODZ KOPH</t>
  </si>
  <si>
    <t>Prace wykonywane koparką lub innym sprzętem specjalistycznym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</si>
  <si>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</si>
  <si>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</si>
  <si>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</si>
  <si>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</si>
  <si>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</si>
  <si>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</si>
  <si>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</si>
  <si>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</si>
  <si>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</si>
  <si>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</si>
  <si>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</si>
  <si>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</si>
  <si>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Krzeszowice</t>
  </si>
  <si>
    <t xml:space="preserve">32-080 Zabierzów; Leśna;13      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</si>
  <si>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</si>
  <si>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</si>
  <si>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</si>
  <si>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</si>
  <si>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</si>
  <si>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</si>
  <si>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</si>
  <si>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</si>
  <si>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</si>
  <si>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</si>
  <si>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</si>
  <si>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</si>
  <si>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</si>
  <si>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</si>
  <si>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</si>
  <si>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</si>
  <si>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</si>
  <si>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Krzeszowice w roku 2024 II''  składamy niniejszym ofertę na pakiet Białka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</si>
</sst>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rgb="FFFFFF00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2" fontId="1" fillId="2" borderId="1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2" fontId="10" fillId="2" borderId="5" xfId="0" applyNumberFormat="1" applyFont="1" applyFill="1" applyBorder="1" applyAlignment="1">
      <alignment horizontal="right"/>
    </xf>
    <xf numFmtId="2" fontId="10" fillId="2" borderId="6" xfId="0" applyNumberFormat="1" applyFont="1" applyFill="1" applyBorder="1" applyAlignment="1">
      <alignment horizontal="right"/>
    </xf>
    <xf numFmtId="2" fontId="10" fillId="2" borderId="7" xfId="0" applyNumberFormat="1" applyFont="1" applyFill="1" applyBorder="1" applyAlignment="1">
      <alignment horizontal="right"/>
    </xf>
    <xf numFmtId="49" fontId="4" fillId="3" borderId="2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2" fontId="4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20"/>
  <sheetViews>
    <sheetView tabSelected="1" workbookViewId="0">
      <selection activeCell="B24" sqref="B24:L2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3" t="s">
        <v>115</v>
      </c>
      <c r="J2" s="13"/>
      <c r="K2" s="13"/>
      <c r="L2" s="13"/>
      <c r="M2" s="13"/>
      <c r="N2" s="13"/>
      <c r="O2" s="13"/>
    </row>
    <row r="3" spans="2:15" s="1" customFormat="1" ht="28.7" customHeight="1" x14ac:dyDescent="0.2"/>
    <row r="4" spans="2:15" s="1" customFormat="1" ht="2.65" customHeight="1" x14ac:dyDescent="0.2">
      <c r="B4" s="24"/>
      <c r="C4" s="24"/>
      <c r="D4" s="24"/>
    </row>
    <row r="5" spans="2:15" s="1" customFormat="1" ht="28.7" customHeight="1" x14ac:dyDescent="0.2"/>
    <row r="6" spans="2:15" s="1" customFormat="1" ht="2.65" customHeight="1" x14ac:dyDescent="0.2">
      <c r="B6" s="24"/>
      <c r="C6" s="24"/>
      <c r="D6" s="24"/>
    </row>
    <row r="7" spans="2:15" s="1" customFormat="1" ht="28.7" customHeight="1" x14ac:dyDescent="0.2"/>
    <row r="8" spans="2:15" s="1" customFormat="1" ht="5.25" customHeight="1" x14ac:dyDescent="0.2">
      <c r="B8" s="24"/>
      <c r="C8" s="24"/>
      <c r="D8" s="24"/>
    </row>
    <row r="9" spans="2:15" s="1" customFormat="1" ht="4.3499999999999996" customHeight="1" x14ac:dyDescent="0.2"/>
    <row r="10" spans="2:15" s="1" customFormat="1" ht="6.95" customHeight="1" x14ac:dyDescent="0.2">
      <c r="B10" s="32" t="s">
        <v>116</v>
      </c>
      <c r="C10" s="32"/>
      <c r="D10" s="32"/>
    </row>
    <row r="11" spans="2:15" s="1" customFormat="1" ht="12.2" customHeight="1" x14ac:dyDescent="0.2">
      <c r="B11" s="32"/>
      <c r="C11" s="32"/>
      <c r="D11" s="32"/>
      <c r="G11" s="17" t="s">
        <v>117</v>
      </c>
      <c r="H11" s="17"/>
      <c r="I11" s="17"/>
      <c r="J11" s="17"/>
      <c r="K11" s="17"/>
      <c r="L11" s="17"/>
      <c r="M11" s="17"/>
      <c r="N11" s="17"/>
    </row>
    <row r="12" spans="2:15" s="1" customFormat="1" ht="7.9" customHeight="1" x14ac:dyDescent="0.2">
      <c r="G12" s="17"/>
      <c r="H12" s="17"/>
      <c r="I12" s="17"/>
      <c r="J12" s="17"/>
      <c r="K12" s="17"/>
      <c r="L12" s="17"/>
      <c r="M12" s="17"/>
      <c r="N12" s="17"/>
    </row>
    <row r="13" spans="2:15" s="1" customFormat="1" ht="20.25" customHeight="1" x14ac:dyDescent="0.2"/>
    <row r="14" spans="2:15" s="1" customFormat="1" ht="24" customHeight="1" x14ac:dyDescent="0.2">
      <c r="E14" s="27" t="s">
        <v>118</v>
      </c>
      <c r="F14" s="27"/>
      <c r="G14" s="27"/>
    </row>
    <row r="15" spans="2:15" s="1" customFormat="1" ht="43.15" customHeight="1" x14ac:dyDescent="0.2"/>
    <row r="16" spans="2:15" s="1" customFormat="1" ht="20.85" customHeight="1" x14ac:dyDescent="0.2">
      <c r="B16" s="9" t="s">
        <v>119</v>
      </c>
      <c r="C16" s="9"/>
    </row>
    <row r="17" spans="2:13" s="1" customFormat="1" ht="2.65" customHeight="1" x14ac:dyDescent="0.2"/>
    <row r="18" spans="2:13" s="1" customFormat="1" ht="20.85" customHeight="1" x14ac:dyDescent="0.2">
      <c r="B18" s="9" t="s">
        <v>120</v>
      </c>
      <c r="C18" s="9"/>
    </row>
    <row r="19" spans="2:13" s="1" customFormat="1" ht="2.65" customHeight="1" x14ac:dyDescent="0.2"/>
    <row r="20" spans="2:13" s="1" customFormat="1" ht="20.85" customHeight="1" x14ac:dyDescent="0.2">
      <c r="B20" s="9" t="s">
        <v>121</v>
      </c>
      <c r="C20" s="9"/>
    </row>
    <row r="21" spans="2:13" s="1" customFormat="1" ht="2.65" customHeight="1" x14ac:dyDescent="0.2"/>
    <row r="22" spans="2:13" s="1" customFormat="1" ht="20.85" customHeight="1" x14ac:dyDescent="0.2">
      <c r="B22" s="9" t="s">
        <v>122</v>
      </c>
      <c r="C22" s="9"/>
    </row>
    <row r="23" spans="2:13" s="1" customFormat="1" ht="34.700000000000003" customHeight="1" x14ac:dyDescent="0.2"/>
    <row r="24" spans="2:13" s="1" customFormat="1" ht="50.1" customHeight="1" x14ac:dyDescent="0.2">
      <c r="B24" s="30" t="s">
        <v>140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</row>
    <row r="25" spans="2:13" s="1" customFormat="1" ht="2.65" customHeight="1" x14ac:dyDescent="0.2"/>
    <row r="26" spans="2:13" s="1" customFormat="1" ht="55.5" customHeight="1" x14ac:dyDescent="0.2">
      <c r="B26" s="23" t="str">
        <f>"1.  Za wykonanie przedmiotu zamówienia w tym Pakiecie oferujemy następujące wynagrodzenie brutto: " &amp; TEXT(F81,"# ##0,00") &amp; " PLN. " &amp; CHAR(10) &amp; ". 
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. 
2. Wynagrodzenie zaoferowane w pkt 1 powyżej wynika z poniższego Kosztorysu Ofertowego i stanowi sumę wartości całkowitych brutto za poszczególne pozycje (prace) tworzące ten Pakiet:</v>
      </c>
      <c r="C26" s="23"/>
      <c r="D26" s="23"/>
      <c r="E26" s="23"/>
      <c r="F26" s="23"/>
      <c r="G26" s="23"/>
      <c r="H26" s="23"/>
      <c r="I26" s="23"/>
      <c r="J26" s="23"/>
      <c r="K26" s="23"/>
      <c r="L26" s="23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5" t="s">
        <v>123</v>
      </c>
      <c r="C29" s="25"/>
      <c r="D29" s="25"/>
      <c r="E29" s="25"/>
      <c r="F29" s="25"/>
      <c r="G29" s="25"/>
      <c r="H29" s="25"/>
      <c r="I29" s="25"/>
      <c r="J29" s="25"/>
      <c r="K29" s="25"/>
    </row>
    <row r="30" spans="2:13" s="1" customFormat="1" ht="5.25" customHeight="1" x14ac:dyDescent="0.2"/>
    <row r="31" spans="2:13" s="1" customFormat="1" ht="57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4" t="s">
        <v>10</v>
      </c>
      <c r="M31" s="1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4032</v>
      </c>
      <c r="H32" s="11">
        <v>0</v>
      </c>
      <c r="I32" s="10">
        <f>G32*H32</f>
        <v>0</v>
      </c>
      <c r="J32" s="5">
        <v>8</v>
      </c>
      <c r="K32" s="10">
        <f>I32*J32/100</f>
        <v>0</v>
      </c>
      <c r="L32" s="12">
        <f>I32+K32</f>
        <v>0</v>
      </c>
      <c r="M32" s="12"/>
    </row>
    <row r="33" spans="2:13" s="1" customFormat="1" ht="3.2" customHeight="1" x14ac:dyDescent="0.2"/>
    <row r="34" spans="2:13" s="1" customFormat="1" ht="18.2" customHeight="1" x14ac:dyDescent="0.2">
      <c r="B34" s="25" t="s">
        <v>124</v>
      </c>
      <c r="C34" s="25"/>
      <c r="D34" s="25"/>
      <c r="E34" s="25"/>
      <c r="F34" s="25"/>
      <c r="G34" s="25"/>
      <c r="H34" s="25"/>
      <c r="I34" s="25"/>
      <c r="J34" s="25"/>
      <c r="K34" s="25"/>
    </row>
    <row r="35" spans="2:13" s="1" customFormat="1" ht="5.25" customHeight="1" x14ac:dyDescent="0.2"/>
    <row r="36" spans="2:13" s="1" customFormat="1" ht="57.7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4" t="s">
        <v>10</v>
      </c>
      <c r="M36" s="14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1366</v>
      </c>
      <c r="H37" s="11">
        <v>0</v>
      </c>
      <c r="I37" s="10">
        <f>G37*H37</f>
        <v>0</v>
      </c>
      <c r="J37" s="5">
        <v>8</v>
      </c>
      <c r="K37" s="10">
        <f>I37*J37/100</f>
        <v>0</v>
      </c>
      <c r="L37" s="12">
        <f>I37+K37</f>
        <v>0</v>
      </c>
      <c r="M37" s="12"/>
    </row>
    <row r="38" spans="2:13" s="1" customFormat="1" ht="3.2" customHeight="1" x14ac:dyDescent="0.2"/>
    <row r="39" spans="2:13" s="1" customFormat="1" ht="18.2" customHeight="1" x14ac:dyDescent="0.2">
      <c r="B39" s="25" t="s">
        <v>125</v>
      </c>
      <c r="C39" s="25"/>
      <c r="D39" s="25"/>
      <c r="E39" s="25"/>
      <c r="F39" s="25"/>
      <c r="G39" s="25"/>
      <c r="H39" s="25"/>
      <c r="I39" s="25"/>
      <c r="J39" s="25"/>
      <c r="K39" s="25"/>
    </row>
    <row r="40" spans="2:13" s="1" customFormat="1" ht="5.25" customHeight="1" x14ac:dyDescent="0.2"/>
    <row r="41" spans="2:13" s="1" customFormat="1" ht="54.7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4" t="s">
        <v>10</v>
      </c>
      <c r="M41" s="14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539</v>
      </c>
      <c r="H42" s="11">
        <v>0</v>
      </c>
      <c r="I42" s="10">
        <f>G42*H42</f>
        <v>0</v>
      </c>
      <c r="J42" s="5">
        <v>8</v>
      </c>
      <c r="K42" s="10">
        <f>I42*J42/100</f>
        <v>0</v>
      </c>
      <c r="L42" s="12">
        <f>I42+K42</f>
        <v>0</v>
      </c>
      <c r="M42" s="12"/>
    </row>
    <row r="43" spans="2:13" s="1" customFormat="1" ht="3.2" customHeight="1" x14ac:dyDescent="0.2"/>
    <row r="44" spans="2:13" s="1" customFormat="1" ht="18.2" customHeight="1" x14ac:dyDescent="0.2">
      <c r="B44" s="25" t="s">
        <v>126</v>
      </c>
      <c r="C44" s="25"/>
      <c r="D44" s="25"/>
      <c r="E44" s="25"/>
      <c r="F44" s="25"/>
      <c r="G44" s="25"/>
      <c r="H44" s="25"/>
      <c r="I44" s="25"/>
      <c r="J44" s="25"/>
      <c r="K44" s="25"/>
    </row>
    <row r="45" spans="2:13" s="1" customFormat="1" ht="5.25" customHeight="1" x14ac:dyDescent="0.2"/>
    <row r="46" spans="2:13" s="1" customFormat="1" ht="57.7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4" t="s">
        <v>10</v>
      </c>
      <c r="M46" s="14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413</v>
      </c>
      <c r="H47" s="11">
        <v>0</v>
      </c>
      <c r="I47" s="10">
        <f>G47*H47</f>
        <v>0</v>
      </c>
      <c r="J47" s="5">
        <v>8</v>
      </c>
      <c r="K47" s="10">
        <f>I47*J47/100</f>
        <v>0</v>
      </c>
      <c r="L47" s="12">
        <f>I47+K47</f>
        <v>0</v>
      </c>
      <c r="M47" s="12"/>
    </row>
    <row r="48" spans="2:13" s="1" customFormat="1" ht="9" customHeight="1" x14ac:dyDescent="0.2"/>
    <row r="49" spans="2:13" s="1" customFormat="1" ht="60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4" t="s">
        <v>10</v>
      </c>
      <c r="M49" s="14"/>
    </row>
    <row r="50" spans="2:13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14.5</v>
      </c>
      <c r="H50" s="11">
        <v>0</v>
      </c>
      <c r="I50" s="10">
        <f>G50*H50</f>
        <v>0</v>
      </c>
      <c r="J50" s="5">
        <v>8</v>
      </c>
      <c r="K50" s="10">
        <f>I50*J50/100</f>
        <v>0</v>
      </c>
      <c r="L50" s="12">
        <f>I50+K50</f>
        <v>0</v>
      </c>
      <c r="M50" s="12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32</v>
      </c>
      <c r="H51" s="11">
        <v>0</v>
      </c>
      <c r="I51" s="10">
        <f t="shared" ref="I51:I78" si="0">G51*H51</f>
        <v>0</v>
      </c>
      <c r="J51" s="5">
        <v>8</v>
      </c>
      <c r="K51" s="10">
        <f t="shared" ref="K51:K78" si="1">I51*J51/100</f>
        <v>0</v>
      </c>
      <c r="L51" s="12">
        <f t="shared" ref="L51:L78" si="2">I51+K51</f>
        <v>0</v>
      </c>
      <c r="M51" s="12"/>
    </row>
    <row r="52" spans="2:13" s="1" customFormat="1" ht="28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12.44</v>
      </c>
      <c r="H52" s="11">
        <v>0</v>
      </c>
      <c r="I52" s="10">
        <f t="shared" si="0"/>
        <v>0</v>
      </c>
      <c r="J52" s="5">
        <v>8</v>
      </c>
      <c r="K52" s="10">
        <f t="shared" si="1"/>
        <v>0</v>
      </c>
      <c r="L52" s="12">
        <f t="shared" si="2"/>
        <v>0</v>
      </c>
      <c r="M52" s="12"/>
    </row>
    <row r="53" spans="2:13" s="1" customFormat="1" ht="19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29</v>
      </c>
      <c r="G53" s="8">
        <v>56.84</v>
      </c>
      <c r="H53" s="11">
        <v>0</v>
      </c>
      <c r="I53" s="10">
        <f t="shared" si="0"/>
        <v>0</v>
      </c>
      <c r="J53" s="5">
        <v>8</v>
      </c>
      <c r="K53" s="10">
        <f t="shared" si="1"/>
        <v>0</v>
      </c>
      <c r="L53" s="12">
        <f t="shared" si="2"/>
        <v>0</v>
      </c>
      <c r="M53" s="12"/>
    </row>
    <row r="54" spans="2:13" s="1" customFormat="1" ht="19.7" customHeight="1" x14ac:dyDescent="0.2">
      <c r="B54" s="5">
        <v>9</v>
      </c>
      <c r="C54" s="6" t="s">
        <v>30</v>
      </c>
      <c r="D54" s="6" t="s">
        <v>31</v>
      </c>
      <c r="E54" s="7" t="s">
        <v>32</v>
      </c>
      <c r="F54" s="6" t="s">
        <v>29</v>
      </c>
      <c r="G54" s="8">
        <v>25.83</v>
      </c>
      <c r="H54" s="11">
        <v>0</v>
      </c>
      <c r="I54" s="10">
        <f t="shared" si="0"/>
        <v>0</v>
      </c>
      <c r="J54" s="5">
        <v>8</v>
      </c>
      <c r="K54" s="10">
        <f t="shared" si="1"/>
        <v>0</v>
      </c>
      <c r="L54" s="12">
        <f t="shared" si="2"/>
        <v>0</v>
      </c>
      <c r="M54" s="12"/>
    </row>
    <row r="55" spans="2:13" s="1" customFormat="1" ht="19.7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36</v>
      </c>
      <c r="G55" s="8">
        <v>13.2</v>
      </c>
      <c r="H55" s="11">
        <v>0</v>
      </c>
      <c r="I55" s="10">
        <f t="shared" si="0"/>
        <v>0</v>
      </c>
      <c r="J55" s="5">
        <v>8</v>
      </c>
      <c r="K55" s="10">
        <f t="shared" si="1"/>
        <v>0</v>
      </c>
      <c r="L55" s="12">
        <f t="shared" si="2"/>
        <v>0</v>
      </c>
      <c r="M55" s="12"/>
    </row>
    <row r="56" spans="2:13" s="1" customFormat="1" ht="19.7" customHeight="1" x14ac:dyDescent="0.2">
      <c r="B56" s="5">
        <v>11</v>
      </c>
      <c r="C56" s="6" t="s">
        <v>37</v>
      </c>
      <c r="D56" s="6" t="s">
        <v>38</v>
      </c>
      <c r="E56" s="7" t="s">
        <v>39</v>
      </c>
      <c r="F56" s="6" t="s">
        <v>36</v>
      </c>
      <c r="G56" s="8">
        <v>13.2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12">
        <f t="shared" si="2"/>
        <v>0</v>
      </c>
      <c r="M56" s="12"/>
    </row>
    <row r="57" spans="2:13" s="1" customFormat="1" ht="28.7" customHeight="1" x14ac:dyDescent="0.2">
      <c r="B57" s="5">
        <v>12</v>
      </c>
      <c r="C57" s="6" t="s">
        <v>40</v>
      </c>
      <c r="D57" s="6" t="s">
        <v>41</v>
      </c>
      <c r="E57" s="7" t="s">
        <v>42</v>
      </c>
      <c r="F57" s="6" t="s">
        <v>25</v>
      </c>
      <c r="G57" s="8">
        <v>18.02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12">
        <f t="shared" si="2"/>
        <v>0</v>
      </c>
      <c r="M57" s="12"/>
    </row>
    <row r="58" spans="2:13" s="1" customFormat="1" ht="28.7" customHeight="1" x14ac:dyDescent="0.2">
      <c r="B58" s="5">
        <v>13</v>
      </c>
      <c r="C58" s="6" t="s">
        <v>43</v>
      </c>
      <c r="D58" s="6" t="s">
        <v>44</v>
      </c>
      <c r="E58" s="7" t="s">
        <v>45</v>
      </c>
      <c r="F58" s="6" t="s">
        <v>25</v>
      </c>
      <c r="G58" s="8">
        <v>4.4800000000000004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12">
        <f t="shared" si="2"/>
        <v>0</v>
      </c>
      <c r="M58" s="12"/>
    </row>
    <row r="59" spans="2:13" s="1" customFormat="1" ht="19.7" customHeight="1" x14ac:dyDescent="0.2">
      <c r="B59" s="5">
        <v>14</v>
      </c>
      <c r="C59" s="6" t="s">
        <v>46</v>
      </c>
      <c r="D59" s="6" t="s">
        <v>47</v>
      </c>
      <c r="E59" s="7" t="s">
        <v>48</v>
      </c>
      <c r="F59" s="6" t="s">
        <v>25</v>
      </c>
      <c r="G59" s="8">
        <v>6.21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12">
        <f t="shared" si="2"/>
        <v>0</v>
      </c>
      <c r="M59" s="12"/>
    </row>
    <row r="60" spans="2:13" s="1" customFormat="1" ht="19.7" customHeight="1" x14ac:dyDescent="0.2">
      <c r="B60" s="5">
        <v>15</v>
      </c>
      <c r="C60" s="6" t="s">
        <v>49</v>
      </c>
      <c r="D60" s="6" t="s">
        <v>50</v>
      </c>
      <c r="E60" s="7" t="s">
        <v>51</v>
      </c>
      <c r="F60" s="6" t="s">
        <v>25</v>
      </c>
      <c r="G60" s="8">
        <v>11.35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12">
        <f t="shared" si="2"/>
        <v>0</v>
      </c>
      <c r="M60" s="12"/>
    </row>
    <row r="61" spans="2:13" s="1" customFormat="1" ht="28.7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25</v>
      </c>
      <c r="G61" s="8">
        <v>0.49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12">
        <f t="shared" si="2"/>
        <v>0</v>
      </c>
      <c r="M61" s="12"/>
    </row>
    <row r="62" spans="2:13" s="1" customFormat="1" ht="19.7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58</v>
      </c>
      <c r="G62" s="8">
        <v>2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12">
        <f t="shared" si="2"/>
        <v>0</v>
      </c>
      <c r="M62" s="12"/>
    </row>
    <row r="63" spans="2:13" s="1" customFormat="1" ht="28.7" customHeight="1" x14ac:dyDescent="0.2">
      <c r="B63" s="5">
        <v>18</v>
      </c>
      <c r="C63" s="6" t="s">
        <v>59</v>
      </c>
      <c r="D63" s="6" t="s">
        <v>60</v>
      </c>
      <c r="E63" s="7" t="s">
        <v>61</v>
      </c>
      <c r="F63" s="6" t="s">
        <v>58</v>
      </c>
      <c r="G63" s="8">
        <v>6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12">
        <f t="shared" si="2"/>
        <v>0</v>
      </c>
      <c r="M63" s="12"/>
    </row>
    <row r="64" spans="2:13" s="1" customFormat="1" ht="28.7" customHeight="1" x14ac:dyDescent="0.2">
      <c r="B64" s="5">
        <v>19</v>
      </c>
      <c r="C64" s="6" t="s">
        <v>62</v>
      </c>
      <c r="D64" s="6" t="s">
        <v>63</v>
      </c>
      <c r="E64" s="7" t="s">
        <v>64</v>
      </c>
      <c r="F64" s="6" t="s">
        <v>58</v>
      </c>
      <c r="G64" s="8">
        <v>5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12">
        <f t="shared" si="2"/>
        <v>0</v>
      </c>
      <c r="M64" s="12"/>
    </row>
    <row r="65" spans="2:13" s="1" customFormat="1" ht="19.7" customHeight="1" x14ac:dyDescent="0.2">
      <c r="B65" s="5">
        <v>20</v>
      </c>
      <c r="C65" s="6" t="s">
        <v>65</v>
      </c>
      <c r="D65" s="6" t="s">
        <v>66</v>
      </c>
      <c r="E65" s="7" t="s">
        <v>67</v>
      </c>
      <c r="F65" s="6" t="s">
        <v>68</v>
      </c>
      <c r="G65" s="8">
        <v>23.5</v>
      </c>
      <c r="H65" s="11">
        <v>0</v>
      </c>
      <c r="I65" s="10">
        <f t="shared" si="0"/>
        <v>0</v>
      </c>
      <c r="J65" s="5">
        <v>23</v>
      </c>
      <c r="K65" s="10">
        <f t="shared" si="1"/>
        <v>0</v>
      </c>
      <c r="L65" s="12">
        <f t="shared" si="2"/>
        <v>0</v>
      </c>
      <c r="M65" s="12"/>
    </row>
    <row r="66" spans="2:13" s="1" customFormat="1" ht="19.7" customHeight="1" x14ac:dyDescent="0.2">
      <c r="B66" s="5">
        <v>21</v>
      </c>
      <c r="C66" s="6" t="s">
        <v>69</v>
      </c>
      <c r="D66" s="6" t="s">
        <v>70</v>
      </c>
      <c r="E66" s="7" t="s">
        <v>71</v>
      </c>
      <c r="F66" s="6" t="s">
        <v>68</v>
      </c>
      <c r="G66" s="8">
        <v>2</v>
      </c>
      <c r="H66" s="11">
        <v>0</v>
      </c>
      <c r="I66" s="10">
        <f t="shared" si="0"/>
        <v>0</v>
      </c>
      <c r="J66" s="5">
        <v>23</v>
      </c>
      <c r="K66" s="10">
        <f t="shared" si="1"/>
        <v>0</v>
      </c>
      <c r="L66" s="12">
        <f t="shared" si="2"/>
        <v>0</v>
      </c>
      <c r="M66" s="12"/>
    </row>
    <row r="67" spans="2:13" s="1" customFormat="1" ht="19.7" customHeight="1" x14ac:dyDescent="0.2">
      <c r="B67" s="5">
        <v>22</v>
      </c>
      <c r="C67" s="6" t="s">
        <v>72</v>
      </c>
      <c r="D67" s="6" t="s">
        <v>73</v>
      </c>
      <c r="E67" s="7" t="s">
        <v>74</v>
      </c>
      <c r="F67" s="6" t="s">
        <v>58</v>
      </c>
      <c r="G67" s="8">
        <v>698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12">
        <f t="shared" si="2"/>
        <v>0</v>
      </c>
      <c r="M67" s="12"/>
    </row>
    <row r="68" spans="2:13" s="1" customFormat="1" ht="19.7" customHeight="1" x14ac:dyDescent="0.2">
      <c r="B68" s="5">
        <v>23</v>
      </c>
      <c r="C68" s="6" t="s">
        <v>75</v>
      </c>
      <c r="D68" s="6" t="s">
        <v>76</v>
      </c>
      <c r="E68" s="7" t="s">
        <v>77</v>
      </c>
      <c r="F68" s="6" t="s">
        <v>58</v>
      </c>
      <c r="G68" s="8">
        <v>698</v>
      </c>
      <c r="H68" s="11">
        <v>0</v>
      </c>
      <c r="I68" s="10">
        <f t="shared" si="0"/>
        <v>0</v>
      </c>
      <c r="J68" s="5">
        <v>8</v>
      </c>
      <c r="K68" s="10">
        <f t="shared" si="1"/>
        <v>0</v>
      </c>
      <c r="L68" s="12">
        <f t="shared" si="2"/>
        <v>0</v>
      </c>
      <c r="M68" s="12"/>
    </row>
    <row r="69" spans="2:13" s="1" customFormat="1" ht="19.7" customHeight="1" x14ac:dyDescent="0.2">
      <c r="B69" s="5">
        <v>24</v>
      </c>
      <c r="C69" s="6" t="s">
        <v>78</v>
      </c>
      <c r="D69" s="6" t="s">
        <v>79</v>
      </c>
      <c r="E69" s="7" t="s">
        <v>80</v>
      </c>
      <c r="F69" s="6" t="s">
        <v>68</v>
      </c>
      <c r="G69" s="8">
        <v>9.6</v>
      </c>
      <c r="H69" s="11">
        <v>0</v>
      </c>
      <c r="I69" s="10">
        <f t="shared" si="0"/>
        <v>0</v>
      </c>
      <c r="J69" s="5">
        <v>23</v>
      </c>
      <c r="K69" s="10">
        <f t="shared" si="1"/>
        <v>0</v>
      </c>
      <c r="L69" s="12">
        <f t="shared" si="2"/>
        <v>0</v>
      </c>
      <c r="M69" s="12"/>
    </row>
    <row r="70" spans="2:13" s="1" customFormat="1" ht="19.7" customHeight="1" x14ac:dyDescent="0.2">
      <c r="B70" s="5">
        <v>25</v>
      </c>
      <c r="C70" s="6" t="s">
        <v>81</v>
      </c>
      <c r="D70" s="6" t="s">
        <v>82</v>
      </c>
      <c r="E70" s="7" t="s">
        <v>83</v>
      </c>
      <c r="F70" s="6" t="s">
        <v>84</v>
      </c>
      <c r="G70" s="8">
        <v>500</v>
      </c>
      <c r="H70" s="11">
        <v>0</v>
      </c>
      <c r="I70" s="10">
        <f t="shared" si="0"/>
        <v>0</v>
      </c>
      <c r="J70" s="5">
        <v>23</v>
      </c>
      <c r="K70" s="10">
        <f t="shared" si="1"/>
        <v>0</v>
      </c>
      <c r="L70" s="12">
        <f t="shared" si="2"/>
        <v>0</v>
      </c>
      <c r="M70" s="12"/>
    </row>
    <row r="71" spans="2:13" s="1" customFormat="1" ht="19.7" customHeight="1" x14ac:dyDescent="0.2">
      <c r="B71" s="5">
        <v>26</v>
      </c>
      <c r="C71" s="6" t="s">
        <v>85</v>
      </c>
      <c r="D71" s="6" t="s">
        <v>86</v>
      </c>
      <c r="E71" s="7" t="s">
        <v>87</v>
      </c>
      <c r="F71" s="6" t="s">
        <v>25</v>
      </c>
      <c r="G71" s="8">
        <v>1</v>
      </c>
      <c r="H71" s="11">
        <v>0</v>
      </c>
      <c r="I71" s="10">
        <f t="shared" si="0"/>
        <v>0</v>
      </c>
      <c r="J71" s="5">
        <v>8</v>
      </c>
      <c r="K71" s="10">
        <f t="shared" si="1"/>
        <v>0</v>
      </c>
      <c r="L71" s="12">
        <f t="shared" si="2"/>
        <v>0</v>
      </c>
      <c r="M71" s="12"/>
    </row>
    <row r="72" spans="2:13" s="1" customFormat="1" ht="28.7" customHeight="1" x14ac:dyDescent="0.2">
      <c r="B72" s="5">
        <v>27</v>
      </c>
      <c r="C72" s="6" t="s">
        <v>88</v>
      </c>
      <c r="D72" s="6" t="s">
        <v>89</v>
      </c>
      <c r="E72" s="7" t="s">
        <v>90</v>
      </c>
      <c r="F72" s="6" t="s">
        <v>84</v>
      </c>
      <c r="G72" s="8">
        <v>50</v>
      </c>
      <c r="H72" s="11">
        <v>0</v>
      </c>
      <c r="I72" s="10">
        <f t="shared" si="0"/>
        <v>0</v>
      </c>
      <c r="J72" s="5">
        <v>8</v>
      </c>
      <c r="K72" s="10">
        <f t="shared" si="1"/>
        <v>0</v>
      </c>
      <c r="L72" s="12">
        <f t="shared" si="2"/>
        <v>0</v>
      </c>
      <c r="M72" s="12"/>
    </row>
    <row r="73" spans="2:13" s="1" customFormat="1" ht="19.7" customHeight="1" x14ac:dyDescent="0.2">
      <c r="B73" s="5">
        <v>28</v>
      </c>
      <c r="C73" s="6" t="s">
        <v>91</v>
      </c>
      <c r="D73" s="6" t="s">
        <v>92</v>
      </c>
      <c r="E73" s="7" t="s">
        <v>93</v>
      </c>
      <c r="F73" s="6" t="s">
        <v>84</v>
      </c>
      <c r="G73" s="8">
        <v>671</v>
      </c>
      <c r="H73" s="11">
        <v>0</v>
      </c>
      <c r="I73" s="10">
        <f t="shared" si="0"/>
        <v>0</v>
      </c>
      <c r="J73" s="5">
        <v>8</v>
      </c>
      <c r="K73" s="10">
        <f t="shared" si="1"/>
        <v>0</v>
      </c>
      <c r="L73" s="12">
        <f t="shared" si="2"/>
        <v>0</v>
      </c>
      <c r="M73" s="12"/>
    </row>
    <row r="74" spans="2:13" s="1" customFormat="1" ht="19.7" customHeight="1" x14ac:dyDescent="0.2">
      <c r="B74" s="5">
        <v>29</v>
      </c>
      <c r="C74" s="6" t="s">
        <v>94</v>
      </c>
      <c r="D74" s="6" t="s">
        <v>95</v>
      </c>
      <c r="E74" s="7" t="s">
        <v>96</v>
      </c>
      <c r="F74" s="6" t="s">
        <v>84</v>
      </c>
      <c r="G74" s="8">
        <v>40</v>
      </c>
      <c r="H74" s="11">
        <v>0</v>
      </c>
      <c r="I74" s="10">
        <f t="shared" si="0"/>
        <v>0</v>
      </c>
      <c r="J74" s="5">
        <v>8</v>
      </c>
      <c r="K74" s="10">
        <f t="shared" si="1"/>
        <v>0</v>
      </c>
      <c r="L74" s="12">
        <f t="shared" si="2"/>
        <v>0</v>
      </c>
      <c r="M74" s="12"/>
    </row>
    <row r="75" spans="2:13" s="1" customFormat="1" ht="19.7" customHeight="1" x14ac:dyDescent="0.2">
      <c r="B75" s="5">
        <v>30</v>
      </c>
      <c r="C75" s="6" t="s">
        <v>97</v>
      </c>
      <c r="D75" s="6" t="s">
        <v>98</v>
      </c>
      <c r="E75" s="7" t="s">
        <v>99</v>
      </c>
      <c r="F75" s="6" t="s">
        <v>84</v>
      </c>
      <c r="G75" s="8">
        <v>30</v>
      </c>
      <c r="H75" s="11">
        <v>0</v>
      </c>
      <c r="I75" s="10">
        <f t="shared" si="0"/>
        <v>0</v>
      </c>
      <c r="J75" s="5">
        <v>8</v>
      </c>
      <c r="K75" s="10">
        <f t="shared" si="1"/>
        <v>0</v>
      </c>
      <c r="L75" s="12">
        <f t="shared" si="2"/>
        <v>0</v>
      </c>
      <c r="M75" s="12"/>
    </row>
    <row r="76" spans="2:13" s="1" customFormat="1" ht="19.7" customHeight="1" x14ac:dyDescent="0.2">
      <c r="B76" s="5">
        <v>31</v>
      </c>
      <c r="C76" s="6" t="s">
        <v>100</v>
      </c>
      <c r="D76" s="6" t="s">
        <v>101</v>
      </c>
      <c r="E76" s="7" t="s">
        <v>102</v>
      </c>
      <c r="F76" s="6" t="s">
        <v>84</v>
      </c>
      <c r="G76" s="8">
        <v>215</v>
      </c>
      <c r="H76" s="11">
        <v>0</v>
      </c>
      <c r="I76" s="10">
        <f t="shared" si="0"/>
        <v>0</v>
      </c>
      <c r="J76" s="5">
        <v>23</v>
      </c>
      <c r="K76" s="10">
        <f t="shared" si="1"/>
        <v>0</v>
      </c>
      <c r="L76" s="12">
        <f t="shared" si="2"/>
        <v>0</v>
      </c>
      <c r="M76" s="12"/>
    </row>
    <row r="77" spans="2:13" s="1" customFormat="1" ht="19.7" customHeight="1" x14ac:dyDescent="0.2">
      <c r="B77" s="5">
        <v>32</v>
      </c>
      <c r="C77" s="6" t="s">
        <v>103</v>
      </c>
      <c r="D77" s="6" t="s">
        <v>104</v>
      </c>
      <c r="E77" s="7" t="s">
        <v>105</v>
      </c>
      <c r="F77" s="6" t="s">
        <v>84</v>
      </c>
      <c r="G77" s="8">
        <v>52</v>
      </c>
      <c r="H77" s="11">
        <v>0</v>
      </c>
      <c r="I77" s="10">
        <f t="shared" si="0"/>
        <v>0</v>
      </c>
      <c r="J77" s="5">
        <v>8</v>
      </c>
      <c r="K77" s="10">
        <f t="shared" si="1"/>
        <v>0</v>
      </c>
      <c r="L77" s="12">
        <f t="shared" si="2"/>
        <v>0</v>
      </c>
      <c r="M77" s="12"/>
    </row>
    <row r="78" spans="2:13" s="1" customFormat="1" ht="28.7" customHeight="1" x14ac:dyDescent="0.2">
      <c r="B78" s="5">
        <v>33</v>
      </c>
      <c r="C78" s="6" t="s">
        <v>106</v>
      </c>
      <c r="D78" s="6" t="s">
        <v>107</v>
      </c>
      <c r="E78" s="7" t="s">
        <v>108</v>
      </c>
      <c r="F78" s="6" t="s">
        <v>84</v>
      </c>
      <c r="G78" s="8">
        <v>16</v>
      </c>
      <c r="H78" s="11">
        <v>0</v>
      </c>
      <c r="I78" s="10">
        <f t="shared" si="0"/>
        <v>0</v>
      </c>
      <c r="J78" s="5">
        <v>8</v>
      </c>
      <c r="K78" s="10">
        <f t="shared" si="1"/>
        <v>0</v>
      </c>
      <c r="L78" s="12">
        <f t="shared" si="2"/>
        <v>0</v>
      </c>
      <c r="M78" s="12"/>
    </row>
    <row r="79" spans="2:13" s="1" customFormat="1" ht="55.9" customHeight="1" x14ac:dyDescent="0.2"/>
    <row r="80" spans="2:13" s="1" customFormat="1" ht="21.4" customHeight="1" x14ac:dyDescent="0.2">
      <c r="B80" s="26" t="s">
        <v>109</v>
      </c>
      <c r="C80" s="26"/>
      <c r="D80" s="26"/>
      <c r="E80" s="26"/>
      <c r="F80" s="28">
        <f>SUM(I32,I37,I42,I47,I50:I78)</f>
        <v>0</v>
      </c>
      <c r="G80" s="28"/>
      <c r="H80" s="28"/>
      <c r="I80" s="28"/>
      <c r="J80" s="28"/>
      <c r="K80" s="28"/>
      <c r="L80" s="28"/>
      <c r="M80" s="28"/>
    </row>
    <row r="81" spans="2:14" s="1" customFormat="1" ht="21.4" customHeight="1" x14ac:dyDescent="0.2">
      <c r="B81" s="26" t="s">
        <v>110</v>
      </c>
      <c r="C81" s="26"/>
      <c r="D81" s="26"/>
      <c r="E81" s="26"/>
      <c r="F81" s="19">
        <f>SUM(L32,L37,L42,L47,L50:M78)</f>
        <v>0</v>
      </c>
      <c r="G81" s="20"/>
      <c r="H81" s="20"/>
      <c r="I81" s="20"/>
      <c r="J81" s="20"/>
      <c r="K81" s="20"/>
      <c r="L81" s="20"/>
      <c r="M81" s="21"/>
    </row>
    <row r="82" spans="2:14" s="1" customFormat="1" ht="11.1" customHeight="1" x14ac:dyDescent="0.2"/>
    <row r="83" spans="2:14" s="1" customFormat="1" ht="61.35" customHeight="1" x14ac:dyDescent="0.2">
      <c r="B83" s="23" t="s">
        <v>127</v>
      </c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</row>
    <row r="84" spans="2:14" s="1" customFormat="1" ht="2.65" customHeight="1" x14ac:dyDescent="0.2"/>
    <row r="85" spans="2:14" s="1" customFormat="1" ht="89.1" customHeight="1" x14ac:dyDescent="0.2">
      <c r="B85" s="23" t="s">
        <v>128</v>
      </c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</row>
    <row r="86" spans="2:14" s="1" customFormat="1" ht="5.25" customHeight="1" x14ac:dyDescent="0.2"/>
    <row r="87" spans="2:14" s="1" customFormat="1" ht="99" customHeight="1" x14ac:dyDescent="0.2">
      <c r="B87" s="23" t="s">
        <v>129</v>
      </c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</row>
    <row r="88" spans="2:14" s="1" customFormat="1" ht="5.25" customHeight="1" x14ac:dyDescent="0.2"/>
    <row r="89" spans="2:14" s="1" customFormat="1" ht="37.9" customHeight="1" x14ac:dyDescent="0.2">
      <c r="B89" s="31" t="s">
        <v>111</v>
      </c>
      <c r="C89" s="31"/>
      <c r="D89" s="31"/>
      <c r="E89" s="31"/>
      <c r="F89" s="22" t="s">
        <v>112</v>
      </c>
      <c r="G89" s="22"/>
      <c r="H89" s="22"/>
      <c r="I89" s="22"/>
      <c r="J89" s="22"/>
      <c r="K89" s="22"/>
      <c r="L89" s="22"/>
    </row>
    <row r="90" spans="2:14" s="1" customFormat="1" ht="28.7" customHeight="1" x14ac:dyDescent="0.2">
      <c r="B90" s="15"/>
      <c r="C90" s="15"/>
      <c r="D90" s="15"/>
      <c r="E90" s="15"/>
      <c r="F90" s="15"/>
      <c r="G90" s="15"/>
      <c r="H90" s="15"/>
      <c r="I90" s="15"/>
      <c r="J90" s="15"/>
      <c r="K90" s="15"/>
      <c r="L90" s="15"/>
    </row>
    <row r="91" spans="2:14" s="1" customFormat="1" ht="28.7" customHeight="1" x14ac:dyDescent="0.2">
      <c r="B91" s="15"/>
      <c r="C91" s="15"/>
      <c r="D91" s="15"/>
      <c r="E91" s="15"/>
      <c r="F91" s="15"/>
      <c r="G91" s="15"/>
      <c r="H91" s="15"/>
      <c r="I91" s="15"/>
      <c r="J91" s="15"/>
      <c r="K91" s="15"/>
      <c r="L91" s="15"/>
    </row>
    <row r="92" spans="2:14" s="1" customFormat="1" ht="28.7" customHeight="1" x14ac:dyDescent="0.2">
      <c r="B92" s="15"/>
      <c r="C92" s="15"/>
      <c r="D92" s="15"/>
      <c r="E92" s="15"/>
      <c r="F92" s="15"/>
      <c r="G92" s="15"/>
      <c r="H92" s="15"/>
      <c r="I92" s="15"/>
      <c r="J92" s="15"/>
      <c r="K92" s="15"/>
      <c r="L92" s="15"/>
    </row>
    <row r="93" spans="2:14" s="1" customFormat="1" ht="28.7" customHeight="1" x14ac:dyDescent="0.2">
      <c r="B93" s="15"/>
      <c r="C93" s="15"/>
      <c r="D93" s="15"/>
      <c r="E93" s="15"/>
      <c r="F93" s="15"/>
      <c r="G93" s="15"/>
      <c r="H93" s="15"/>
      <c r="I93" s="15"/>
      <c r="J93" s="15"/>
      <c r="K93" s="15"/>
      <c r="L93" s="15"/>
    </row>
    <row r="94" spans="2:14" s="1" customFormat="1" ht="2.65" customHeight="1" x14ac:dyDescent="0.2"/>
    <row r="95" spans="2:14" s="1" customFormat="1" ht="168" customHeight="1" x14ac:dyDescent="0.2">
      <c r="B95" s="23" t="s">
        <v>130</v>
      </c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</row>
    <row r="96" spans="2:14" s="1" customFormat="1" ht="2.65" customHeight="1" x14ac:dyDescent="0.2"/>
    <row r="97" spans="2:14" s="1" customFormat="1" ht="33.6" customHeight="1" x14ac:dyDescent="0.2">
      <c r="B97" s="30" t="s">
        <v>131</v>
      </c>
      <c r="C97" s="30"/>
      <c r="D97" s="30"/>
      <c r="E97" s="30"/>
      <c r="F97" s="30"/>
      <c r="G97" s="30"/>
      <c r="H97" s="30"/>
      <c r="I97" s="30"/>
      <c r="J97" s="30"/>
      <c r="K97" s="30"/>
      <c r="L97" s="30"/>
      <c r="M97" s="30"/>
      <c r="N97" s="30"/>
    </row>
    <row r="98" spans="2:14" s="1" customFormat="1" ht="2.65" customHeight="1" x14ac:dyDescent="0.2"/>
    <row r="99" spans="2:14" s="1" customFormat="1" ht="37.9" customHeight="1" x14ac:dyDescent="0.2">
      <c r="B99" s="31" t="s">
        <v>113</v>
      </c>
      <c r="C99" s="31"/>
      <c r="D99" s="31"/>
      <c r="E99" s="31"/>
      <c r="F99" s="16" t="s">
        <v>114</v>
      </c>
      <c r="G99" s="16"/>
      <c r="H99" s="16"/>
      <c r="I99" s="16"/>
      <c r="J99" s="16"/>
      <c r="K99" s="16"/>
      <c r="L99" s="16"/>
    </row>
    <row r="100" spans="2:14" s="1" customFormat="1" ht="28.7" customHeight="1" x14ac:dyDescent="0.2">
      <c r="B100" s="15"/>
      <c r="C100" s="15"/>
      <c r="D100" s="15"/>
      <c r="E100" s="15"/>
      <c r="F100" s="15"/>
      <c r="G100" s="15"/>
      <c r="H100" s="15"/>
      <c r="I100" s="15"/>
      <c r="J100" s="15"/>
      <c r="K100" s="15"/>
      <c r="L100" s="15"/>
    </row>
    <row r="101" spans="2:14" s="1" customFormat="1" ht="28.7" customHeight="1" x14ac:dyDescent="0.2">
      <c r="B101" s="15"/>
      <c r="C101" s="15"/>
      <c r="D101" s="15"/>
      <c r="E101" s="15"/>
      <c r="F101" s="15"/>
      <c r="G101" s="15"/>
      <c r="H101" s="15"/>
      <c r="I101" s="15"/>
      <c r="J101" s="15"/>
      <c r="K101" s="15"/>
      <c r="L101" s="15"/>
    </row>
    <row r="102" spans="2:14" s="1" customFormat="1" ht="28.7" customHeight="1" x14ac:dyDescent="0.2">
      <c r="B102" s="15"/>
      <c r="C102" s="15"/>
      <c r="D102" s="15"/>
      <c r="E102" s="15"/>
      <c r="F102" s="15"/>
      <c r="G102" s="15"/>
      <c r="H102" s="15"/>
      <c r="I102" s="15"/>
      <c r="J102" s="15"/>
      <c r="K102" s="15"/>
      <c r="L102" s="15"/>
    </row>
    <row r="103" spans="2:14" s="1" customFormat="1" ht="28.7" customHeight="1" x14ac:dyDescent="0.2">
      <c r="B103" s="15"/>
      <c r="C103" s="15"/>
      <c r="D103" s="15"/>
      <c r="E103" s="15"/>
      <c r="F103" s="15"/>
      <c r="G103" s="15"/>
      <c r="H103" s="15"/>
      <c r="I103" s="15"/>
      <c r="J103" s="15"/>
      <c r="K103" s="15"/>
      <c r="L103" s="15"/>
    </row>
    <row r="104" spans="2:14" s="1" customFormat="1" ht="2.65" customHeight="1" x14ac:dyDescent="0.2"/>
    <row r="105" spans="2:14" s="1" customFormat="1" ht="130.69999999999999" customHeight="1" x14ac:dyDescent="0.2">
      <c r="B105" s="23" t="s">
        <v>132</v>
      </c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</row>
    <row r="106" spans="2:14" s="1" customFormat="1" ht="2.65" customHeight="1" x14ac:dyDescent="0.2"/>
    <row r="107" spans="2:14" s="1" customFormat="1" ht="55.5" customHeight="1" x14ac:dyDescent="0.2">
      <c r="B107" s="23" t="s">
        <v>133</v>
      </c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</row>
    <row r="108" spans="2:14" s="1" customFormat="1" ht="2.65" customHeight="1" x14ac:dyDescent="0.2"/>
    <row r="109" spans="2:14" s="1" customFormat="1" ht="47.45" customHeight="1" x14ac:dyDescent="0.2">
      <c r="B109" s="23" t="s">
        <v>134</v>
      </c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</row>
    <row r="110" spans="2:14" s="1" customFormat="1" ht="2.65" customHeight="1" x14ac:dyDescent="0.2"/>
    <row r="111" spans="2:14" s="1" customFormat="1" ht="33.6" customHeight="1" x14ac:dyDescent="0.2">
      <c r="B111" s="23" t="s">
        <v>135</v>
      </c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</row>
    <row r="112" spans="2:14" s="1" customFormat="1" ht="2.65" customHeight="1" x14ac:dyDescent="0.2"/>
    <row r="113" spans="2:14" s="1" customFormat="1" ht="125.25" customHeight="1" x14ac:dyDescent="0.2">
      <c r="B113" s="23" t="s">
        <v>136</v>
      </c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</row>
    <row r="114" spans="2:14" s="1" customFormat="1" ht="2.65" customHeight="1" x14ac:dyDescent="0.2"/>
    <row r="115" spans="2:14" s="1" customFormat="1" ht="87" customHeight="1" x14ac:dyDescent="0.2">
      <c r="B115" s="23" t="s">
        <v>137</v>
      </c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</row>
    <row r="116" spans="2:14" s="1" customFormat="1" ht="86.85" customHeight="1" x14ac:dyDescent="0.2"/>
    <row r="117" spans="2:14" s="1" customFormat="1" ht="17.649999999999999" customHeight="1" x14ac:dyDescent="0.2">
      <c r="I117" s="18" t="s">
        <v>138</v>
      </c>
      <c r="J117" s="18"/>
    </row>
    <row r="118" spans="2:14" s="1" customFormat="1" ht="150.75" customHeight="1" x14ac:dyDescent="0.2"/>
    <row r="119" spans="2:14" s="1" customFormat="1" ht="102.75" customHeight="1" x14ac:dyDescent="0.2">
      <c r="B119" s="29" t="s">
        <v>139</v>
      </c>
      <c r="C119" s="29"/>
      <c r="D119" s="29"/>
      <c r="E119" s="29"/>
      <c r="F119" s="29"/>
      <c r="G119" s="29"/>
      <c r="H119" s="29"/>
      <c r="I119" s="29"/>
      <c r="J119" s="29"/>
    </row>
    <row r="120" spans="2:14" s="1" customFormat="1" ht="28.7" customHeight="1" x14ac:dyDescent="0.2"/>
  </sheetData>
  <mergeCells count="88">
    <mergeCell ref="F103:L103"/>
    <mergeCell ref="B113:N113"/>
    <mergeCell ref="B10:D11"/>
    <mergeCell ref="B100:E100"/>
    <mergeCell ref="B101:E101"/>
    <mergeCell ref="B102:E102"/>
    <mergeCell ref="B103:E103"/>
    <mergeCell ref="B90:E90"/>
    <mergeCell ref="B91:E91"/>
    <mergeCell ref="B92:E92"/>
    <mergeCell ref="B93:E93"/>
    <mergeCell ref="B95:N95"/>
    <mergeCell ref="B97:N97"/>
    <mergeCell ref="B99:E99"/>
    <mergeCell ref="F100:L100"/>
    <mergeCell ref="F101:L101"/>
    <mergeCell ref="F102:L102"/>
    <mergeCell ref="B115:N115"/>
    <mergeCell ref="B119:J119"/>
    <mergeCell ref="B24:L24"/>
    <mergeCell ref="B26:L26"/>
    <mergeCell ref="B29:K29"/>
    <mergeCell ref="B34:K34"/>
    <mergeCell ref="B39:K39"/>
    <mergeCell ref="B81:E81"/>
    <mergeCell ref="B83:N83"/>
    <mergeCell ref="B85:N85"/>
    <mergeCell ref="B87:N87"/>
    <mergeCell ref="B89:E89"/>
    <mergeCell ref="B105:N105"/>
    <mergeCell ref="B107:N107"/>
    <mergeCell ref="B109:N109"/>
    <mergeCell ref="B111:N111"/>
    <mergeCell ref="B4:D4"/>
    <mergeCell ref="B44:K44"/>
    <mergeCell ref="B6:D6"/>
    <mergeCell ref="B8:D8"/>
    <mergeCell ref="B80:E80"/>
    <mergeCell ref="E14:G14"/>
    <mergeCell ref="F80:M80"/>
    <mergeCell ref="L52:M52"/>
    <mergeCell ref="L53:M53"/>
    <mergeCell ref="L54:M54"/>
    <mergeCell ref="L55:M55"/>
    <mergeCell ref="L56:M56"/>
    <mergeCell ref="L57:M57"/>
    <mergeCell ref="L58:M58"/>
    <mergeCell ref="L59:M59"/>
    <mergeCell ref="F81:M81"/>
    <mergeCell ref="F89:L89"/>
    <mergeCell ref="F90:L90"/>
    <mergeCell ref="F91:L91"/>
    <mergeCell ref="L65:M65"/>
    <mergeCell ref="L66:M66"/>
    <mergeCell ref="L67:M67"/>
    <mergeCell ref="L68:M68"/>
    <mergeCell ref="L69:M69"/>
    <mergeCell ref="L70:M70"/>
    <mergeCell ref="L76:M76"/>
    <mergeCell ref="L77:M77"/>
    <mergeCell ref="L78:M78"/>
    <mergeCell ref="L71:M71"/>
    <mergeCell ref="L72:M72"/>
    <mergeCell ref="L73:M73"/>
    <mergeCell ref="F92:L92"/>
    <mergeCell ref="F93:L93"/>
    <mergeCell ref="F99:L99"/>
    <mergeCell ref="G11:N12"/>
    <mergeCell ref="I117:J117"/>
    <mergeCell ref="L41:M41"/>
    <mergeCell ref="L42:M42"/>
    <mergeCell ref="L46:M46"/>
    <mergeCell ref="L47:M47"/>
    <mergeCell ref="L49:M49"/>
    <mergeCell ref="L50:M50"/>
    <mergeCell ref="L51:M51"/>
    <mergeCell ref="L61:M61"/>
    <mergeCell ref="L62:M62"/>
    <mergeCell ref="L63:M63"/>
    <mergeCell ref="L64:M64"/>
    <mergeCell ref="L74:M74"/>
    <mergeCell ref="L75:M75"/>
    <mergeCell ref="I2:O2"/>
    <mergeCell ref="L31:M31"/>
    <mergeCell ref="L32:M32"/>
    <mergeCell ref="L36:M36"/>
    <mergeCell ref="L37:M37"/>
    <mergeCell ref="L60:M60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Kinga Walczak (Nadl. Krzeszowice)</cp:lastModifiedBy>
  <dcterms:created xsi:type="dcterms:W3CDTF">2023-10-11T13:32:40Z</dcterms:created>
  <dcterms:modified xsi:type="dcterms:W3CDTF">2023-11-24T07:57:09Z</dcterms:modified>
</cp:coreProperties>
</file>