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m\Desktop\pustostany 2-2023 BGK\"/>
    </mc:Choice>
  </mc:AlternateContent>
  <bookViews>
    <workbookView xWindow="0" yWindow="0" windowWidth="19200" windowHeight="7230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G64" i="2" l="1"/>
  <c r="F64" i="2"/>
  <c r="G63" i="2"/>
  <c r="F63" i="2"/>
  <c r="D64" i="2"/>
  <c r="D32" i="2"/>
  <c r="F97" i="2" l="1"/>
  <c r="G97" i="2" s="1"/>
  <c r="F103" i="2"/>
  <c r="G103" i="2" s="1"/>
  <c r="D105" i="2" l="1"/>
  <c r="F104" i="2"/>
  <c r="G104" i="2" s="1"/>
  <c r="F102" i="2"/>
  <c r="D99" i="2"/>
  <c r="F98" i="2"/>
  <c r="G98" i="2" s="1"/>
  <c r="F96" i="2"/>
  <c r="D90" i="2"/>
  <c r="F89" i="2"/>
  <c r="F88" i="2"/>
  <c r="G88" i="2" s="1"/>
  <c r="D85" i="2"/>
  <c r="F84" i="2"/>
  <c r="F83" i="2"/>
  <c r="G83" i="2" s="1"/>
  <c r="D77" i="2"/>
  <c r="F76" i="2"/>
  <c r="F75" i="2"/>
  <c r="G75" i="2" s="1"/>
  <c r="D72" i="2"/>
  <c r="F71" i="2"/>
  <c r="G71" i="2" s="1"/>
  <c r="F70" i="2"/>
  <c r="G70" i="2" s="1"/>
  <c r="F62" i="2"/>
  <c r="G62" i="2" s="1"/>
  <c r="F61" i="2"/>
  <c r="G61" i="2" s="1"/>
  <c r="D58" i="2"/>
  <c r="F57" i="2"/>
  <c r="F56" i="2"/>
  <c r="G56" i="2" s="1"/>
  <c r="F99" i="2" l="1"/>
  <c r="D79" i="2"/>
  <c r="D107" i="2"/>
  <c r="F105" i="2"/>
  <c r="F107" i="2" s="1"/>
  <c r="D92" i="2"/>
  <c r="D66" i="2"/>
  <c r="G72" i="2"/>
  <c r="F85" i="2"/>
  <c r="F90" i="2"/>
  <c r="F58" i="2"/>
  <c r="G96" i="2"/>
  <c r="G99" i="2" s="1"/>
  <c r="G102" i="2"/>
  <c r="G105" i="2" s="1"/>
  <c r="G57" i="2"/>
  <c r="G58" i="2" s="1"/>
  <c r="F77" i="2"/>
  <c r="G84" i="2"/>
  <c r="G85" i="2" s="1"/>
  <c r="G89" i="2"/>
  <c r="G90" i="2" s="1"/>
  <c r="F72" i="2"/>
  <c r="G76" i="2"/>
  <c r="G77" i="2" s="1"/>
  <c r="F49" i="2"/>
  <c r="G49" i="2" s="1"/>
  <c r="F44" i="2"/>
  <c r="G44" i="2" s="1"/>
  <c r="D50" i="2"/>
  <c r="D45" i="2"/>
  <c r="F36" i="2"/>
  <c r="G36" i="2" s="1"/>
  <c r="F31" i="2"/>
  <c r="G31" i="2" s="1"/>
  <c r="F48" i="2"/>
  <c r="G48" i="2" s="1"/>
  <c r="F43" i="2"/>
  <c r="G43" i="2" s="1"/>
  <c r="F35" i="2"/>
  <c r="G35" i="2" s="1"/>
  <c r="F30" i="2"/>
  <c r="G30" i="2" s="1"/>
  <c r="D37" i="2"/>
  <c r="D39" i="2" s="1"/>
  <c r="F23" i="2"/>
  <c r="G23" i="2" s="1"/>
  <c r="F18" i="2"/>
  <c r="G18" i="2" s="1"/>
  <c r="F22" i="2"/>
  <c r="G22" i="2" s="1"/>
  <c r="F17" i="2"/>
  <c r="D24" i="2"/>
  <c r="D19" i="2"/>
  <c r="F10" i="2"/>
  <c r="G10" i="2" s="1"/>
  <c r="F9" i="2"/>
  <c r="G9" i="2" s="1"/>
  <c r="F5" i="2"/>
  <c r="G5" i="2" s="1"/>
  <c r="F4" i="2"/>
  <c r="G4" i="2" s="1"/>
  <c r="D11" i="2"/>
  <c r="D6" i="2"/>
  <c r="G66" i="2" l="1"/>
  <c r="G107" i="2"/>
  <c r="G92" i="2"/>
  <c r="F92" i="2"/>
  <c r="F79" i="2"/>
  <c r="G79" i="2"/>
  <c r="F66" i="2"/>
  <c r="D52" i="2"/>
  <c r="D26" i="2"/>
  <c r="D13" i="2"/>
  <c r="G50" i="2"/>
  <c r="G6" i="2"/>
  <c r="G32" i="2"/>
  <c r="G39" i="2" s="1"/>
  <c r="G45" i="2"/>
  <c r="G52" i="2" s="1"/>
  <c r="F6" i="2"/>
  <c r="F19" i="2"/>
  <c r="G17" i="2"/>
  <c r="G19" i="2" s="1"/>
  <c r="G11" i="2"/>
  <c r="G37" i="2"/>
  <c r="G24" i="2"/>
  <c r="F32" i="2"/>
  <c r="F45" i="2"/>
  <c r="F37" i="2"/>
  <c r="F24" i="2"/>
  <c r="F50" i="2"/>
  <c r="F11" i="2"/>
  <c r="F52" i="2" l="1"/>
  <c r="D109" i="2"/>
  <c r="F39" i="2"/>
  <c r="F26" i="2"/>
  <c r="G26" i="2"/>
  <c r="G13" i="2"/>
  <c r="G109" i="2" s="1"/>
  <c r="F13" i="2"/>
  <c r="F109" i="2" s="1"/>
</calcChain>
</file>

<file path=xl/sharedStrings.xml><?xml version="1.0" encoding="utf-8"?>
<sst xmlns="http://schemas.openxmlformats.org/spreadsheetml/2006/main" count="140" uniqueCount="39">
  <si>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</si>
  <si>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</si>
  <si>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</si>
  <si>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</si>
  <si>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</si>
  <si>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</si>
  <si>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 xml:space="preserve">budowlane, sanitarne </t>
  </si>
  <si>
    <t xml:space="preserve">elektryczne </t>
  </si>
  <si>
    <t>Razem</t>
  </si>
  <si>
    <t xml:space="preserve">Razem </t>
  </si>
  <si>
    <t>a</t>
  </si>
  <si>
    <t>b</t>
  </si>
  <si>
    <t>Razem zadanie 1</t>
  </si>
  <si>
    <t>Razem zadanie 2</t>
  </si>
  <si>
    <t>Razem zadanie 3</t>
  </si>
  <si>
    <t>Razem zadanie 4</t>
  </si>
  <si>
    <t>budowlane, sanitarne</t>
  </si>
  <si>
    <t>Braci Saków 14/3</t>
  </si>
  <si>
    <t>Urwana 29/8a</t>
  </si>
  <si>
    <t>Dąbrowskiego 18/1a</t>
  </si>
  <si>
    <t>Dąbrowskiego 18/5</t>
  </si>
  <si>
    <t>Tuchowska 94/4a</t>
  </si>
  <si>
    <t>Tuchowska 94/6</t>
  </si>
  <si>
    <t>Brodzińskiego 24/3a</t>
  </si>
  <si>
    <t>Goldhammera 6/7</t>
  </si>
  <si>
    <t>Razem zadanie 8</t>
  </si>
  <si>
    <t>Razem zadanie 7</t>
  </si>
  <si>
    <t>Razem zadanie 6</t>
  </si>
  <si>
    <t>Razem zadanie 5</t>
  </si>
  <si>
    <t>Cegielniana 6/1</t>
  </si>
  <si>
    <t>Dwernickiego 10/1</t>
  </si>
  <si>
    <t>Krakowska 20/4</t>
  </si>
  <si>
    <t>Tuchowska 96/2</t>
  </si>
  <si>
    <t>Dwernickiego 6/13</t>
  </si>
  <si>
    <t>Mościckiego 197/1</t>
  </si>
  <si>
    <t>Sowińskiego 4/3</t>
  </si>
  <si>
    <t>Sowińskiego 4/4a</t>
  </si>
  <si>
    <t>instalacja centralnego ogrzewania</t>
  </si>
  <si>
    <t>Razem zadanie 1,2,3,4,5,6,7,8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</si>
</sst>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/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/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5" xfId="0" applyFont="1" applyBorder="1"/>
    <xf numFmtId="164" fontId="3" fillId="0" borderId="5" xfId="0" applyNumberFormat="1" applyFont="1" applyBorder="1" applyAlignment="1">
      <alignment vertical="center"/>
    </xf>
    <xf numFmtId="164" fontId="2" fillId="0" borderId="0" xfId="0" applyNumberFormat="1" applyFont="1"/>
    <xf numFmtId="164" fontId="3" fillId="0" borderId="2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0" borderId="1" xfId="0" applyFont="1" applyBorder="1"/>
    <xf numFmtId="4" fontId="5" fillId="0" borderId="10" xfId="0" applyNumberFormat="1" applyFont="1" applyBorder="1"/>
    <xf numFmtId="0" fontId="5" fillId="0" borderId="9" xfId="0" applyFont="1" applyBorder="1"/>
    <xf numFmtId="0" fontId="3" fillId="0" borderId="5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F115" sqref="F115"/>
    </sheetView>
  </sheetViews>
  <sheetFormatPr defaultColWidth="9.140625" defaultRowHeight="15" x14ac:dyDescent="0.25"/>
  <cols>
    <col min="1" max="2" width="3.7109375" style="1" customWidth="1"/>
    <col min="3" max="3" width="30" style="1" customWidth="1"/>
    <col min="4" max="4" width="14.85546875" style="1" customWidth="1"/>
    <col min="5" max="5" width="7.42578125" style="1" customWidth="1"/>
    <col min="6" max="6" width="13.5703125" style="1" customWidth="1"/>
    <col min="7" max="7" width="15.140625" style="1" customWidth="1"/>
    <col min="8" max="8" width="16.5703125" style="1" customWidth="1"/>
    <col min="9" max="16384" width="9.140625" style="1"/>
  </cols>
  <sheetData>
    <row r="1" spans="1:8" ht="16.5" thickBot="1" x14ac:dyDescent="0.3">
      <c r="A1" s="4"/>
      <c r="B1"/>
      <c r="C1"/>
      <c r="D1"/>
      <c r="E1"/>
      <c r="F1"/>
      <c r="G1"/>
    </row>
    <row r="2" spans="1:8" ht="29.25" thickBot="1" x14ac:dyDescent="0.3">
      <c r="A2" s="5" t="s">
        <v>0</v>
      </c>
      <c r="B2" s="6"/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</row>
    <row r="3" spans="1:8" ht="15.75" thickBot="1" x14ac:dyDescent="0.3">
      <c r="A3" s="8">
        <v>1</v>
      </c>
      <c r="B3" s="9" t="s">
        <v>10</v>
      </c>
      <c r="C3" s="10" t="s">
        <v>17</v>
      </c>
      <c r="D3" s="22"/>
      <c r="E3" s="11"/>
      <c r="F3" s="11"/>
      <c r="G3" s="11"/>
    </row>
    <row r="4" spans="1:8" ht="15.75" thickBot="1" x14ac:dyDescent="0.3">
      <c r="A4" s="12"/>
      <c r="B4" s="9"/>
      <c r="C4" s="11" t="s">
        <v>16</v>
      </c>
      <c r="D4" s="22">
        <v>29369.83</v>
      </c>
      <c r="E4" s="13">
        <v>0.08</v>
      </c>
      <c r="F4" s="22">
        <f>D4*E4</f>
        <v>2349.5864000000001</v>
      </c>
      <c r="G4" s="22">
        <f>D4+F4</f>
        <v>31719.416400000002</v>
      </c>
    </row>
    <row r="5" spans="1:8" ht="15.75" thickBot="1" x14ac:dyDescent="0.3">
      <c r="A5" s="12"/>
      <c r="B5" s="9"/>
      <c r="C5" s="11" t="s">
        <v>7</v>
      </c>
      <c r="D5" s="22">
        <v>13298.57</v>
      </c>
      <c r="E5" s="13">
        <v>0.08</v>
      </c>
      <c r="F5" s="22">
        <f t="shared" ref="F5" si="0">D5*E5</f>
        <v>1063.8856000000001</v>
      </c>
      <c r="G5" s="22">
        <f t="shared" ref="G5" si="1">D5+F5</f>
        <v>14362.455599999999</v>
      </c>
      <c r="H5" s="2"/>
    </row>
    <row r="6" spans="1:8" ht="15.75" thickBot="1" x14ac:dyDescent="0.3">
      <c r="A6" s="12"/>
      <c r="B6" s="14"/>
      <c r="C6" s="11" t="s">
        <v>8</v>
      </c>
      <c r="D6" s="22">
        <f>SUM(D4:D5)</f>
        <v>42668.4</v>
      </c>
      <c r="E6" s="11"/>
      <c r="F6" s="22">
        <f>SUM(F4:F5)</f>
        <v>3413.4720000000002</v>
      </c>
      <c r="G6" s="22">
        <f>SUM(G4:G5)</f>
        <v>46081.872000000003</v>
      </c>
      <c r="H6" s="2"/>
    </row>
    <row r="7" spans="1:8" ht="15.75" thickBot="1" x14ac:dyDescent="0.3">
      <c r="A7" s="12"/>
      <c r="B7" s="15"/>
      <c r="C7" s="15"/>
      <c r="D7" s="23"/>
      <c r="E7" s="15"/>
      <c r="F7" s="23"/>
      <c r="G7" s="26"/>
      <c r="H7" s="2"/>
    </row>
    <row r="8" spans="1:8" ht="15.75" thickBot="1" x14ac:dyDescent="0.3">
      <c r="A8" s="12"/>
      <c r="B8" s="16" t="s">
        <v>11</v>
      </c>
      <c r="C8" s="17" t="s">
        <v>18</v>
      </c>
      <c r="D8" s="24"/>
      <c r="E8" s="6"/>
      <c r="F8" s="24"/>
      <c r="G8" s="24"/>
      <c r="H8" s="2"/>
    </row>
    <row r="9" spans="1:8" ht="15.75" thickBot="1" x14ac:dyDescent="0.3">
      <c r="A9" s="12"/>
      <c r="B9" s="9"/>
      <c r="C9" s="11" t="s">
        <v>16</v>
      </c>
      <c r="D9" s="22">
        <v>29522.959999999999</v>
      </c>
      <c r="E9" s="13">
        <v>0.08</v>
      </c>
      <c r="F9" s="22">
        <f>D9*E9</f>
        <v>2361.8368</v>
      </c>
      <c r="G9" s="22">
        <f>D9+F9</f>
        <v>31884.7968</v>
      </c>
      <c r="H9" s="2"/>
    </row>
    <row r="10" spans="1:8" ht="15.75" thickBot="1" x14ac:dyDescent="0.3">
      <c r="A10" s="12"/>
      <c r="B10" s="9"/>
      <c r="C10" s="11" t="s">
        <v>7</v>
      </c>
      <c r="D10" s="22">
        <v>8263.73</v>
      </c>
      <c r="E10" s="13">
        <v>0.08</v>
      </c>
      <c r="F10" s="22">
        <f t="shared" ref="F10" si="2">D10*E10</f>
        <v>661.09839999999997</v>
      </c>
      <c r="G10" s="22">
        <f t="shared" ref="G10" si="3">D10+F10</f>
        <v>8924.8284000000003</v>
      </c>
      <c r="H10" s="2"/>
    </row>
    <row r="11" spans="1:8" ht="15.75" thickBot="1" x14ac:dyDescent="0.3">
      <c r="A11" s="12"/>
      <c r="B11" s="14"/>
      <c r="C11" s="11" t="s">
        <v>9</v>
      </c>
      <c r="D11" s="22">
        <f>SUM(D9:D10)</f>
        <v>37786.69</v>
      </c>
      <c r="E11" s="11"/>
      <c r="F11" s="22">
        <f>SUM(F9:F10)</f>
        <v>3022.9351999999999</v>
      </c>
      <c r="G11" s="22">
        <f>SUM(G9:G10)</f>
        <v>40809.625200000002</v>
      </c>
      <c r="H11" s="2"/>
    </row>
    <row r="12" spans="1:8" ht="15.75" thickBot="1" x14ac:dyDescent="0.3">
      <c r="A12" s="12"/>
      <c r="B12" s="15"/>
      <c r="C12" s="15"/>
      <c r="D12" s="23"/>
      <c r="E12" s="15"/>
      <c r="F12" s="23"/>
      <c r="G12" s="26"/>
      <c r="H12" s="2"/>
    </row>
    <row r="13" spans="1:8" ht="15.75" thickBot="1" x14ac:dyDescent="0.3">
      <c r="A13" s="5"/>
      <c r="B13" s="19"/>
      <c r="C13" s="20" t="s">
        <v>12</v>
      </c>
      <c r="D13" s="25">
        <f>D6+D11</f>
        <v>80455.09</v>
      </c>
      <c r="E13" s="20"/>
      <c r="F13" s="25">
        <f>F6+F11</f>
        <v>6436.4071999999996</v>
      </c>
      <c r="G13" s="25">
        <f>G6+G11</f>
        <v>86891.497200000013</v>
      </c>
      <c r="H13" s="2"/>
    </row>
    <row r="14" spans="1:8" ht="16.5" thickBot="1" x14ac:dyDescent="0.3">
      <c r="A14" s="4"/>
      <c r="B14"/>
      <c r="C14"/>
      <c r="D14"/>
      <c r="E14"/>
      <c r="F14"/>
      <c r="G14"/>
      <c r="H14" s="2"/>
    </row>
    <row r="15" spans="1:8" ht="29.25" thickBot="1" x14ac:dyDescent="0.3">
      <c r="A15" s="5" t="s">
        <v>0</v>
      </c>
      <c r="B15" s="6"/>
      <c r="C15" s="6" t="s">
        <v>1</v>
      </c>
      <c r="D15" s="6" t="s">
        <v>2</v>
      </c>
      <c r="E15" s="7" t="s">
        <v>3</v>
      </c>
      <c r="F15" s="6" t="s">
        <v>4</v>
      </c>
      <c r="G15" s="6" t="s">
        <v>5</v>
      </c>
      <c r="H15" s="2"/>
    </row>
    <row r="16" spans="1:8" ht="15.75" thickBot="1" x14ac:dyDescent="0.3">
      <c r="A16" s="8">
        <v>2</v>
      </c>
      <c r="B16" s="9" t="s">
        <v>10</v>
      </c>
      <c r="C16" s="10" t="s">
        <v>19</v>
      </c>
      <c r="D16" s="22"/>
      <c r="E16" s="11"/>
      <c r="F16" s="22"/>
      <c r="G16" s="22"/>
      <c r="H16" s="2"/>
    </row>
    <row r="17" spans="1:8" ht="15.75" thickBot="1" x14ac:dyDescent="0.3">
      <c r="A17" s="12"/>
      <c r="B17" s="9"/>
      <c r="C17" s="11" t="s">
        <v>16</v>
      </c>
      <c r="D17" s="22">
        <v>55350.5</v>
      </c>
      <c r="E17" s="13">
        <v>0.08</v>
      </c>
      <c r="F17" s="22">
        <f>D17*E17</f>
        <v>4428.04</v>
      </c>
      <c r="G17" s="22">
        <f>D17+F17</f>
        <v>59778.54</v>
      </c>
      <c r="H17" s="2"/>
    </row>
    <row r="18" spans="1:8" ht="15.75" thickBot="1" x14ac:dyDescent="0.3">
      <c r="A18" s="12"/>
      <c r="B18" s="9"/>
      <c r="C18" s="11" t="s">
        <v>7</v>
      </c>
      <c r="D18" s="22">
        <v>4173.2700000000004</v>
      </c>
      <c r="E18" s="13">
        <v>0.08</v>
      </c>
      <c r="F18" s="22">
        <f t="shared" ref="F18" si="4">D18*E18</f>
        <v>333.86160000000007</v>
      </c>
      <c r="G18" s="22">
        <f t="shared" ref="G18" si="5">D18+F18</f>
        <v>4507.1316000000006</v>
      </c>
      <c r="H18" s="2"/>
    </row>
    <row r="19" spans="1:8" ht="15.75" thickBot="1" x14ac:dyDescent="0.3">
      <c r="A19" s="12"/>
      <c r="B19" s="14"/>
      <c r="C19" s="11" t="s">
        <v>8</v>
      </c>
      <c r="D19" s="22">
        <f>SUM(D17:D18)</f>
        <v>59523.770000000004</v>
      </c>
      <c r="E19" s="21"/>
      <c r="F19" s="22">
        <f>SUM(F17:F18)</f>
        <v>4761.9016000000001</v>
      </c>
      <c r="G19" s="22">
        <f>SUM(G17:G18)</f>
        <v>64285.671600000001</v>
      </c>
      <c r="H19" s="2"/>
    </row>
    <row r="20" spans="1:8" ht="15.75" thickBot="1" x14ac:dyDescent="0.3">
      <c r="A20" s="12"/>
      <c r="B20" s="15"/>
      <c r="C20" s="15"/>
      <c r="D20" s="23"/>
      <c r="E20" s="15"/>
      <c r="F20" s="23"/>
      <c r="G20" s="26"/>
      <c r="H20" s="2"/>
    </row>
    <row r="21" spans="1:8" ht="15.75" thickBot="1" x14ac:dyDescent="0.3">
      <c r="A21" s="12"/>
      <c r="B21" s="16" t="s">
        <v>11</v>
      </c>
      <c r="C21" s="17" t="s">
        <v>20</v>
      </c>
      <c r="D21" s="24"/>
      <c r="E21" s="18"/>
      <c r="F21" s="24"/>
      <c r="G21" s="24"/>
      <c r="H21" s="2"/>
    </row>
    <row r="22" spans="1:8" ht="15.75" thickBot="1" x14ac:dyDescent="0.3">
      <c r="A22" s="12"/>
      <c r="B22" s="9"/>
      <c r="C22" s="11" t="s">
        <v>16</v>
      </c>
      <c r="D22" s="22">
        <v>29345.71</v>
      </c>
      <c r="E22" s="13">
        <v>0.08</v>
      </c>
      <c r="F22" s="22">
        <f>D22*E22</f>
        <v>2347.6568000000002</v>
      </c>
      <c r="G22" s="22">
        <f>D22+F22</f>
        <v>31693.3668</v>
      </c>
      <c r="H22" s="2"/>
    </row>
    <row r="23" spans="1:8" ht="15.75" thickBot="1" x14ac:dyDescent="0.3">
      <c r="A23" s="12"/>
      <c r="B23" s="9"/>
      <c r="C23" s="11" t="s">
        <v>7</v>
      </c>
      <c r="D23" s="22">
        <v>5474.41</v>
      </c>
      <c r="E23" s="13">
        <v>0.08</v>
      </c>
      <c r="F23" s="22">
        <f t="shared" ref="F23" si="6">D23*E23</f>
        <v>437.95280000000002</v>
      </c>
      <c r="G23" s="22">
        <f t="shared" ref="G23" si="7">D23+F23</f>
        <v>5912.3627999999999</v>
      </c>
      <c r="H23" s="2"/>
    </row>
    <row r="24" spans="1:8" ht="15.75" thickBot="1" x14ac:dyDescent="0.3">
      <c r="A24" s="12"/>
      <c r="B24" s="14"/>
      <c r="C24" s="11" t="s">
        <v>9</v>
      </c>
      <c r="D24" s="22">
        <f>SUM(D22:D23)</f>
        <v>34820.119999999995</v>
      </c>
      <c r="E24" s="21"/>
      <c r="F24" s="22">
        <f>SUM(F22:F23)</f>
        <v>2785.6096000000002</v>
      </c>
      <c r="G24" s="22">
        <f>SUM(G22:G23)</f>
        <v>37605.729599999999</v>
      </c>
      <c r="H24" s="2"/>
    </row>
    <row r="25" spans="1:8" ht="15.75" thickBot="1" x14ac:dyDescent="0.3">
      <c r="A25" s="12"/>
      <c r="B25" s="15"/>
      <c r="C25" s="15"/>
      <c r="D25" s="23"/>
      <c r="E25" s="15"/>
      <c r="F25" s="23"/>
      <c r="G25" s="26"/>
      <c r="H25" s="2"/>
    </row>
    <row r="26" spans="1:8" ht="15.75" thickBot="1" x14ac:dyDescent="0.3">
      <c r="A26" s="5"/>
      <c r="B26" s="19"/>
      <c r="C26" s="20" t="s">
        <v>13</v>
      </c>
      <c r="D26" s="25">
        <f>D19+D24</f>
        <v>94343.89</v>
      </c>
      <c r="E26" s="20"/>
      <c r="F26" s="25">
        <f>F19+F24</f>
        <v>7547.5112000000008</v>
      </c>
      <c r="G26" s="25">
        <f>G19+G24</f>
        <v>101891.40119999999</v>
      </c>
      <c r="H26" s="2"/>
    </row>
    <row r="27" spans="1:8" ht="16.5" thickBot="1" x14ac:dyDescent="0.3">
      <c r="A27" s="4"/>
      <c r="B27"/>
      <c r="C27"/>
      <c r="D27"/>
      <c r="E27"/>
      <c r="F27"/>
      <c r="G27"/>
      <c r="H27" s="2"/>
    </row>
    <row r="28" spans="1:8" ht="29.25" thickBot="1" x14ac:dyDescent="0.3">
      <c r="A28" s="5" t="s">
        <v>0</v>
      </c>
      <c r="B28" s="6"/>
      <c r="C28" s="6" t="s">
        <v>1</v>
      </c>
      <c r="D28" s="6" t="s">
        <v>2</v>
      </c>
      <c r="E28" s="7" t="s">
        <v>3</v>
      </c>
      <c r="F28" s="6" t="s">
        <v>4</v>
      </c>
      <c r="G28" s="6" t="s">
        <v>5</v>
      </c>
      <c r="H28" s="2"/>
    </row>
    <row r="29" spans="1:8" ht="15.75" thickBot="1" x14ac:dyDescent="0.3">
      <c r="A29" s="8">
        <v>3</v>
      </c>
      <c r="B29" s="9" t="s">
        <v>10</v>
      </c>
      <c r="C29" s="10" t="s">
        <v>21</v>
      </c>
      <c r="D29" s="22"/>
      <c r="E29" s="11"/>
      <c r="F29" s="22"/>
      <c r="G29" s="22"/>
      <c r="H29" s="2"/>
    </row>
    <row r="30" spans="1:8" ht="15.75" thickBot="1" x14ac:dyDescent="0.3">
      <c r="A30" s="12"/>
      <c r="B30" s="9"/>
      <c r="C30" s="11" t="s">
        <v>16</v>
      </c>
      <c r="D30" s="22">
        <v>32385.18</v>
      </c>
      <c r="E30" s="13">
        <v>0.08</v>
      </c>
      <c r="F30" s="22">
        <f>D30*E30</f>
        <v>2590.8144000000002</v>
      </c>
      <c r="G30" s="22">
        <f>D30+F30</f>
        <v>34975.994400000003</v>
      </c>
      <c r="H30" s="2"/>
    </row>
    <row r="31" spans="1:8" ht="15.75" thickBot="1" x14ac:dyDescent="0.3">
      <c r="A31" s="12"/>
      <c r="B31" s="9"/>
      <c r="C31" s="11" t="s">
        <v>7</v>
      </c>
      <c r="D31" s="22">
        <v>10347.44</v>
      </c>
      <c r="E31" s="13">
        <v>0.08</v>
      </c>
      <c r="F31" s="22">
        <f>D31*E31</f>
        <v>827.79520000000002</v>
      </c>
      <c r="G31" s="22">
        <f>D31+F31</f>
        <v>11175.235200000001</v>
      </c>
      <c r="H31" s="2"/>
    </row>
    <row r="32" spans="1:8" ht="15.75" thickBot="1" x14ac:dyDescent="0.3">
      <c r="A32" s="12"/>
      <c r="B32" s="14"/>
      <c r="C32" s="11" t="s">
        <v>8</v>
      </c>
      <c r="D32" s="22">
        <f>SUM(D30:D31)</f>
        <v>42732.62</v>
      </c>
      <c r="E32" s="21"/>
      <c r="F32" s="22">
        <f>SUM(F30:F31)</f>
        <v>3418.6096000000002</v>
      </c>
      <c r="G32" s="22">
        <f>SUM(G30:G31)</f>
        <v>46151.229600000006</v>
      </c>
      <c r="H32" s="2"/>
    </row>
    <row r="33" spans="1:8" ht="15.75" thickBot="1" x14ac:dyDescent="0.3">
      <c r="A33" s="12"/>
      <c r="B33" s="15"/>
      <c r="C33" s="15"/>
      <c r="D33" s="23"/>
      <c r="E33" s="15"/>
      <c r="F33" s="23"/>
      <c r="G33" s="26"/>
      <c r="H33" s="2"/>
    </row>
    <row r="34" spans="1:8" ht="15.75" thickBot="1" x14ac:dyDescent="0.3">
      <c r="A34" s="12"/>
      <c r="B34" s="16" t="s">
        <v>11</v>
      </c>
      <c r="C34" s="17" t="s">
        <v>22</v>
      </c>
      <c r="D34" s="24"/>
      <c r="E34" s="18"/>
      <c r="F34" s="24"/>
      <c r="G34" s="24"/>
      <c r="H34" s="2"/>
    </row>
    <row r="35" spans="1:8" ht="15.75" thickBot="1" x14ac:dyDescent="0.3">
      <c r="A35" s="12"/>
      <c r="B35" s="9"/>
      <c r="C35" s="11" t="s">
        <v>6</v>
      </c>
      <c r="D35" s="22">
        <v>57424.62</v>
      </c>
      <c r="E35" s="13">
        <v>0.08</v>
      </c>
      <c r="F35" s="22">
        <f>D35*E35</f>
        <v>4593.9696000000004</v>
      </c>
      <c r="G35" s="22">
        <f>D35+F35</f>
        <v>62018.589600000007</v>
      </c>
      <c r="H35" s="2"/>
    </row>
    <row r="36" spans="1:8" ht="15.75" thickBot="1" x14ac:dyDescent="0.3">
      <c r="A36" s="12"/>
      <c r="B36" s="9"/>
      <c r="C36" s="11" t="s">
        <v>7</v>
      </c>
      <c r="D36" s="22">
        <v>14895.17</v>
      </c>
      <c r="E36" s="13">
        <v>0.08</v>
      </c>
      <c r="F36" s="22">
        <f>D36*E36</f>
        <v>1191.6136000000001</v>
      </c>
      <c r="G36" s="22">
        <f>D36+F36</f>
        <v>16086.783600000001</v>
      </c>
      <c r="H36" s="2"/>
    </row>
    <row r="37" spans="1:8" ht="15.75" thickBot="1" x14ac:dyDescent="0.3">
      <c r="A37" s="12"/>
      <c r="B37" s="14"/>
      <c r="C37" s="11" t="s">
        <v>9</v>
      </c>
      <c r="D37" s="22">
        <f>SUM(D35:D36)</f>
        <v>72319.790000000008</v>
      </c>
      <c r="E37" s="21"/>
      <c r="F37" s="22">
        <f>SUM(F35:F36)</f>
        <v>5785.5832000000009</v>
      </c>
      <c r="G37" s="22">
        <f>SUM(G35:G36)</f>
        <v>78105.373200000002</v>
      </c>
      <c r="H37" s="2"/>
    </row>
    <row r="38" spans="1:8" ht="15.75" thickBot="1" x14ac:dyDescent="0.3">
      <c r="A38" s="12"/>
      <c r="B38" s="15"/>
      <c r="C38" s="15"/>
      <c r="D38" s="23"/>
      <c r="E38" s="15"/>
      <c r="F38" s="23"/>
      <c r="G38" s="26"/>
      <c r="H38" s="2"/>
    </row>
    <row r="39" spans="1:8" ht="15.75" thickBot="1" x14ac:dyDescent="0.3">
      <c r="A39" s="5"/>
      <c r="B39" s="19"/>
      <c r="C39" s="20" t="s">
        <v>14</v>
      </c>
      <c r="D39" s="25">
        <f>D32+D37</f>
        <v>115052.41</v>
      </c>
      <c r="E39" s="20"/>
      <c r="F39" s="25">
        <f>F32+F37</f>
        <v>9204.1928000000007</v>
      </c>
      <c r="G39" s="25">
        <f>G32+G37</f>
        <v>124256.60280000001</v>
      </c>
      <c r="H39" s="2"/>
    </row>
    <row r="40" spans="1:8" ht="16.5" thickBot="1" x14ac:dyDescent="0.3">
      <c r="A40" s="4"/>
      <c r="B40"/>
      <c r="C40"/>
      <c r="D40"/>
      <c r="E40"/>
      <c r="F40"/>
      <c r="G40"/>
      <c r="H40" s="2"/>
    </row>
    <row r="41" spans="1:8" ht="29.25" thickBot="1" x14ac:dyDescent="0.3">
      <c r="A41" s="5" t="s">
        <v>0</v>
      </c>
      <c r="B41" s="6"/>
      <c r="C41" s="6" t="s">
        <v>1</v>
      </c>
      <c r="D41" s="6" t="s">
        <v>2</v>
      </c>
      <c r="E41" s="7" t="s">
        <v>3</v>
      </c>
      <c r="F41" s="6" t="s">
        <v>4</v>
      </c>
      <c r="G41" s="6" t="s">
        <v>5</v>
      </c>
      <c r="H41" s="2"/>
    </row>
    <row r="42" spans="1:8" ht="15.75" thickBot="1" x14ac:dyDescent="0.3">
      <c r="A42" s="8">
        <v>4</v>
      </c>
      <c r="B42" s="9" t="s">
        <v>10</v>
      </c>
      <c r="C42" s="10" t="s">
        <v>23</v>
      </c>
      <c r="D42" s="22"/>
      <c r="E42" s="11"/>
      <c r="F42" s="22"/>
      <c r="G42" s="22"/>
      <c r="H42" s="2"/>
    </row>
    <row r="43" spans="1:8" ht="15.75" thickBot="1" x14ac:dyDescent="0.3">
      <c r="A43" s="12"/>
      <c r="B43" s="9"/>
      <c r="C43" s="11" t="s">
        <v>16</v>
      </c>
      <c r="D43" s="22">
        <v>43457.2</v>
      </c>
      <c r="E43" s="13">
        <v>0.08</v>
      </c>
      <c r="F43" s="22">
        <f>D43*E43</f>
        <v>3476.576</v>
      </c>
      <c r="G43" s="22">
        <f>D43+F43</f>
        <v>46933.775999999998</v>
      </c>
      <c r="H43" s="2"/>
    </row>
    <row r="44" spans="1:8" ht="15.75" thickBot="1" x14ac:dyDescent="0.3">
      <c r="A44" s="12"/>
      <c r="B44" s="9"/>
      <c r="C44" s="11" t="s">
        <v>7</v>
      </c>
      <c r="D44" s="22">
        <v>7348.63</v>
      </c>
      <c r="E44" s="13">
        <v>0.08</v>
      </c>
      <c r="F44" s="22">
        <f>D44*E44</f>
        <v>587.8904</v>
      </c>
      <c r="G44" s="22">
        <f>D44+F44</f>
        <v>7936.5204000000003</v>
      </c>
      <c r="H44" s="2"/>
    </row>
    <row r="45" spans="1:8" ht="15.75" thickBot="1" x14ac:dyDescent="0.3">
      <c r="A45" s="12"/>
      <c r="B45" s="14"/>
      <c r="C45" s="11" t="s">
        <v>8</v>
      </c>
      <c r="D45" s="22">
        <f>SUM(D43:D44)</f>
        <v>50805.829999999994</v>
      </c>
      <c r="E45" s="21"/>
      <c r="F45" s="22">
        <f>SUM(F43:F44)</f>
        <v>4064.4664000000002</v>
      </c>
      <c r="G45" s="22">
        <f>SUM(G43:G44)</f>
        <v>54870.296399999999</v>
      </c>
      <c r="H45" s="2"/>
    </row>
    <row r="46" spans="1:8" ht="15.75" thickBot="1" x14ac:dyDescent="0.3">
      <c r="A46" s="12"/>
      <c r="B46" s="15"/>
      <c r="C46" s="15"/>
      <c r="D46" s="23"/>
      <c r="E46" s="15"/>
      <c r="F46" s="23"/>
      <c r="G46" s="26"/>
      <c r="H46" s="3"/>
    </row>
    <row r="47" spans="1:8" ht="15.75" thickBot="1" x14ac:dyDescent="0.3">
      <c r="A47" s="12"/>
      <c r="B47" s="16" t="s">
        <v>11</v>
      </c>
      <c r="C47" s="17" t="s">
        <v>24</v>
      </c>
      <c r="D47" s="24"/>
      <c r="E47" s="18"/>
      <c r="F47" s="24"/>
      <c r="G47" s="24"/>
      <c r="H47" s="3"/>
    </row>
    <row r="48" spans="1:8" ht="15.75" thickBot="1" x14ac:dyDescent="0.3">
      <c r="A48" s="12"/>
      <c r="B48" s="9"/>
      <c r="C48" s="11" t="s">
        <v>16</v>
      </c>
      <c r="D48" s="22">
        <v>50408.36</v>
      </c>
      <c r="E48" s="13">
        <v>0.08</v>
      </c>
      <c r="F48" s="22">
        <f>D48*E48</f>
        <v>4032.6687999999999</v>
      </c>
      <c r="G48" s="22">
        <f>D48+F48</f>
        <v>54441.0288</v>
      </c>
      <c r="H48" s="2"/>
    </row>
    <row r="49" spans="1:7" ht="15.75" thickBot="1" x14ac:dyDescent="0.3">
      <c r="A49" s="12"/>
      <c r="B49" s="9"/>
      <c r="C49" s="11" t="s">
        <v>7</v>
      </c>
      <c r="D49" s="22">
        <v>7840.93</v>
      </c>
      <c r="E49" s="13">
        <v>0.08</v>
      </c>
      <c r="F49" s="22">
        <f>D49*E49</f>
        <v>627.27440000000001</v>
      </c>
      <c r="G49" s="22">
        <f>D49+F49</f>
        <v>8468.2044000000005</v>
      </c>
    </row>
    <row r="50" spans="1:7" ht="15.75" thickBot="1" x14ac:dyDescent="0.3">
      <c r="A50" s="12"/>
      <c r="B50" s="14"/>
      <c r="C50" s="11" t="s">
        <v>9</v>
      </c>
      <c r="D50" s="22">
        <f>SUM(D48:D49)</f>
        <v>58249.29</v>
      </c>
      <c r="E50" s="21"/>
      <c r="F50" s="22">
        <f>SUM(F48:F49)</f>
        <v>4659.9431999999997</v>
      </c>
      <c r="G50" s="22">
        <f>SUM(G48:G49)</f>
        <v>62909.233200000002</v>
      </c>
    </row>
    <row r="51" spans="1:7" ht="15.75" thickBot="1" x14ac:dyDescent="0.3">
      <c r="A51" s="12"/>
      <c r="B51" s="15"/>
      <c r="C51" s="15"/>
      <c r="D51" s="23"/>
      <c r="E51" s="15"/>
      <c r="F51" s="23"/>
      <c r="G51" s="26"/>
    </row>
    <row r="52" spans="1:7" ht="15.75" thickBot="1" x14ac:dyDescent="0.3">
      <c r="A52" s="5"/>
      <c r="B52" s="19"/>
      <c r="C52" s="20" t="s">
        <v>15</v>
      </c>
      <c r="D52" s="25">
        <f>D45+D50</f>
        <v>109055.12</v>
      </c>
      <c r="E52" s="20"/>
      <c r="F52" s="25">
        <f>F45+F50</f>
        <v>8724.409599999999</v>
      </c>
      <c r="G52" s="25">
        <f>G45+G50</f>
        <v>117779.52960000001</v>
      </c>
    </row>
    <row r="53" spans="1:7" ht="15.75" thickBot="1" x14ac:dyDescent="0.3"/>
    <row r="54" spans="1:7" ht="29.25" thickBot="1" x14ac:dyDescent="0.3">
      <c r="A54" s="5" t="s">
        <v>0</v>
      </c>
      <c r="B54" s="6"/>
      <c r="C54" s="6" t="s">
        <v>1</v>
      </c>
      <c r="D54" s="6" t="s">
        <v>2</v>
      </c>
      <c r="E54" s="7" t="s">
        <v>3</v>
      </c>
      <c r="F54" s="6" t="s">
        <v>4</v>
      </c>
      <c r="G54" s="6" t="s">
        <v>5</v>
      </c>
    </row>
    <row r="55" spans="1:7" ht="15.75" thickBot="1" x14ac:dyDescent="0.3">
      <c r="A55" s="8">
        <v>5</v>
      </c>
      <c r="B55" s="9" t="s">
        <v>10</v>
      </c>
      <c r="C55" s="10" t="s">
        <v>29</v>
      </c>
      <c r="D55" s="22"/>
      <c r="E55" s="11"/>
      <c r="F55" s="22"/>
      <c r="G55" s="22"/>
    </row>
    <row r="56" spans="1:7" ht="15.75" thickBot="1" x14ac:dyDescent="0.3">
      <c r="A56" s="12"/>
      <c r="B56" s="9"/>
      <c r="C56" s="11" t="s">
        <v>16</v>
      </c>
      <c r="D56" s="22">
        <v>45125.07</v>
      </c>
      <c r="E56" s="13">
        <v>0.08</v>
      </c>
      <c r="F56" s="22">
        <f>D56*E56</f>
        <v>3610.0056</v>
      </c>
      <c r="G56" s="22">
        <f>D56+F56</f>
        <v>48735.075599999996</v>
      </c>
    </row>
    <row r="57" spans="1:7" ht="29.25" thickBot="1" x14ac:dyDescent="0.3">
      <c r="A57" s="12"/>
      <c r="B57" s="9"/>
      <c r="C57" s="30" t="s">
        <v>37</v>
      </c>
      <c r="D57" s="22">
        <v>19989.2</v>
      </c>
      <c r="E57" s="13">
        <v>0.08</v>
      </c>
      <c r="F57" s="22">
        <f>D57*E57</f>
        <v>1599.1360000000002</v>
      </c>
      <c r="G57" s="22">
        <f>D57+F57</f>
        <v>21588.335999999999</v>
      </c>
    </row>
    <row r="58" spans="1:7" ht="15.75" thickBot="1" x14ac:dyDescent="0.3">
      <c r="A58" s="12"/>
      <c r="B58" s="14"/>
      <c r="C58" s="11" t="s">
        <v>8</v>
      </c>
      <c r="D58" s="22">
        <f>SUM(D56:D57)</f>
        <v>65114.270000000004</v>
      </c>
      <c r="E58" s="21"/>
      <c r="F58" s="22">
        <f>SUM(F56:F57)</f>
        <v>5209.1415999999999</v>
      </c>
      <c r="G58" s="22">
        <f>SUM(G56:G57)</f>
        <v>70323.411599999992</v>
      </c>
    </row>
    <row r="59" spans="1:7" ht="15.75" thickBot="1" x14ac:dyDescent="0.3">
      <c r="A59" s="12"/>
      <c r="B59" s="15"/>
      <c r="C59" s="15"/>
      <c r="D59" s="23"/>
      <c r="E59" s="15"/>
      <c r="F59" s="23"/>
      <c r="G59" s="26"/>
    </row>
    <row r="60" spans="1:7" ht="15.75" thickBot="1" x14ac:dyDescent="0.3">
      <c r="A60" s="12"/>
      <c r="B60" s="16" t="s">
        <v>11</v>
      </c>
      <c r="C60" s="17" t="s">
        <v>30</v>
      </c>
      <c r="D60" s="24"/>
      <c r="E60" s="18"/>
      <c r="F60" s="24"/>
      <c r="G60" s="24"/>
    </row>
    <row r="61" spans="1:7" ht="15.75" thickBot="1" x14ac:dyDescent="0.3">
      <c r="A61" s="12"/>
      <c r="B61" s="9"/>
      <c r="C61" s="11" t="s">
        <v>16</v>
      </c>
      <c r="D61" s="22">
        <v>44990.53</v>
      </c>
      <c r="E61" s="13">
        <v>0.08</v>
      </c>
      <c r="F61" s="22">
        <f>D61*E61</f>
        <v>3599.2424000000001</v>
      </c>
      <c r="G61" s="22">
        <f>D61+F61</f>
        <v>48589.772400000002</v>
      </c>
    </row>
    <row r="62" spans="1:7" ht="29.25" thickBot="1" x14ac:dyDescent="0.3">
      <c r="A62" s="12"/>
      <c r="B62" s="9"/>
      <c r="C62" s="30" t="s">
        <v>37</v>
      </c>
      <c r="D62" s="22">
        <v>19989.13</v>
      </c>
      <c r="E62" s="13">
        <v>0.08</v>
      </c>
      <c r="F62" s="22">
        <f>D62*E62</f>
        <v>1599.1304</v>
      </c>
      <c r="G62" s="22">
        <f>D62+F62</f>
        <v>21588.260399999999</v>
      </c>
    </row>
    <row r="63" spans="1:7" ht="15.75" thickBot="1" x14ac:dyDescent="0.3">
      <c r="A63" s="12"/>
      <c r="B63" s="9"/>
      <c r="C63" s="11" t="s">
        <v>7</v>
      </c>
      <c r="D63" s="22">
        <v>6100.42</v>
      </c>
      <c r="E63" s="13">
        <v>0.08</v>
      </c>
      <c r="F63" s="22">
        <f>D63*E63</f>
        <v>488.03360000000004</v>
      </c>
      <c r="G63" s="22">
        <f>D63+F63</f>
        <v>6588.4535999999998</v>
      </c>
    </row>
    <row r="64" spans="1:7" ht="15.75" thickBot="1" x14ac:dyDescent="0.3">
      <c r="A64" s="12"/>
      <c r="B64" s="14"/>
      <c r="C64" s="11" t="s">
        <v>9</v>
      </c>
      <c r="D64" s="22">
        <f>SUM(D61:D63)</f>
        <v>71080.08</v>
      </c>
      <c r="E64" s="21"/>
      <c r="F64" s="22">
        <f>SUM(F61:F63)</f>
        <v>5686.4063999999998</v>
      </c>
      <c r="G64" s="22">
        <f>SUM(G61:G63)</f>
        <v>76766.486399999994</v>
      </c>
    </row>
    <row r="65" spans="1:7" ht="15.75" thickBot="1" x14ac:dyDescent="0.3">
      <c r="A65" s="12"/>
      <c r="B65" s="15"/>
      <c r="C65" s="15"/>
      <c r="D65" s="23"/>
      <c r="E65" s="15"/>
      <c r="F65" s="23"/>
      <c r="G65" s="26"/>
    </row>
    <row r="66" spans="1:7" ht="15.75" thickBot="1" x14ac:dyDescent="0.3">
      <c r="A66" s="5"/>
      <c r="B66" s="19"/>
      <c r="C66" s="20" t="s">
        <v>28</v>
      </c>
      <c r="D66" s="25">
        <f>D58+D64</f>
        <v>136194.35</v>
      </c>
      <c r="E66" s="20"/>
      <c r="F66" s="25">
        <f>F58+F64</f>
        <v>10895.547999999999</v>
      </c>
      <c r="G66" s="25">
        <f>G58+G64</f>
        <v>147089.89799999999</v>
      </c>
    </row>
    <row r="67" spans="1:7" ht="15.75" thickBot="1" x14ac:dyDescent="0.3"/>
    <row r="68" spans="1:7" ht="29.25" thickBot="1" x14ac:dyDescent="0.3">
      <c r="A68" s="5" t="s">
        <v>0</v>
      </c>
      <c r="B68" s="6"/>
      <c r="C68" s="6" t="s">
        <v>1</v>
      </c>
      <c r="D68" s="6" t="s">
        <v>2</v>
      </c>
      <c r="E68" s="7" t="s">
        <v>3</v>
      </c>
      <c r="F68" s="6" t="s">
        <v>4</v>
      </c>
      <c r="G68" s="6" t="s">
        <v>5</v>
      </c>
    </row>
    <row r="69" spans="1:7" ht="15.75" thickBot="1" x14ac:dyDescent="0.3">
      <c r="A69" s="8">
        <v>6</v>
      </c>
      <c r="B69" s="9" t="s">
        <v>10</v>
      </c>
      <c r="C69" s="10" t="s">
        <v>31</v>
      </c>
      <c r="D69" s="22"/>
      <c r="E69" s="11"/>
      <c r="F69" s="22"/>
      <c r="G69" s="22"/>
    </row>
    <row r="70" spans="1:7" ht="15.75" thickBot="1" x14ac:dyDescent="0.3">
      <c r="A70" s="12"/>
      <c r="B70" s="9"/>
      <c r="C70" s="11" t="s">
        <v>16</v>
      </c>
      <c r="D70" s="22">
        <v>45831.09</v>
      </c>
      <c r="E70" s="13">
        <v>0.08</v>
      </c>
      <c r="F70" s="22">
        <f>D70*E70</f>
        <v>3666.4871999999996</v>
      </c>
      <c r="G70" s="22">
        <f>D70+F70</f>
        <v>49497.5772</v>
      </c>
    </row>
    <row r="71" spans="1:7" ht="15.75" thickBot="1" x14ac:dyDescent="0.3">
      <c r="A71" s="12"/>
      <c r="B71" s="9"/>
      <c r="C71" s="11" t="s">
        <v>7</v>
      </c>
      <c r="D71" s="22">
        <v>12268.31</v>
      </c>
      <c r="E71" s="13">
        <v>0.08</v>
      </c>
      <c r="F71" s="22">
        <f>D71*E71</f>
        <v>981.46479999999997</v>
      </c>
      <c r="G71" s="22">
        <f>D71+F71</f>
        <v>13249.774799999999</v>
      </c>
    </row>
    <row r="72" spans="1:7" ht="15.75" thickBot="1" x14ac:dyDescent="0.3">
      <c r="A72" s="12"/>
      <c r="B72" s="14"/>
      <c r="C72" s="11" t="s">
        <v>8</v>
      </c>
      <c r="D72" s="22">
        <f>SUM(D70:D71)</f>
        <v>58099.399999999994</v>
      </c>
      <c r="E72" s="21"/>
      <c r="F72" s="22">
        <f>SUM(F70:F71)</f>
        <v>4647.9519999999993</v>
      </c>
      <c r="G72" s="22">
        <f>SUM(G70:G71)</f>
        <v>62747.351999999999</v>
      </c>
    </row>
    <row r="73" spans="1:7" ht="15.75" thickBot="1" x14ac:dyDescent="0.3">
      <c r="A73" s="12"/>
      <c r="B73" s="15"/>
      <c r="C73" s="15"/>
      <c r="D73" s="23"/>
      <c r="E73" s="15"/>
      <c r="F73" s="23"/>
      <c r="G73" s="26"/>
    </row>
    <row r="74" spans="1:7" ht="15.75" thickBot="1" x14ac:dyDescent="0.3">
      <c r="A74" s="12"/>
      <c r="B74" s="16" t="s">
        <v>11</v>
      </c>
      <c r="C74" s="17" t="s">
        <v>32</v>
      </c>
      <c r="D74" s="24"/>
      <c r="E74" s="18"/>
      <c r="F74" s="24"/>
      <c r="G74" s="24"/>
    </row>
    <row r="75" spans="1:7" ht="15.75" thickBot="1" x14ac:dyDescent="0.3">
      <c r="A75" s="12"/>
      <c r="B75" s="9"/>
      <c r="C75" s="11" t="s">
        <v>16</v>
      </c>
      <c r="D75" s="22">
        <v>31365.97</v>
      </c>
      <c r="E75" s="13">
        <v>0.08</v>
      </c>
      <c r="F75" s="22">
        <f>D75*E75</f>
        <v>2509.2776000000003</v>
      </c>
      <c r="G75" s="22">
        <f>D75+F75</f>
        <v>33875.247600000002</v>
      </c>
    </row>
    <row r="76" spans="1:7" ht="15.75" thickBot="1" x14ac:dyDescent="0.3">
      <c r="A76" s="12"/>
      <c r="B76" s="9"/>
      <c r="C76" s="11" t="s">
        <v>7</v>
      </c>
      <c r="D76" s="22">
        <v>11397.38</v>
      </c>
      <c r="E76" s="13">
        <v>0.08</v>
      </c>
      <c r="F76" s="22">
        <f>D76*E76</f>
        <v>911.79039999999998</v>
      </c>
      <c r="G76" s="22">
        <f>D76+F76</f>
        <v>12309.170399999999</v>
      </c>
    </row>
    <row r="77" spans="1:7" ht="15.75" thickBot="1" x14ac:dyDescent="0.3">
      <c r="A77" s="12"/>
      <c r="B77" s="14"/>
      <c r="C77" s="11" t="s">
        <v>9</v>
      </c>
      <c r="D77" s="22">
        <f>SUM(D75:D76)</f>
        <v>42763.35</v>
      </c>
      <c r="E77" s="21"/>
      <c r="F77" s="22">
        <f>SUM(F75:F76)</f>
        <v>3421.0680000000002</v>
      </c>
      <c r="G77" s="22">
        <f>SUM(G75:G76)</f>
        <v>46184.418000000005</v>
      </c>
    </row>
    <row r="78" spans="1:7" ht="15.75" thickBot="1" x14ac:dyDescent="0.3">
      <c r="A78" s="12"/>
      <c r="B78" s="15"/>
      <c r="C78" s="15"/>
      <c r="D78" s="23"/>
      <c r="E78" s="15"/>
      <c r="F78" s="23"/>
      <c r="G78" s="26"/>
    </row>
    <row r="79" spans="1:7" ht="15.75" thickBot="1" x14ac:dyDescent="0.3">
      <c r="A79" s="5"/>
      <c r="B79" s="19"/>
      <c r="C79" s="20" t="s">
        <v>27</v>
      </c>
      <c r="D79" s="25">
        <f>D72+D77</f>
        <v>100862.75</v>
      </c>
      <c r="E79" s="20"/>
      <c r="F79" s="25">
        <f>F72+F77</f>
        <v>8069.0199999999995</v>
      </c>
      <c r="G79" s="25">
        <f>G72+G77</f>
        <v>108931.77</v>
      </c>
    </row>
    <row r="80" spans="1:7" ht="15.75" thickBot="1" x14ac:dyDescent="0.3"/>
    <row r="81" spans="1:7" ht="29.25" thickBot="1" x14ac:dyDescent="0.3">
      <c r="A81" s="5" t="s">
        <v>0</v>
      </c>
      <c r="B81" s="6"/>
      <c r="C81" s="6" t="s">
        <v>1</v>
      </c>
      <c r="D81" s="6" t="s">
        <v>2</v>
      </c>
      <c r="E81" s="7" t="s">
        <v>3</v>
      </c>
      <c r="F81" s="6" t="s">
        <v>4</v>
      </c>
      <c r="G81" s="6" t="s">
        <v>5</v>
      </c>
    </row>
    <row r="82" spans="1:7" ht="15.75" thickBot="1" x14ac:dyDescent="0.3">
      <c r="A82" s="8">
        <v>7</v>
      </c>
      <c r="B82" s="9" t="s">
        <v>10</v>
      </c>
      <c r="C82" s="10" t="s">
        <v>33</v>
      </c>
      <c r="D82" s="22"/>
      <c r="E82" s="11"/>
      <c r="F82" s="22"/>
      <c r="G82" s="22"/>
    </row>
    <row r="83" spans="1:7" ht="15.75" thickBot="1" x14ac:dyDescent="0.3">
      <c r="A83" s="12"/>
      <c r="B83" s="9"/>
      <c r="C83" s="11" t="s">
        <v>16</v>
      </c>
      <c r="D83" s="22">
        <v>46215.18</v>
      </c>
      <c r="E83" s="13">
        <v>0.08</v>
      </c>
      <c r="F83" s="22">
        <f>D83*E83</f>
        <v>3697.2144000000003</v>
      </c>
      <c r="G83" s="22">
        <f>D83+F83</f>
        <v>49912.394399999997</v>
      </c>
    </row>
    <row r="84" spans="1:7" ht="15.75" thickBot="1" x14ac:dyDescent="0.3">
      <c r="A84" s="12"/>
      <c r="B84" s="9"/>
      <c r="C84" s="11" t="s">
        <v>7</v>
      </c>
      <c r="D84" s="22">
        <v>12650.62</v>
      </c>
      <c r="E84" s="13">
        <v>0.08</v>
      </c>
      <c r="F84" s="22">
        <f>D84*E84</f>
        <v>1012.0496000000001</v>
      </c>
      <c r="G84" s="22">
        <f>D84+F84</f>
        <v>13662.669600000001</v>
      </c>
    </row>
    <row r="85" spans="1:7" ht="15.75" thickBot="1" x14ac:dyDescent="0.3">
      <c r="A85" s="12"/>
      <c r="B85" s="14"/>
      <c r="C85" s="11" t="s">
        <v>8</v>
      </c>
      <c r="D85" s="22">
        <f>SUM(D83:D84)</f>
        <v>58865.8</v>
      </c>
      <c r="E85" s="21"/>
      <c r="F85" s="22">
        <f>SUM(F83:F84)</f>
        <v>4709.2640000000001</v>
      </c>
      <c r="G85" s="22">
        <f>SUM(G83:G84)</f>
        <v>63575.063999999998</v>
      </c>
    </row>
    <row r="86" spans="1:7" ht="15.75" thickBot="1" x14ac:dyDescent="0.3">
      <c r="A86" s="12"/>
      <c r="B86" s="15"/>
      <c r="C86" s="15"/>
      <c r="D86" s="23"/>
      <c r="E86" s="15"/>
      <c r="F86" s="23"/>
      <c r="G86" s="26"/>
    </row>
    <row r="87" spans="1:7" ht="15.75" thickBot="1" x14ac:dyDescent="0.3">
      <c r="A87" s="12"/>
      <c r="B87" s="16" t="s">
        <v>11</v>
      </c>
      <c r="C87" s="17" t="s">
        <v>34</v>
      </c>
      <c r="D87" s="24"/>
      <c r="E87" s="18"/>
      <c r="F87" s="24"/>
      <c r="G87" s="24"/>
    </row>
    <row r="88" spans="1:7" ht="15.75" thickBot="1" x14ac:dyDescent="0.3">
      <c r="A88" s="12"/>
      <c r="B88" s="9"/>
      <c r="C88" s="11" t="s">
        <v>16</v>
      </c>
      <c r="D88" s="22">
        <v>23744.37</v>
      </c>
      <c r="E88" s="13">
        <v>0.08</v>
      </c>
      <c r="F88" s="22">
        <f>D88*E88</f>
        <v>1899.5496000000001</v>
      </c>
      <c r="G88" s="22">
        <f>D88+F88</f>
        <v>25643.919599999997</v>
      </c>
    </row>
    <row r="89" spans="1:7" ht="15.75" thickBot="1" x14ac:dyDescent="0.3">
      <c r="A89" s="12"/>
      <c r="B89" s="9"/>
      <c r="C89" s="11" t="s">
        <v>7</v>
      </c>
      <c r="D89" s="22">
        <v>12191.76</v>
      </c>
      <c r="E89" s="13">
        <v>0.08</v>
      </c>
      <c r="F89" s="22">
        <f>D89*E89</f>
        <v>975.34080000000006</v>
      </c>
      <c r="G89" s="22">
        <f>D89+F89</f>
        <v>13167.1008</v>
      </c>
    </row>
    <row r="90" spans="1:7" ht="15.75" thickBot="1" x14ac:dyDescent="0.3">
      <c r="A90" s="12"/>
      <c r="B90" s="14"/>
      <c r="C90" s="11" t="s">
        <v>9</v>
      </c>
      <c r="D90" s="22">
        <f>SUM(D88:D89)</f>
        <v>35936.129999999997</v>
      </c>
      <c r="E90" s="21"/>
      <c r="F90" s="22">
        <f>SUM(F88:F89)</f>
        <v>2874.8904000000002</v>
      </c>
      <c r="G90" s="22">
        <f>SUM(G88:G89)</f>
        <v>38811.020399999994</v>
      </c>
    </row>
    <row r="91" spans="1:7" ht="15.75" thickBot="1" x14ac:dyDescent="0.3">
      <c r="A91" s="12"/>
      <c r="B91" s="15"/>
      <c r="C91" s="15"/>
      <c r="D91" s="23"/>
      <c r="E91" s="15"/>
      <c r="F91" s="23"/>
      <c r="G91" s="26"/>
    </row>
    <row r="92" spans="1:7" ht="15.75" thickBot="1" x14ac:dyDescent="0.3">
      <c r="A92" s="5"/>
      <c r="B92" s="19"/>
      <c r="C92" s="20" t="s">
        <v>26</v>
      </c>
      <c r="D92" s="25">
        <f>D85+D90</f>
        <v>94801.93</v>
      </c>
      <c r="E92" s="20"/>
      <c r="F92" s="25">
        <f>F85+F90</f>
        <v>7584.1544000000004</v>
      </c>
      <c r="G92" s="25">
        <f>G85+G90</f>
        <v>102386.08439999999</v>
      </c>
    </row>
    <row r="93" spans="1:7" ht="15.75" thickBot="1" x14ac:dyDescent="0.3"/>
    <row r="94" spans="1:7" ht="29.25" thickBot="1" x14ac:dyDescent="0.3">
      <c r="A94" s="5" t="s">
        <v>0</v>
      </c>
      <c r="B94" s="6"/>
      <c r="C94" s="6" t="s">
        <v>1</v>
      </c>
      <c r="D94" s="6" t="s">
        <v>2</v>
      </c>
      <c r="E94" s="7" t="s">
        <v>3</v>
      </c>
      <c r="F94" s="6" t="s">
        <v>4</v>
      </c>
      <c r="G94" s="6" t="s">
        <v>5</v>
      </c>
    </row>
    <row r="95" spans="1:7" ht="15.75" thickBot="1" x14ac:dyDescent="0.3">
      <c r="A95" s="8">
        <v>8</v>
      </c>
      <c r="B95" s="9" t="s">
        <v>10</v>
      </c>
      <c r="C95" s="10" t="s">
        <v>35</v>
      </c>
      <c r="D95" s="22"/>
      <c r="E95" s="11"/>
      <c r="F95" s="22"/>
      <c r="G95" s="22"/>
    </row>
    <row r="96" spans="1:7" ht="15.75" thickBot="1" x14ac:dyDescent="0.3">
      <c r="A96" s="12"/>
      <c r="B96" s="9"/>
      <c r="C96" s="11" t="s">
        <v>16</v>
      </c>
      <c r="D96" s="22">
        <v>52644.07</v>
      </c>
      <c r="E96" s="13">
        <v>0.08</v>
      </c>
      <c r="F96" s="22">
        <f>D96*E96</f>
        <v>4211.5255999999999</v>
      </c>
      <c r="G96" s="22">
        <f>D96+F96</f>
        <v>56855.595600000001</v>
      </c>
    </row>
    <row r="97" spans="1:7" ht="29.25" thickBot="1" x14ac:dyDescent="0.3">
      <c r="A97" s="12"/>
      <c r="B97" s="9"/>
      <c r="C97" s="30" t="s">
        <v>37</v>
      </c>
      <c r="D97" s="22">
        <v>12534.44</v>
      </c>
      <c r="E97" s="13">
        <v>0.08</v>
      </c>
      <c r="F97" s="22">
        <f>D97*E97</f>
        <v>1002.7552000000001</v>
      </c>
      <c r="G97" s="22">
        <f>D97+F97</f>
        <v>13537.1952</v>
      </c>
    </row>
    <row r="98" spans="1:7" ht="15.75" thickBot="1" x14ac:dyDescent="0.3">
      <c r="A98" s="12"/>
      <c r="B98" s="9"/>
      <c r="C98" s="11" t="s">
        <v>7</v>
      </c>
      <c r="D98" s="22">
        <v>4954.16</v>
      </c>
      <c r="E98" s="13">
        <v>0.08</v>
      </c>
      <c r="F98" s="22">
        <f>D98*E98</f>
        <v>396.33280000000002</v>
      </c>
      <c r="G98" s="22">
        <f>D98+F98</f>
        <v>5350.4928</v>
      </c>
    </row>
    <row r="99" spans="1:7" ht="15.75" thickBot="1" x14ac:dyDescent="0.3">
      <c r="A99" s="12"/>
      <c r="B99" s="14"/>
      <c r="C99" s="11" t="s">
        <v>8</v>
      </c>
      <c r="D99" s="22">
        <f>SUM(D96:D98)</f>
        <v>70132.67</v>
      </c>
      <c r="E99" s="21"/>
      <c r="F99" s="22">
        <f>SUM(F96:F98)</f>
        <v>5610.6136000000006</v>
      </c>
      <c r="G99" s="22">
        <f>SUM(G96:G98)</f>
        <v>75743.283599999995</v>
      </c>
    </row>
    <row r="100" spans="1:7" ht="15.75" thickBot="1" x14ac:dyDescent="0.3">
      <c r="A100" s="12"/>
      <c r="B100" s="15"/>
      <c r="C100" s="15"/>
      <c r="D100" s="23"/>
      <c r="E100" s="15"/>
      <c r="F100" s="23"/>
      <c r="G100" s="26"/>
    </row>
    <row r="101" spans="1:7" ht="15.75" thickBot="1" x14ac:dyDescent="0.3">
      <c r="A101" s="12"/>
      <c r="B101" s="16" t="s">
        <v>11</v>
      </c>
      <c r="C101" s="17" t="s">
        <v>36</v>
      </c>
      <c r="D101" s="24"/>
      <c r="E101" s="18"/>
      <c r="F101" s="24"/>
      <c r="G101" s="24"/>
    </row>
    <row r="102" spans="1:7" ht="15.75" thickBot="1" x14ac:dyDescent="0.3">
      <c r="A102" s="12"/>
      <c r="B102" s="9"/>
      <c r="C102" s="11" t="s">
        <v>16</v>
      </c>
      <c r="D102" s="22">
        <v>88943.84</v>
      </c>
      <c r="E102" s="13">
        <v>0.08</v>
      </c>
      <c r="F102" s="22">
        <f>D102*E102</f>
        <v>7115.5072</v>
      </c>
      <c r="G102" s="22">
        <f>D102+F102</f>
        <v>96059.347199999989</v>
      </c>
    </row>
    <row r="103" spans="1:7" ht="29.25" thickBot="1" x14ac:dyDescent="0.3">
      <c r="A103" s="12"/>
      <c r="B103" s="9"/>
      <c r="C103" s="30" t="s">
        <v>37</v>
      </c>
      <c r="D103" s="22">
        <v>19583.669999999998</v>
      </c>
      <c r="E103" s="13">
        <v>0.08</v>
      </c>
      <c r="F103" s="22">
        <f>D103*E103</f>
        <v>1566.6935999999998</v>
      </c>
      <c r="G103" s="22">
        <f>D103+F103</f>
        <v>21150.363599999997</v>
      </c>
    </row>
    <row r="104" spans="1:7" ht="15.75" thickBot="1" x14ac:dyDescent="0.3">
      <c r="A104" s="12"/>
      <c r="B104" s="9"/>
      <c r="C104" s="11" t="s">
        <v>7</v>
      </c>
      <c r="D104" s="22">
        <v>6561.27</v>
      </c>
      <c r="E104" s="13">
        <v>0.08</v>
      </c>
      <c r="F104" s="22">
        <f>D104*E104</f>
        <v>524.90160000000003</v>
      </c>
      <c r="G104" s="22">
        <f>D104+F104</f>
        <v>7086.1716000000006</v>
      </c>
    </row>
    <row r="105" spans="1:7" ht="15.75" thickBot="1" x14ac:dyDescent="0.3">
      <c r="A105" s="12"/>
      <c r="B105" s="14"/>
      <c r="C105" s="11" t="s">
        <v>9</v>
      </c>
      <c r="D105" s="22">
        <f>SUM(D102:D104)</f>
        <v>115088.78</v>
      </c>
      <c r="E105" s="21"/>
      <c r="F105" s="22">
        <f>SUM(F102:F104)</f>
        <v>9207.1023999999998</v>
      </c>
      <c r="G105" s="22">
        <f>SUM(G102:G104)</f>
        <v>124295.88239999999</v>
      </c>
    </row>
    <row r="106" spans="1:7" ht="15.75" thickBot="1" x14ac:dyDescent="0.3">
      <c r="A106" s="12"/>
      <c r="B106" s="15"/>
      <c r="C106" s="15"/>
      <c r="D106" s="23"/>
      <c r="E106" s="15"/>
      <c r="F106" s="23"/>
      <c r="G106" s="26"/>
    </row>
    <row r="107" spans="1:7" ht="15.75" thickBot="1" x14ac:dyDescent="0.3">
      <c r="A107" s="5"/>
      <c r="B107" s="19"/>
      <c r="C107" s="20" t="s">
        <v>25</v>
      </c>
      <c r="D107" s="25">
        <f>D99+D105</f>
        <v>185221.45</v>
      </c>
      <c r="E107" s="20"/>
      <c r="F107" s="25">
        <f>F99+F105</f>
        <v>14817.716</v>
      </c>
      <c r="G107" s="25">
        <f>G99+G105</f>
        <v>200039.16599999997</v>
      </c>
    </row>
    <row r="108" spans="1:7" ht="15.75" thickBot="1" x14ac:dyDescent="0.3"/>
    <row r="109" spans="1:7" ht="15.75" thickBot="1" x14ac:dyDescent="0.3">
      <c r="C109" s="27" t="s">
        <v>38</v>
      </c>
      <c r="D109" s="28">
        <f>D13+D26+D39+D52+D66+D79+D92+D107</f>
        <v>915986.99</v>
      </c>
      <c r="E109" s="29"/>
      <c r="F109" s="28">
        <f t="shared" ref="F109:G109" si="8">F13+F26+F39+F52+F66+F79+F92+F107</f>
        <v>73278.959199999983</v>
      </c>
      <c r="G109" s="28">
        <f t="shared" si="8"/>
        <v>989265.94919999992</v>
      </c>
    </row>
  </sheetData>
  <pageMargins left="0.7" right="0.7" top="0.3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kasiam</cp:lastModifiedBy>
  <cp:lastPrinted>2023-11-10T09:54:55Z</cp:lastPrinted>
  <dcterms:created xsi:type="dcterms:W3CDTF">2021-07-21T10:40:28Z</dcterms:created>
  <dcterms:modified xsi:type="dcterms:W3CDTF">2023-11-10T13:19:03Z</dcterms:modified>
</cp:coreProperties>
</file>