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1" activeTab="0"/>
  </bookViews>
  <sheets>
    <sheet name="wycinka" sheetId="1" r:id="rId1"/>
    <sheet name="pielęgnacja" sheetId="2" r:id="rId2"/>
    <sheet name="nasadzenia" sheetId="3" r:id="rId3"/>
  </sheets>
  <definedNames/>
  <calcPr fullCalcOnLoad="1"/>
</workbook>
</file>

<file path=xl/sharedStrings.xml><?xml version="1.0" encoding="utf-8"?>
<sst xmlns="http://schemas.openxmlformats.org/spreadsheetml/2006/main" count="268" uniqueCount="162">
  <si>
    <t xml:space="preserve">Lp. </t>
  </si>
  <si>
    <t>Adres</t>
  </si>
  <si>
    <t>Obowiązek wycinki wynikający z decyzji :</t>
  </si>
  <si>
    <t>Gatunek</t>
  </si>
  <si>
    <t>Ilość szt.</t>
  </si>
  <si>
    <t>Obwód pnia</t>
  </si>
  <si>
    <t>Uwagi ( np. frezowanie, karczowanie)</t>
  </si>
  <si>
    <t>Cena netto</t>
  </si>
  <si>
    <t>Data</t>
  </si>
  <si>
    <t>Znak</t>
  </si>
  <si>
    <t>klon zwyczajny</t>
  </si>
  <si>
    <t>lipa drobnolistna</t>
  </si>
  <si>
    <t>jesion wyniosły</t>
  </si>
  <si>
    <t>wierzba</t>
  </si>
  <si>
    <t>świerk pospolity</t>
  </si>
  <si>
    <t>Razem ilość sztuk:</t>
  </si>
  <si>
    <t>Lp.</t>
  </si>
  <si>
    <t>Opis prac</t>
  </si>
  <si>
    <t>lipa</t>
  </si>
  <si>
    <t>Razem ilość sztuk - drzew:</t>
  </si>
  <si>
    <t>Nr działki</t>
  </si>
  <si>
    <t>Rodzaj nasadzeń</t>
  </si>
  <si>
    <t>Razem ilość sztuk – drzew:</t>
  </si>
  <si>
    <t>Kalkulacja ceny: wycinka drzew i krzewów</t>
  </si>
  <si>
    <t xml:space="preserve">ZAŁĄCZNIK NR 3A  do ZAPROSZENIA </t>
  </si>
  <si>
    <t>ZAŁĄCZNIK NR 3B do ZAPROSZENIA</t>
  </si>
  <si>
    <t>Kalkulacja ceny : pielęgnacja,  redukcje i formowanie koron drzew i krzewów.</t>
  </si>
  <si>
    <t>Usunięcie gałęzi suchych i nadłamanych, redukcja korony - nie więcej niż 30% żywej masy, formowanie i redukcja korony, w razie konieczności zdjęcie jemioły i odrostów</t>
  </si>
  <si>
    <t>ZAŁĄCZNIK NR 3C do ZAPROSZENIA</t>
  </si>
  <si>
    <t>Kalkulacja ceny:   nasadzenie  drzew</t>
  </si>
  <si>
    <t>kasztanowiec</t>
  </si>
  <si>
    <t>klon pospolity</t>
  </si>
  <si>
    <t>Brzoza</t>
  </si>
  <si>
    <t>PON I - ul. Jaśminowa 3-5-7 - Kierownik Pani Karolina Greń, tel. 55 221-20-12</t>
  </si>
  <si>
    <t>PON II - ul. Malborska 32 - Kierownik Pan Paweł Domżał, tel. 55 221-20-21</t>
  </si>
  <si>
    <t>ZOH - ul. Płk. Dabka 99B - Kierownik Pani Magdalena Stańczyk, tel. 55 625-63-94</t>
  </si>
  <si>
    <t>Usunięcie gałęzi suchych i nadłamanych, redukcja korony - nie więcej niż 30% żywej masy, formowanie i redukcja korony - nadanie symetrycznego kształtu, w razie konieczności zdjęcie jemioły i odrostów</t>
  </si>
  <si>
    <t>Jaśminowa 11 (od strony Departamentu Świadczeń Rodzinnych i lokalu nr 3)</t>
  </si>
  <si>
    <t>Usunięcie gałęzi suchych i nadłamanych, redukcja korony - nie więcej niż 30% żywej masy, formowanie i redukcja korony  (2 szt. o 2 pniach), w razie konieczności zdjęcie jemioły i odrostów</t>
  </si>
  <si>
    <t>klon</t>
  </si>
  <si>
    <t>Robotnicza 155A</t>
  </si>
  <si>
    <t>Robotnicza 160A</t>
  </si>
  <si>
    <t>jesion</t>
  </si>
  <si>
    <t>Witkiewicza 11</t>
  </si>
  <si>
    <t>Barona 18</t>
  </si>
  <si>
    <t xml:space="preserve">Usunięcie gałęzi suchych i nadłamanych, redukcja korony- nie więcej niż 30% żywej masy, formowanie i redukcja korony, w razie konieczności zdjęcie jemioły i odrostów. </t>
  </si>
  <si>
    <t>olcha czarna</t>
  </si>
  <si>
    <t>Targowisko Miejskie, ul. Płk. Dabka 99 B</t>
  </si>
  <si>
    <t>Dąb</t>
  </si>
  <si>
    <t>Klon</t>
  </si>
  <si>
    <t>Śliwa</t>
  </si>
  <si>
    <t>Lipa</t>
  </si>
  <si>
    <t>Akacja</t>
  </si>
  <si>
    <t>Topola Biała</t>
  </si>
  <si>
    <t>PON II - ul. Malborska 32 - Kierownik PanI Dorota Urbanowicz, tel. 55 221-20-21</t>
  </si>
  <si>
    <t>PON I - ul. Jaśminowa 3-5-7 - Kierownik Pani Anna Białkowska, tel. 55 221-20-12</t>
  </si>
  <si>
    <t>Grottgera</t>
  </si>
  <si>
    <t>Malborska 87</t>
  </si>
  <si>
    <t>Słowackiego</t>
  </si>
  <si>
    <t>Janowska 21</t>
  </si>
  <si>
    <t>Warszawska 131</t>
  </si>
  <si>
    <t>PKWE-OŚ.7120.33.2022</t>
  </si>
  <si>
    <t>PKWE-OŚ.7120.57.2022</t>
  </si>
  <si>
    <t>nie wymaga decyzji</t>
  </si>
  <si>
    <t>PKWE-OŚ.7120.99.2021</t>
  </si>
  <si>
    <t>robinia akacjowa</t>
  </si>
  <si>
    <t>PKWE-OŚ.7120.11.2023</t>
  </si>
  <si>
    <t>brzoza brodawkowata</t>
  </si>
  <si>
    <t>PKWE-OŚ.7120.168.2022</t>
  </si>
  <si>
    <t>Giermków</t>
  </si>
  <si>
    <t>220,  240</t>
  </si>
  <si>
    <t>45/37, obręb 21</t>
  </si>
  <si>
    <t>drzewo o obwodzie pnia na wysokości 100 cm wynoszącym min. 12 cm</t>
  </si>
  <si>
    <t>28/2, obręb 22</t>
  </si>
  <si>
    <t>4/2, obręb 15</t>
  </si>
  <si>
    <t>wiśnia piłkowana Kanzan</t>
  </si>
  <si>
    <t>drzewo o obwodzie pnia na wys. 100 cm: minimum 10 cm</t>
  </si>
  <si>
    <t>94/2, obręb 14</t>
  </si>
  <si>
    <t>grab pospolity</t>
  </si>
  <si>
    <t>drzewo o obwodzie pnia 10-12 cm, na wys. 100 cm</t>
  </si>
  <si>
    <t>Czerniakowska 27</t>
  </si>
  <si>
    <t>Narciarska 19-20</t>
  </si>
  <si>
    <t>Warszawska 3, 7</t>
  </si>
  <si>
    <t>Grochowska 21-21A</t>
  </si>
  <si>
    <t>morwa</t>
  </si>
  <si>
    <t>Hetmańska 43</t>
  </si>
  <si>
    <t>Nowodworska 42</t>
  </si>
  <si>
    <t>Narciarska 15</t>
  </si>
  <si>
    <t>Kochanowskiego 1-3-5</t>
  </si>
  <si>
    <t>Fabryczna 12</t>
  </si>
  <si>
    <t>Fabryczna 28</t>
  </si>
  <si>
    <t>Mickiewicza 56</t>
  </si>
  <si>
    <t>Mickiewicza 11</t>
  </si>
  <si>
    <t>Grunwaldzka 88</t>
  </si>
  <si>
    <t>WUOZ-ELBLAG.5146.70.2022.BF</t>
  </si>
  <si>
    <t>głóg dwuszyjkowy</t>
  </si>
  <si>
    <t>1 drzewo o dobrze ukształtpwanym pniu o minimalnym obwodzie pnia na wysokości 100 cm wynoszącym co najmniej 10 cm</t>
  </si>
  <si>
    <t>WUOZ-ELBLAG.5146.65.2021.BF</t>
  </si>
  <si>
    <t>1 szt. lipa drobnolistna oraz 3 szt. drzew w szlachetnym gatunku o dobrze ukształtpwanym pniu o minimalnym obwodzie pnia na wysokości 100 cm wynoszącym co najmniej 10 cm</t>
  </si>
  <si>
    <t>Curie-Skłodowskiej 12-14</t>
  </si>
  <si>
    <t xml:space="preserve">Curie-Skłodowskiej 12-14 </t>
  </si>
  <si>
    <t>201/19, obręb 10</t>
  </si>
  <si>
    <t>szlachetny gatunek</t>
  </si>
  <si>
    <t xml:space="preserve">1 lipa drobnolistna,
3 szlachetny gatunek </t>
  </si>
  <si>
    <t xml:space="preserve">Bema 52 </t>
  </si>
  <si>
    <t>brzoza</t>
  </si>
  <si>
    <t>Pułaskiego 2</t>
  </si>
  <si>
    <t>modrzew europejski</t>
  </si>
  <si>
    <t>Modlińska 43</t>
  </si>
  <si>
    <t xml:space="preserve">Poprzeczna 17 </t>
  </si>
  <si>
    <t>68, 57, 61</t>
  </si>
  <si>
    <t>Poprzeczna 19</t>
  </si>
  <si>
    <t>64, 52, 41</t>
  </si>
  <si>
    <t>Odzieżowa 11</t>
  </si>
  <si>
    <t>czarny bez</t>
  </si>
  <si>
    <t>84 i 42 i 62</t>
  </si>
  <si>
    <t>Lubraniecka 33</t>
  </si>
  <si>
    <t>świerk</t>
  </si>
  <si>
    <t>Browarna 104</t>
  </si>
  <si>
    <t>WUOZ-ELBLAG.5146.90.2022.BF</t>
  </si>
  <si>
    <t>PKWE-OŚ.7120.124.2022</t>
  </si>
  <si>
    <t>PKWE-OŚ.7120.125.2022</t>
  </si>
  <si>
    <t>PKWE-OŚ.7120.126.2022</t>
  </si>
  <si>
    <t>PKWE-OŚ.7120.127.2022</t>
  </si>
  <si>
    <t>PKWE-OŚ.7120.157.2022</t>
  </si>
  <si>
    <t>PKWE-OŚ.7120.160.2022</t>
  </si>
  <si>
    <t>PKWE-OŚ.7120.175.2022</t>
  </si>
  <si>
    <t>06.09.2022</t>
  </si>
  <si>
    <t>Usunięcie gałęzi suchych i nadłamanych, redukcja korony - nie więcej niż 30% żywej masy, formowanie i redukcja korony</t>
  </si>
  <si>
    <t>Obr. Pokoju 45</t>
  </si>
  <si>
    <t>Świerkowa 39</t>
  </si>
  <si>
    <t>Browarna 112</t>
  </si>
  <si>
    <t>Lubraniecka 24-26</t>
  </si>
  <si>
    <t>świerk zwyczajny (2), sosna, modrzew</t>
  </si>
  <si>
    <t>Królewicka 120</t>
  </si>
  <si>
    <t>Jaśminowa 11</t>
  </si>
  <si>
    <t>Browarna 67</t>
  </si>
  <si>
    <t>Browarna 108</t>
  </si>
  <si>
    <t>Elektryczna 10-12</t>
  </si>
  <si>
    <t>lilak</t>
  </si>
  <si>
    <t>Agrykola 23</t>
  </si>
  <si>
    <t>Robotnicza 135</t>
  </si>
  <si>
    <t>drzewo</t>
  </si>
  <si>
    <t>Witkiewicza 20</t>
  </si>
  <si>
    <t>kasztan</t>
  </si>
  <si>
    <t>Lubraniecka 33-36</t>
  </si>
  <si>
    <t>Świerkowa 15</t>
  </si>
  <si>
    <t>Świerkowa 47            (szczyt budynku)</t>
  </si>
  <si>
    <t>Razem PON I:</t>
  </si>
  <si>
    <t>Razem PON II:</t>
  </si>
  <si>
    <t>Miasteczko handlowe
Alei Armii Krajowej- ul. Powst. Warszawskich  Elbląg</t>
  </si>
  <si>
    <t>Targowisko miejskie,
ul. Płk. Dąbka 105 Elbląg</t>
  </si>
  <si>
    <t>PKWE-OŚ.7120.82.2022</t>
  </si>
  <si>
    <t>PKWE-OŚ.7120.81.2022</t>
  </si>
  <si>
    <t>Browarna 29</t>
  </si>
  <si>
    <t>grab</t>
  </si>
  <si>
    <t>wartośc netto:</t>
  </si>
  <si>
    <t>wartośc brutto:</t>
  </si>
  <si>
    <t>stawka i kwota Vat … %:</t>
  </si>
  <si>
    <t>Częśc nr 1 - WYCINKA</t>
  </si>
  <si>
    <t>Częśc nr 2 - PIELĘGNACJA</t>
  </si>
  <si>
    <t>Częśc nr 3 - NASADZENIA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</si>
</sst>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_-* #,##0.00&quot; zł&quot;_-;\-* #,##0.00&quot; zł&quot;_-;_-* \-??&quot; zł&quot;_-;_-@_-"/>
    <numFmt numFmtId="168" formatCode="#,##0.00\ &quot;zł&quot;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168" fontId="0" fillId="0" borderId="10" xfId="0" applyNumberFormat="1" applyBorder="1" applyAlignment="1">
      <alignment horizontal="right" vertical="center" wrapText="1"/>
    </xf>
    <xf numFmtId="168" fontId="0" fillId="0" borderId="10" xfId="58" applyNumberFormat="1" applyFont="1" applyFill="1" applyBorder="1" applyAlignment="1" applyProtection="1">
      <alignment horizontal="right" vertical="center"/>
      <protection/>
    </xf>
    <xf numFmtId="168" fontId="0" fillId="0" borderId="11" xfId="58" applyNumberFormat="1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168" fontId="5" fillId="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58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8" fontId="0" fillId="0" borderId="13" xfId="58" applyNumberFormat="1" applyFont="1" applyFill="1" applyBorder="1" applyAlignment="1" applyProtection="1">
      <alignment horizontal="right" vertical="center"/>
      <protection/>
    </xf>
    <xf numFmtId="168" fontId="1" fillId="0" borderId="10" xfId="58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36" borderId="22" xfId="0" applyFont="1" applyFill="1" applyBorder="1" applyAlignment="1">
      <alignment horizontal="left" vertical="center"/>
    </xf>
    <xf numFmtId="0" fontId="5" fillId="36" borderId="2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9">
      <selection activeCell="C26" sqref="C26"/>
    </sheetView>
  </sheetViews>
  <sheetFormatPr defaultColWidth="11.57421875" defaultRowHeight="12.75"/>
  <cols>
    <col min="1" max="1" width="7.140625" style="73" customWidth="1"/>
    <col min="2" max="2" width="27.421875" style="73" customWidth="1"/>
    <col min="3" max="3" width="13.00390625" style="73" customWidth="1"/>
    <col min="4" max="4" width="33.28125" style="73" customWidth="1"/>
    <col min="5" max="5" width="18.28125" style="73" customWidth="1"/>
    <col min="6" max="6" width="7.7109375" style="73" customWidth="1"/>
    <col min="7" max="7" width="19.28125" style="73" customWidth="1"/>
    <col min="8" max="8" width="18.28125" style="73" customWidth="1"/>
    <col min="9" max="9" width="19.57421875" style="73" customWidth="1"/>
  </cols>
  <sheetData>
    <row r="1" spans="1:2" ht="20.25" customHeight="1" thickBot="1">
      <c r="A1" s="105" t="s">
        <v>159</v>
      </c>
      <c r="B1" s="106"/>
    </row>
    <row r="4" spans="1:9" ht="21.75" customHeight="1">
      <c r="A4" s="110" t="s">
        <v>24</v>
      </c>
      <c r="B4" s="110"/>
      <c r="C4" s="110"/>
      <c r="D4" s="110"/>
      <c r="E4" s="110"/>
      <c r="F4" s="110"/>
      <c r="G4" s="110"/>
      <c r="H4" s="110"/>
      <c r="I4" s="110"/>
    </row>
    <row r="5" spans="1:9" ht="12.75" customHeight="1">
      <c r="A5" s="95" t="s">
        <v>23</v>
      </c>
      <c r="B5" s="95"/>
      <c r="C5" s="95"/>
      <c r="D5" s="95"/>
      <c r="E5" s="95"/>
      <c r="F5" s="95"/>
      <c r="G5" s="95"/>
      <c r="H5" s="95"/>
      <c r="I5" s="95"/>
    </row>
    <row r="6" spans="1:9" ht="12.75" customHeight="1">
      <c r="A6" s="95" t="s">
        <v>0</v>
      </c>
      <c r="B6" s="95" t="s">
        <v>1</v>
      </c>
      <c r="C6" s="95" t="s">
        <v>2</v>
      </c>
      <c r="D6" s="95" t="s">
        <v>3</v>
      </c>
      <c r="E6" s="95" t="s">
        <v>3</v>
      </c>
      <c r="F6" s="95" t="s">
        <v>4</v>
      </c>
      <c r="G6" s="95" t="s">
        <v>5</v>
      </c>
      <c r="H6" s="95" t="s">
        <v>6</v>
      </c>
      <c r="I6" s="95" t="s">
        <v>7</v>
      </c>
    </row>
    <row r="7" spans="1:9" ht="28.5" customHeight="1">
      <c r="A7" s="95"/>
      <c r="B7" s="95"/>
      <c r="C7" s="66" t="s">
        <v>8</v>
      </c>
      <c r="D7" s="66" t="s">
        <v>9</v>
      </c>
      <c r="E7" s="95"/>
      <c r="F7" s="95"/>
      <c r="G7" s="95"/>
      <c r="H7" s="95"/>
      <c r="I7" s="95"/>
    </row>
    <row r="8" spans="1:9" ht="25.5" customHeight="1">
      <c r="A8" s="96" t="s">
        <v>55</v>
      </c>
      <c r="B8" s="97"/>
      <c r="C8" s="97"/>
      <c r="D8" s="97"/>
      <c r="E8" s="97"/>
      <c r="F8" s="97"/>
      <c r="G8" s="97"/>
      <c r="H8" s="97"/>
      <c r="I8" s="98"/>
    </row>
    <row r="9" spans="1:13" ht="30" customHeight="1">
      <c r="A9" s="11">
        <v>1</v>
      </c>
      <c r="B9" s="12" t="s">
        <v>100</v>
      </c>
      <c r="C9" s="23">
        <v>44707</v>
      </c>
      <c r="D9" s="16" t="s">
        <v>94</v>
      </c>
      <c r="E9" s="11" t="s">
        <v>95</v>
      </c>
      <c r="F9" s="11">
        <v>1</v>
      </c>
      <c r="G9" s="13">
        <v>91</v>
      </c>
      <c r="H9" s="13"/>
      <c r="I9" s="40"/>
      <c r="J9" s="25"/>
      <c r="K9" s="26"/>
      <c r="L9" s="27"/>
      <c r="M9" s="22"/>
    </row>
    <row r="10" spans="1:13" ht="30" customHeight="1">
      <c r="A10" s="11">
        <v>2</v>
      </c>
      <c r="B10" s="12" t="s">
        <v>99</v>
      </c>
      <c r="C10" s="23">
        <v>44768</v>
      </c>
      <c r="D10" s="16" t="s">
        <v>97</v>
      </c>
      <c r="E10" s="11" t="s">
        <v>11</v>
      </c>
      <c r="F10" s="11">
        <v>1</v>
      </c>
      <c r="G10" s="13">
        <v>241</v>
      </c>
      <c r="H10" s="13"/>
      <c r="I10" s="40"/>
      <c r="J10" s="25"/>
      <c r="K10" s="26"/>
      <c r="L10" s="27"/>
      <c r="M10" s="22"/>
    </row>
    <row r="11" spans="1:9" ht="30" customHeight="1">
      <c r="A11" s="11">
        <v>3</v>
      </c>
      <c r="B11" s="31" t="s">
        <v>104</v>
      </c>
      <c r="C11" s="37" t="s">
        <v>127</v>
      </c>
      <c r="D11" s="36" t="s">
        <v>119</v>
      </c>
      <c r="E11" s="32" t="s">
        <v>105</v>
      </c>
      <c r="F11" s="32">
        <v>1</v>
      </c>
      <c r="G11" s="28">
        <v>126</v>
      </c>
      <c r="H11" s="67"/>
      <c r="I11" s="68"/>
    </row>
    <row r="12" spans="1:9" ht="30" customHeight="1">
      <c r="A12" s="11">
        <v>4</v>
      </c>
      <c r="B12" s="33" t="s">
        <v>106</v>
      </c>
      <c r="C12" s="35">
        <v>44834</v>
      </c>
      <c r="D12" s="36" t="s">
        <v>120</v>
      </c>
      <c r="E12" s="32" t="s">
        <v>107</v>
      </c>
      <c r="F12" s="32">
        <v>1</v>
      </c>
      <c r="G12" s="28">
        <v>82</v>
      </c>
      <c r="H12" s="67"/>
      <c r="I12" s="68"/>
    </row>
    <row r="13" spans="1:9" ht="30" customHeight="1">
      <c r="A13" s="11">
        <v>5</v>
      </c>
      <c r="B13" s="33" t="s">
        <v>108</v>
      </c>
      <c r="C13" s="35">
        <v>44834</v>
      </c>
      <c r="D13" s="36" t="s">
        <v>121</v>
      </c>
      <c r="E13" s="32" t="s">
        <v>14</v>
      </c>
      <c r="F13" s="32">
        <v>1</v>
      </c>
      <c r="G13" s="28">
        <v>68</v>
      </c>
      <c r="H13" s="67"/>
      <c r="I13" s="68"/>
    </row>
    <row r="14" spans="1:9" ht="30" customHeight="1">
      <c r="A14" s="11">
        <v>6</v>
      </c>
      <c r="B14" s="31" t="s">
        <v>109</v>
      </c>
      <c r="C14" s="35">
        <v>44834</v>
      </c>
      <c r="D14" s="36" t="s">
        <v>122</v>
      </c>
      <c r="E14" s="32" t="s">
        <v>14</v>
      </c>
      <c r="F14" s="32">
        <v>3</v>
      </c>
      <c r="G14" s="28" t="s">
        <v>110</v>
      </c>
      <c r="H14" s="67"/>
      <c r="I14" s="68"/>
    </row>
    <row r="15" spans="1:9" ht="30" customHeight="1">
      <c r="A15" s="11">
        <v>7</v>
      </c>
      <c r="B15" s="31" t="s">
        <v>111</v>
      </c>
      <c r="C15" s="35">
        <v>44834</v>
      </c>
      <c r="D15" s="36" t="s">
        <v>123</v>
      </c>
      <c r="E15" s="32" t="s">
        <v>10</v>
      </c>
      <c r="F15" s="32">
        <v>3</v>
      </c>
      <c r="G15" s="28" t="s">
        <v>112</v>
      </c>
      <c r="H15" s="67"/>
      <c r="I15" s="68"/>
    </row>
    <row r="16" spans="1:9" ht="30" customHeight="1">
      <c r="A16" s="107">
        <v>8</v>
      </c>
      <c r="B16" s="99" t="s">
        <v>113</v>
      </c>
      <c r="C16" s="101">
        <v>44888</v>
      </c>
      <c r="D16" s="100" t="s">
        <v>124</v>
      </c>
      <c r="E16" s="32" t="s">
        <v>31</v>
      </c>
      <c r="F16" s="32">
        <v>1</v>
      </c>
      <c r="G16" s="28">
        <v>84</v>
      </c>
      <c r="H16" s="67"/>
      <c r="I16" s="68"/>
    </row>
    <row r="17" spans="1:9" ht="30" customHeight="1">
      <c r="A17" s="108"/>
      <c r="B17" s="99"/>
      <c r="C17" s="101"/>
      <c r="D17" s="100"/>
      <c r="E17" s="32" t="s">
        <v>114</v>
      </c>
      <c r="F17" s="32">
        <v>1</v>
      </c>
      <c r="G17" s="34" t="s">
        <v>115</v>
      </c>
      <c r="H17" s="67"/>
      <c r="I17" s="68"/>
    </row>
    <row r="18" spans="1:9" ht="30" customHeight="1">
      <c r="A18" s="11">
        <v>9</v>
      </c>
      <c r="B18" s="82" t="s">
        <v>116</v>
      </c>
      <c r="C18" s="39">
        <v>44888</v>
      </c>
      <c r="D18" s="38" t="s">
        <v>125</v>
      </c>
      <c r="E18" s="28" t="s">
        <v>117</v>
      </c>
      <c r="F18" s="11">
        <v>1</v>
      </c>
      <c r="G18" s="28">
        <v>94</v>
      </c>
      <c r="H18" s="67"/>
      <c r="I18" s="68"/>
    </row>
    <row r="19" spans="1:9" ht="30" customHeight="1">
      <c r="A19" s="11">
        <v>10</v>
      </c>
      <c r="B19" s="31" t="s">
        <v>118</v>
      </c>
      <c r="C19" s="35">
        <v>44924</v>
      </c>
      <c r="D19" s="36" t="s">
        <v>126</v>
      </c>
      <c r="E19" s="28" t="s">
        <v>12</v>
      </c>
      <c r="F19" s="11">
        <v>1</v>
      </c>
      <c r="G19" s="28">
        <v>188</v>
      </c>
      <c r="H19" s="67"/>
      <c r="I19" s="68"/>
    </row>
    <row r="20" spans="1:9" s="1" customFormat="1" ht="30" customHeight="1">
      <c r="A20" s="96" t="s">
        <v>54</v>
      </c>
      <c r="B20" s="97"/>
      <c r="C20" s="97"/>
      <c r="D20" s="97"/>
      <c r="E20" s="97"/>
      <c r="F20" s="97"/>
      <c r="G20" s="97"/>
      <c r="H20" s="97"/>
      <c r="I20" s="98"/>
    </row>
    <row r="21" spans="1:9" s="1" customFormat="1" ht="30" customHeight="1">
      <c r="A21" s="17">
        <v>1</v>
      </c>
      <c r="B21" s="21" t="s">
        <v>69</v>
      </c>
      <c r="C21" s="19">
        <v>44481</v>
      </c>
      <c r="D21" s="20" t="s">
        <v>64</v>
      </c>
      <c r="E21" s="18" t="s">
        <v>65</v>
      </c>
      <c r="F21" s="18">
        <v>1</v>
      </c>
      <c r="G21" s="18">
        <v>135</v>
      </c>
      <c r="H21" s="67"/>
      <c r="I21" s="68"/>
    </row>
    <row r="22" spans="1:9" s="1" customFormat="1" ht="30" customHeight="1">
      <c r="A22" s="17">
        <v>2</v>
      </c>
      <c r="B22" s="21" t="s">
        <v>56</v>
      </c>
      <c r="C22" s="19">
        <v>44638</v>
      </c>
      <c r="D22" s="20" t="s">
        <v>61</v>
      </c>
      <c r="E22" s="18" t="s">
        <v>11</v>
      </c>
      <c r="F22" s="18">
        <v>1</v>
      </c>
      <c r="G22" s="18">
        <v>196</v>
      </c>
      <c r="H22" s="67"/>
      <c r="I22" s="68"/>
    </row>
    <row r="23" spans="1:9" s="1" customFormat="1" ht="30" customHeight="1">
      <c r="A23" s="17">
        <v>3</v>
      </c>
      <c r="B23" s="21" t="s">
        <v>59</v>
      </c>
      <c r="C23" s="19"/>
      <c r="D23" s="20" t="s">
        <v>63</v>
      </c>
      <c r="E23" s="18" t="s">
        <v>11</v>
      </c>
      <c r="F23" s="18">
        <v>1</v>
      </c>
      <c r="G23" s="18">
        <v>45</v>
      </c>
      <c r="H23" s="67"/>
      <c r="I23" s="68"/>
    </row>
    <row r="24" spans="1:9" s="1" customFormat="1" ht="30" customHeight="1">
      <c r="A24" s="17">
        <v>4</v>
      </c>
      <c r="B24" s="21" t="s">
        <v>57</v>
      </c>
      <c r="C24" s="19">
        <v>44708</v>
      </c>
      <c r="D24" s="20" t="s">
        <v>62</v>
      </c>
      <c r="E24" s="18" t="s">
        <v>12</v>
      </c>
      <c r="F24" s="18">
        <v>2</v>
      </c>
      <c r="G24" s="18" t="s">
        <v>70</v>
      </c>
      <c r="H24" s="67"/>
      <c r="I24" s="68"/>
    </row>
    <row r="25" spans="1:9" s="1" customFormat="1" ht="30" customHeight="1">
      <c r="A25" s="13">
        <v>5</v>
      </c>
      <c r="B25" s="12" t="s">
        <v>58</v>
      </c>
      <c r="C25" s="23">
        <v>44973</v>
      </c>
      <c r="D25" s="13" t="s">
        <v>66</v>
      </c>
      <c r="E25" s="11" t="s">
        <v>67</v>
      </c>
      <c r="F25" s="11">
        <v>1</v>
      </c>
      <c r="G25" s="11">
        <v>185</v>
      </c>
      <c r="H25" s="67"/>
      <c r="I25" s="68"/>
    </row>
    <row r="26" spans="1:9" s="1" customFormat="1" ht="30" customHeight="1">
      <c r="A26" s="17">
        <v>6</v>
      </c>
      <c r="B26" s="21" t="s">
        <v>60</v>
      </c>
      <c r="C26" s="19">
        <v>44923</v>
      </c>
      <c r="D26" s="20" t="s">
        <v>68</v>
      </c>
      <c r="E26" s="18" t="s">
        <v>67</v>
      </c>
      <c r="F26" s="18">
        <v>1</v>
      </c>
      <c r="G26" s="11">
        <v>165</v>
      </c>
      <c r="H26" s="67"/>
      <c r="I26" s="68"/>
    </row>
    <row r="27" spans="1:9" s="1" customFormat="1" ht="30" customHeight="1">
      <c r="A27" s="96" t="s">
        <v>35</v>
      </c>
      <c r="B27" s="97"/>
      <c r="C27" s="97"/>
      <c r="D27" s="97"/>
      <c r="E27" s="97"/>
      <c r="F27" s="97"/>
      <c r="G27" s="97"/>
      <c r="H27" s="97"/>
      <c r="I27" s="98"/>
    </row>
    <row r="28" spans="1:9" s="1" customFormat="1" ht="38.25">
      <c r="A28" s="28">
        <v>1</v>
      </c>
      <c r="B28" s="32" t="s">
        <v>150</v>
      </c>
      <c r="C28" s="70">
        <v>45105</v>
      </c>
      <c r="D28" s="32" t="s">
        <v>152</v>
      </c>
      <c r="E28" s="11" t="s">
        <v>46</v>
      </c>
      <c r="F28" s="28">
        <v>1</v>
      </c>
      <c r="G28" s="75">
        <v>233</v>
      </c>
      <c r="H28" s="69"/>
      <c r="I28" s="76"/>
    </row>
    <row r="29" spans="1:9" s="1" customFormat="1" ht="30" customHeight="1">
      <c r="A29" s="28">
        <v>2</v>
      </c>
      <c r="B29" s="65" t="s">
        <v>151</v>
      </c>
      <c r="C29" s="70">
        <v>45105</v>
      </c>
      <c r="D29" s="65" t="s">
        <v>153</v>
      </c>
      <c r="E29" s="65" t="s">
        <v>67</v>
      </c>
      <c r="F29" s="28">
        <v>1</v>
      </c>
      <c r="G29" s="74">
        <v>155</v>
      </c>
      <c r="H29" s="69"/>
      <c r="I29" s="76"/>
    </row>
    <row r="30" spans="1:9" s="1" customFormat="1" ht="30" customHeight="1">
      <c r="A30" s="69">
        <v>3</v>
      </c>
      <c r="B30" s="65" t="s">
        <v>151</v>
      </c>
      <c r="C30" s="70">
        <v>45105</v>
      </c>
      <c r="D30" s="65" t="s">
        <v>153</v>
      </c>
      <c r="E30" s="65" t="s">
        <v>67</v>
      </c>
      <c r="F30" s="28">
        <v>1</v>
      </c>
      <c r="G30" s="74">
        <v>189</v>
      </c>
      <c r="H30" s="69"/>
      <c r="I30" s="76"/>
    </row>
    <row r="31" spans="1:9" s="1" customFormat="1" ht="25.5">
      <c r="A31" s="28">
        <v>4</v>
      </c>
      <c r="B31" s="65" t="s">
        <v>151</v>
      </c>
      <c r="C31" s="70">
        <v>45105</v>
      </c>
      <c r="D31" s="65" t="s">
        <v>153</v>
      </c>
      <c r="E31" s="65" t="s">
        <v>67</v>
      </c>
      <c r="F31" s="32">
        <v>1</v>
      </c>
      <c r="G31" s="74">
        <v>228</v>
      </c>
      <c r="H31" s="32"/>
      <c r="I31" s="68"/>
    </row>
    <row r="32" spans="1:9" ht="30" customHeight="1">
      <c r="A32" s="109" t="s">
        <v>15</v>
      </c>
      <c r="B32" s="109"/>
      <c r="C32" s="109"/>
      <c r="D32" s="109"/>
      <c r="E32" s="109"/>
      <c r="F32" s="71">
        <f>SUM(F9:F19)+SUM(F21:F26)+SUM(F28:F31)</f>
        <v>26</v>
      </c>
      <c r="G32" s="13"/>
      <c r="H32" s="13"/>
      <c r="I32" s="77">
        <f>SUM(I9:I19)+SUM(I21:I26)+SUM(I28:I31)</f>
        <v>0</v>
      </c>
    </row>
    <row r="33" spans="1:9" ht="30" customHeight="1">
      <c r="A33" s="102" t="s">
        <v>156</v>
      </c>
      <c r="B33" s="103"/>
      <c r="C33" s="103"/>
      <c r="D33" s="103"/>
      <c r="E33" s="103"/>
      <c r="F33" s="103"/>
      <c r="G33" s="103"/>
      <c r="H33" s="104"/>
      <c r="I33" s="77"/>
    </row>
    <row r="34" spans="1:9" ht="30" customHeight="1">
      <c r="A34" s="102" t="s">
        <v>158</v>
      </c>
      <c r="B34" s="103"/>
      <c r="C34" s="103"/>
      <c r="D34" s="103"/>
      <c r="E34" s="103"/>
      <c r="F34" s="103"/>
      <c r="G34" s="103"/>
      <c r="H34" s="104"/>
      <c r="I34" s="77"/>
    </row>
    <row r="35" spans="1:9" ht="30" customHeight="1">
      <c r="A35" s="102" t="s">
        <v>157</v>
      </c>
      <c r="B35" s="103"/>
      <c r="C35" s="103"/>
      <c r="D35" s="103"/>
      <c r="E35" s="103"/>
      <c r="F35" s="103"/>
      <c r="G35" s="103"/>
      <c r="H35" s="104"/>
      <c r="I35" s="77"/>
    </row>
    <row r="36" spans="1:9" ht="12.75">
      <c r="A36" s="72"/>
      <c r="B36" s="72"/>
      <c r="C36" s="72"/>
      <c r="D36" s="72"/>
      <c r="E36" s="72"/>
      <c r="F36" s="72"/>
      <c r="G36" s="72"/>
      <c r="H36" s="72"/>
      <c r="I36" s="72"/>
    </row>
    <row r="37" spans="1:9" ht="12.75">
      <c r="A37" s="72"/>
      <c r="B37" s="72"/>
      <c r="C37" s="72"/>
      <c r="D37" s="72"/>
      <c r="E37" s="72"/>
      <c r="F37" s="72"/>
      <c r="G37" s="72"/>
      <c r="H37" s="72"/>
      <c r="I37" s="72"/>
    </row>
  </sheetData>
  <sheetProtection selectLockedCells="1" selectUnlockedCells="1"/>
  <mergeCells count="22">
    <mergeCell ref="A4:I4"/>
    <mergeCell ref="A5:I5"/>
    <mergeCell ref="F6:F7"/>
    <mergeCell ref="G6:G7"/>
    <mergeCell ref="A33:H33"/>
    <mergeCell ref="A34:H34"/>
    <mergeCell ref="A35:H35"/>
    <mergeCell ref="A1:B1"/>
    <mergeCell ref="A20:I20"/>
    <mergeCell ref="A27:I27"/>
    <mergeCell ref="A16:A17"/>
    <mergeCell ref="A32:E32"/>
    <mergeCell ref="H6:H7"/>
    <mergeCell ref="I6:I7"/>
    <mergeCell ref="A8:I8"/>
    <mergeCell ref="B16:B17"/>
    <mergeCell ref="D16:D17"/>
    <mergeCell ref="C16:C17"/>
    <mergeCell ref="A6:A7"/>
    <mergeCell ref="B6:B7"/>
    <mergeCell ref="C6:D6"/>
    <mergeCell ref="E6:E7"/>
  </mergeCells>
  <printOptions horizontalCentered="1"/>
  <pageMargins left="0" right="0.1968503937007874" top="0.5905511811023623" bottom="0.5905511811023623" header="0.5118110236220472" footer="0.5118110236220472"/>
  <pageSetup firstPageNumber="1" useFirstPageNumber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zoomScalePageLayoutView="0" workbookViewId="0" topLeftCell="A31">
      <selection activeCell="A32" sqref="A32:F32"/>
    </sheetView>
  </sheetViews>
  <sheetFormatPr defaultColWidth="11.57421875" defaultRowHeight="12.75"/>
  <cols>
    <col min="1" max="1" width="6.28125" style="0" customWidth="1"/>
    <col min="2" max="2" width="34.421875" style="0" customWidth="1"/>
    <col min="3" max="3" width="20.421875" style="0" customWidth="1"/>
    <col min="4" max="4" width="10.7109375" style="0" customWidth="1"/>
    <col min="5" max="5" width="52.28125" style="0" customWidth="1"/>
    <col min="6" max="6" width="19.00390625" style="0" customWidth="1"/>
    <col min="7" max="7" width="16.00390625" style="2" customWidth="1"/>
  </cols>
  <sheetData>
    <row r="1" spans="1:2" ht="21" customHeight="1" thickBot="1">
      <c r="A1" s="105" t="s">
        <v>160</v>
      </c>
      <c r="B1" s="106"/>
    </row>
    <row r="2" spans="5:6" ht="15.75" customHeight="1">
      <c r="E2" s="111" t="s">
        <v>25</v>
      </c>
      <c r="F2" s="111"/>
    </row>
    <row r="4" spans="1:6" ht="12.75" customHeight="1">
      <c r="A4" s="112" t="s">
        <v>26</v>
      </c>
      <c r="B4" s="112"/>
      <c r="C4" s="112"/>
      <c r="D4" s="112"/>
      <c r="E4" s="112"/>
      <c r="F4" s="112"/>
    </row>
    <row r="5" spans="1:6" ht="13.5" customHeight="1">
      <c r="A5" s="8" t="s">
        <v>16</v>
      </c>
      <c r="B5" s="8" t="s">
        <v>1</v>
      </c>
      <c r="C5" s="8" t="s">
        <v>3</v>
      </c>
      <c r="D5" s="8" t="s">
        <v>4</v>
      </c>
      <c r="E5" s="8" t="s">
        <v>17</v>
      </c>
      <c r="F5" s="8" t="s">
        <v>7</v>
      </c>
    </row>
    <row r="6" spans="1:9" s="6" customFormat="1" ht="27.75" customHeight="1">
      <c r="A6" s="113" t="s">
        <v>55</v>
      </c>
      <c r="B6" s="113"/>
      <c r="C6" s="113"/>
      <c r="D6" s="113"/>
      <c r="E6" s="113"/>
      <c r="F6" s="113"/>
      <c r="G6" s="10"/>
      <c r="H6" s="10"/>
      <c r="I6" s="10"/>
    </row>
    <row r="7" spans="1:7" s="6" customFormat="1" ht="58.5" customHeight="1">
      <c r="A7" s="13">
        <v>1</v>
      </c>
      <c r="B7" s="42" t="s">
        <v>44</v>
      </c>
      <c r="C7" s="43" t="s">
        <v>10</v>
      </c>
      <c r="D7" s="43">
        <v>1</v>
      </c>
      <c r="E7" s="44" t="s">
        <v>128</v>
      </c>
      <c r="F7" s="52"/>
      <c r="G7" s="5"/>
    </row>
    <row r="8" spans="1:7" s="6" customFormat="1" ht="58.5" customHeight="1">
      <c r="A8" s="13">
        <v>2</v>
      </c>
      <c r="B8" s="81" t="s">
        <v>154</v>
      </c>
      <c r="C8" s="83" t="s">
        <v>155</v>
      </c>
      <c r="D8" s="43">
        <v>1</v>
      </c>
      <c r="E8" s="44" t="s">
        <v>128</v>
      </c>
      <c r="F8" s="52"/>
      <c r="G8" s="5"/>
    </row>
    <row r="9" spans="1:7" s="6" customFormat="1" ht="51">
      <c r="A9" s="15">
        <v>3</v>
      </c>
      <c r="B9" s="78" t="s">
        <v>37</v>
      </c>
      <c r="C9" s="79" t="s">
        <v>18</v>
      </c>
      <c r="D9" s="79">
        <v>2</v>
      </c>
      <c r="E9" s="46" t="s">
        <v>38</v>
      </c>
      <c r="F9" s="80"/>
      <c r="G9" s="5"/>
    </row>
    <row r="10" spans="1:7" s="6" customFormat="1" ht="38.25">
      <c r="A10" s="14">
        <v>4</v>
      </c>
      <c r="B10" s="47" t="s">
        <v>40</v>
      </c>
      <c r="C10" s="45" t="s">
        <v>10</v>
      </c>
      <c r="D10" s="45">
        <v>3</v>
      </c>
      <c r="E10" s="46" t="s">
        <v>27</v>
      </c>
      <c r="F10" s="53"/>
      <c r="G10" s="5"/>
    </row>
    <row r="11" spans="1:7" s="6" customFormat="1" ht="38.25">
      <c r="A11" s="14">
        <v>5</v>
      </c>
      <c r="B11" s="41" t="s">
        <v>43</v>
      </c>
      <c r="C11" s="45" t="s">
        <v>13</v>
      </c>
      <c r="D11" s="45">
        <v>1</v>
      </c>
      <c r="E11" s="46" t="s">
        <v>27</v>
      </c>
      <c r="F11" s="53"/>
      <c r="G11" s="5"/>
    </row>
    <row r="12" spans="1:7" s="4" customFormat="1" ht="51">
      <c r="A12" s="14">
        <v>6</v>
      </c>
      <c r="B12" s="48" t="s">
        <v>41</v>
      </c>
      <c r="C12" s="49" t="s">
        <v>42</v>
      </c>
      <c r="D12" s="49">
        <v>1</v>
      </c>
      <c r="E12" s="46" t="s">
        <v>36</v>
      </c>
      <c r="F12" s="53"/>
      <c r="G12" s="3"/>
    </row>
    <row r="13" spans="1:7" s="6" customFormat="1" ht="51">
      <c r="A13" s="14">
        <v>7</v>
      </c>
      <c r="B13" s="48" t="s">
        <v>129</v>
      </c>
      <c r="C13" s="49" t="s">
        <v>13</v>
      </c>
      <c r="D13" s="49">
        <v>1</v>
      </c>
      <c r="E13" s="46" t="s">
        <v>36</v>
      </c>
      <c r="F13" s="53"/>
      <c r="G13" s="5"/>
    </row>
    <row r="14" spans="1:7" s="6" customFormat="1" ht="51">
      <c r="A14" s="14">
        <v>8</v>
      </c>
      <c r="B14" s="50" t="s">
        <v>130</v>
      </c>
      <c r="C14" s="49" t="s">
        <v>18</v>
      </c>
      <c r="D14" s="49">
        <v>1</v>
      </c>
      <c r="E14" s="46" t="s">
        <v>36</v>
      </c>
      <c r="F14" s="53"/>
      <c r="G14" s="5"/>
    </row>
    <row r="15" spans="1:7" s="6" customFormat="1" ht="34.5" customHeight="1">
      <c r="A15" s="122">
        <v>9</v>
      </c>
      <c r="B15" s="118" t="s">
        <v>131</v>
      </c>
      <c r="C15" s="49" t="s">
        <v>30</v>
      </c>
      <c r="D15" s="49">
        <v>1</v>
      </c>
      <c r="E15" s="120" t="s">
        <v>36</v>
      </c>
      <c r="F15" s="53"/>
      <c r="G15" s="5"/>
    </row>
    <row r="16" spans="1:6" ht="32.25" customHeight="1">
      <c r="A16" s="123"/>
      <c r="B16" s="119"/>
      <c r="C16" s="49" t="s">
        <v>10</v>
      </c>
      <c r="D16" s="49">
        <v>1</v>
      </c>
      <c r="E16" s="121"/>
      <c r="F16" s="53"/>
    </row>
    <row r="17" spans="1:7" s="6" customFormat="1" ht="51">
      <c r="A17" s="14">
        <v>10</v>
      </c>
      <c r="B17" s="48" t="s">
        <v>132</v>
      </c>
      <c r="C17" s="49" t="s">
        <v>133</v>
      </c>
      <c r="D17" s="49">
        <v>4</v>
      </c>
      <c r="E17" s="46" t="s">
        <v>36</v>
      </c>
      <c r="F17" s="53"/>
      <c r="G17" s="5"/>
    </row>
    <row r="18" spans="1:7" s="6" customFormat="1" ht="38.25">
      <c r="A18" s="14">
        <v>11</v>
      </c>
      <c r="B18" s="48" t="s">
        <v>134</v>
      </c>
      <c r="C18" s="49" t="s">
        <v>10</v>
      </c>
      <c r="D18" s="49">
        <v>1</v>
      </c>
      <c r="E18" s="51" t="s">
        <v>128</v>
      </c>
      <c r="F18" s="53"/>
      <c r="G18" s="5"/>
    </row>
    <row r="19" spans="1:7" s="6" customFormat="1" ht="38.25">
      <c r="A19" s="14">
        <v>12</v>
      </c>
      <c r="B19" s="48" t="s">
        <v>135</v>
      </c>
      <c r="C19" s="49" t="s">
        <v>105</v>
      </c>
      <c r="D19" s="49">
        <v>1</v>
      </c>
      <c r="E19" s="51" t="s">
        <v>128</v>
      </c>
      <c r="F19" s="53"/>
      <c r="G19" s="5"/>
    </row>
    <row r="20" spans="1:7" s="6" customFormat="1" ht="38.25">
      <c r="A20" s="14">
        <v>13</v>
      </c>
      <c r="B20" s="48" t="s">
        <v>136</v>
      </c>
      <c r="C20" s="49" t="s">
        <v>39</v>
      </c>
      <c r="D20" s="49">
        <v>5</v>
      </c>
      <c r="E20" s="51" t="s">
        <v>128</v>
      </c>
      <c r="F20" s="53"/>
      <c r="G20" s="5"/>
    </row>
    <row r="21" spans="1:7" s="6" customFormat="1" ht="38.25">
      <c r="A21" s="14">
        <v>14</v>
      </c>
      <c r="B21" s="48" t="s">
        <v>137</v>
      </c>
      <c r="C21" s="49" t="s">
        <v>30</v>
      </c>
      <c r="D21" s="49">
        <v>1</v>
      </c>
      <c r="E21" s="51" t="s">
        <v>128</v>
      </c>
      <c r="F21" s="53"/>
      <c r="G21" s="5"/>
    </row>
    <row r="22" spans="1:7" s="6" customFormat="1" ht="38.25">
      <c r="A22" s="14">
        <v>15</v>
      </c>
      <c r="B22" s="48" t="s">
        <v>138</v>
      </c>
      <c r="C22" s="49" t="s">
        <v>139</v>
      </c>
      <c r="D22" s="49">
        <v>2</v>
      </c>
      <c r="E22" s="51" t="s">
        <v>128</v>
      </c>
      <c r="F22" s="53"/>
      <c r="G22" s="5"/>
    </row>
    <row r="23" spans="1:7" s="6" customFormat="1" ht="36" customHeight="1">
      <c r="A23" s="14">
        <v>16</v>
      </c>
      <c r="B23" s="48" t="s">
        <v>140</v>
      </c>
      <c r="C23" s="49" t="s">
        <v>18</v>
      </c>
      <c r="D23" s="49">
        <v>6</v>
      </c>
      <c r="E23" s="46" t="s">
        <v>36</v>
      </c>
      <c r="F23" s="53"/>
      <c r="G23" s="5"/>
    </row>
    <row r="24" spans="1:7" s="6" customFormat="1" ht="38.25">
      <c r="A24" s="15">
        <v>17</v>
      </c>
      <c r="B24" s="48" t="s">
        <v>141</v>
      </c>
      <c r="C24" s="49" t="s">
        <v>142</v>
      </c>
      <c r="D24" s="49">
        <v>1</v>
      </c>
      <c r="E24" s="51" t="s">
        <v>128</v>
      </c>
      <c r="F24" s="54"/>
      <c r="G24" s="5"/>
    </row>
    <row r="25" spans="1:7" s="6" customFormat="1" ht="38.25">
      <c r="A25" s="15">
        <v>18</v>
      </c>
      <c r="B25" s="48" t="s">
        <v>143</v>
      </c>
      <c r="C25" s="49" t="s">
        <v>142</v>
      </c>
      <c r="D25" s="49">
        <v>8</v>
      </c>
      <c r="E25" s="51" t="s">
        <v>128</v>
      </c>
      <c r="F25" s="54"/>
      <c r="G25" s="5"/>
    </row>
    <row r="26" spans="1:7" s="6" customFormat="1" ht="38.25">
      <c r="A26" s="15">
        <v>19</v>
      </c>
      <c r="B26" s="48" t="s">
        <v>137</v>
      </c>
      <c r="C26" s="49" t="s">
        <v>144</v>
      </c>
      <c r="D26" s="49">
        <v>1</v>
      </c>
      <c r="E26" s="51" t="s">
        <v>128</v>
      </c>
      <c r="F26" s="54"/>
      <c r="G26" s="5"/>
    </row>
    <row r="27" spans="1:7" s="6" customFormat="1" ht="38.25">
      <c r="A27" s="15">
        <v>20</v>
      </c>
      <c r="B27" s="48" t="s">
        <v>145</v>
      </c>
      <c r="C27" s="49" t="s">
        <v>142</v>
      </c>
      <c r="D27" s="49">
        <v>2</v>
      </c>
      <c r="E27" s="51" t="s">
        <v>128</v>
      </c>
      <c r="F27" s="54"/>
      <c r="G27" s="5"/>
    </row>
    <row r="28" spans="1:7" s="6" customFormat="1" ht="38.25">
      <c r="A28" s="15">
        <v>21</v>
      </c>
      <c r="B28" s="48" t="s">
        <v>135</v>
      </c>
      <c r="C28" s="49" t="s">
        <v>142</v>
      </c>
      <c r="D28" s="49">
        <v>1</v>
      </c>
      <c r="E28" s="51" t="s">
        <v>128</v>
      </c>
      <c r="F28" s="54"/>
      <c r="G28" s="5"/>
    </row>
    <row r="29" spans="1:7" s="6" customFormat="1" ht="38.25">
      <c r="A29" s="15">
        <v>22</v>
      </c>
      <c r="B29" s="48" t="s">
        <v>146</v>
      </c>
      <c r="C29" s="49" t="s">
        <v>142</v>
      </c>
      <c r="D29" s="49">
        <v>1</v>
      </c>
      <c r="E29" s="51" t="s">
        <v>128</v>
      </c>
      <c r="F29" s="54"/>
      <c r="G29" s="5"/>
    </row>
    <row r="30" spans="1:7" s="6" customFormat="1" ht="38.25">
      <c r="A30" s="15">
        <v>23</v>
      </c>
      <c r="B30" s="48" t="s">
        <v>130</v>
      </c>
      <c r="C30" s="49" t="s">
        <v>142</v>
      </c>
      <c r="D30" s="49">
        <v>1</v>
      </c>
      <c r="E30" s="51" t="s">
        <v>128</v>
      </c>
      <c r="F30" s="54"/>
      <c r="G30" s="5"/>
    </row>
    <row r="31" spans="1:7" s="6" customFormat="1" ht="38.25">
      <c r="A31" s="15">
        <v>24</v>
      </c>
      <c r="B31" s="50" t="s">
        <v>147</v>
      </c>
      <c r="C31" s="55" t="s">
        <v>142</v>
      </c>
      <c r="D31" s="55">
        <v>2</v>
      </c>
      <c r="E31" s="56" t="s">
        <v>128</v>
      </c>
      <c r="F31" s="54"/>
      <c r="G31" s="5"/>
    </row>
    <row r="32" spans="1:7" s="6" customFormat="1" ht="27.75" customHeight="1">
      <c r="A32" s="114" t="s">
        <v>148</v>
      </c>
      <c r="B32" s="114"/>
      <c r="C32" s="114"/>
      <c r="D32" s="57">
        <f>SUM(D7:D31)</f>
        <v>50</v>
      </c>
      <c r="E32" s="58"/>
      <c r="F32" s="94">
        <f>SUM(F7:F31)</f>
        <v>0</v>
      </c>
      <c r="G32" s="5"/>
    </row>
    <row r="33" spans="1:9" ht="30" customHeight="1">
      <c r="A33" s="113" t="s">
        <v>54</v>
      </c>
      <c r="B33" s="113"/>
      <c r="C33" s="113"/>
      <c r="D33" s="113"/>
      <c r="E33" s="113"/>
      <c r="F33" s="113"/>
      <c r="G33" s="10"/>
      <c r="H33" s="10"/>
      <c r="I33" s="10"/>
    </row>
    <row r="34" spans="1:6" ht="24.75" customHeight="1">
      <c r="A34" s="124">
        <v>1</v>
      </c>
      <c r="B34" s="125" t="s">
        <v>85</v>
      </c>
      <c r="C34" s="13" t="s">
        <v>30</v>
      </c>
      <c r="D34" s="13">
        <v>1</v>
      </c>
      <c r="E34" s="125" t="s">
        <v>45</v>
      </c>
      <c r="F34" s="53"/>
    </row>
    <row r="35" spans="1:6" ht="25.5" customHeight="1">
      <c r="A35" s="124"/>
      <c r="B35" s="125"/>
      <c r="C35" s="11" t="s">
        <v>42</v>
      </c>
      <c r="D35" s="11">
        <v>1</v>
      </c>
      <c r="E35" s="125"/>
      <c r="F35" s="53"/>
    </row>
    <row r="36" spans="1:6" ht="38.25">
      <c r="A36" s="14">
        <v>2</v>
      </c>
      <c r="B36" s="12" t="s">
        <v>86</v>
      </c>
      <c r="C36" s="11" t="s">
        <v>18</v>
      </c>
      <c r="D36" s="11">
        <v>1</v>
      </c>
      <c r="E36" s="12" t="s">
        <v>45</v>
      </c>
      <c r="F36" s="53"/>
    </row>
    <row r="37" spans="1:6" ht="40.5" customHeight="1">
      <c r="A37" s="14">
        <v>3</v>
      </c>
      <c r="B37" s="12" t="s">
        <v>87</v>
      </c>
      <c r="C37" s="11" t="s">
        <v>18</v>
      </c>
      <c r="D37" s="11">
        <v>1</v>
      </c>
      <c r="E37" s="12" t="s">
        <v>45</v>
      </c>
      <c r="F37" s="53"/>
    </row>
    <row r="38" spans="1:6" ht="38.25">
      <c r="A38" s="14">
        <v>4</v>
      </c>
      <c r="B38" s="12" t="s">
        <v>88</v>
      </c>
      <c r="C38" s="11" t="s">
        <v>30</v>
      </c>
      <c r="D38" s="11">
        <v>1</v>
      </c>
      <c r="E38" s="12" t="s">
        <v>45</v>
      </c>
      <c r="F38" s="53"/>
    </row>
    <row r="39" spans="1:6" ht="38.25">
      <c r="A39" s="14">
        <v>5</v>
      </c>
      <c r="B39" s="12" t="s">
        <v>89</v>
      </c>
      <c r="C39" s="11" t="s">
        <v>39</v>
      </c>
      <c r="D39" s="11">
        <v>1</v>
      </c>
      <c r="E39" s="12" t="s">
        <v>45</v>
      </c>
      <c r="F39" s="53"/>
    </row>
    <row r="40" spans="1:6" ht="38.25">
      <c r="A40" s="14">
        <v>6</v>
      </c>
      <c r="B40" s="12" t="s">
        <v>90</v>
      </c>
      <c r="C40" s="11" t="s">
        <v>42</v>
      </c>
      <c r="D40" s="11">
        <v>1</v>
      </c>
      <c r="E40" s="12" t="s">
        <v>45</v>
      </c>
      <c r="F40" s="53"/>
    </row>
    <row r="41" spans="1:6" ht="38.25">
      <c r="A41" s="14">
        <v>7</v>
      </c>
      <c r="B41" s="12" t="s">
        <v>91</v>
      </c>
      <c r="C41" s="11" t="s">
        <v>18</v>
      </c>
      <c r="D41" s="11">
        <v>1</v>
      </c>
      <c r="E41" s="12" t="s">
        <v>45</v>
      </c>
      <c r="F41" s="53"/>
    </row>
    <row r="42" spans="1:6" ht="38.25">
      <c r="A42" s="14">
        <v>8</v>
      </c>
      <c r="B42" s="12" t="s">
        <v>92</v>
      </c>
      <c r="C42" s="11" t="s">
        <v>13</v>
      </c>
      <c r="D42" s="11">
        <v>1</v>
      </c>
      <c r="E42" s="12" t="s">
        <v>45</v>
      </c>
      <c r="F42" s="53"/>
    </row>
    <row r="43" spans="1:6" ht="38.25">
      <c r="A43" s="89">
        <v>9</v>
      </c>
      <c r="B43" s="90" t="s">
        <v>93</v>
      </c>
      <c r="C43" s="91" t="s">
        <v>84</v>
      </c>
      <c r="D43" s="92">
        <v>1</v>
      </c>
      <c r="E43" s="90" t="s">
        <v>45</v>
      </c>
      <c r="F43" s="93"/>
    </row>
    <row r="44" spans="1:6" ht="30.75" customHeight="1">
      <c r="A44" s="114" t="s">
        <v>149</v>
      </c>
      <c r="B44" s="114"/>
      <c r="C44" s="114"/>
      <c r="D44" s="57">
        <f>SUM(D34:D43)</f>
        <v>10</v>
      </c>
      <c r="E44" s="58"/>
      <c r="F44" s="94">
        <f>SUM(F34:F43)</f>
        <v>0</v>
      </c>
    </row>
    <row r="45" spans="1:6" ht="27.75" customHeight="1">
      <c r="A45" s="113" t="s">
        <v>35</v>
      </c>
      <c r="B45" s="113"/>
      <c r="C45" s="113"/>
      <c r="D45" s="113"/>
      <c r="E45" s="113"/>
      <c r="F45" s="113"/>
    </row>
    <row r="46" spans="1:6" ht="38.25">
      <c r="A46" s="14">
        <v>1</v>
      </c>
      <c r="B46" s="12" t="s">
        <v>47</v>
      </c>
      <c r="C46" s="11" t="s">
        <v>48</v>
      </c>
      <c r="D46" s="11">
        <v>9</v>
      </c>
      <c r="E46" s="12" t="s">
        <v>45</v>
      </c>
      <c r="F46" s="53"/>
    </row>
    <row r="47" spans="1:6" ht="38.25">
      <c r="A47" s="14">
        <v>2</v>
      </c>
      <c r="B47" s="12" t="s">
        <v>47</v>
      </c>
      <c r="C47" s="11" t="s">
        <v>49</v>
      </c>
      <c r="D47" s="11">
        <v>80</v>
      </c>
      <c r="E47" s="12" t="s">
        <v>45</v>
      </c>
      <c r="F47" s="53"/>
    </row>
    <row r="48" spans="1:6" ht="38.25">
      <c r="A48" s="14">
        <v>3</v>
      </c>
      <c r="B48" s="12" t="s">
        <v>47</v>
      </c>
      <c r="C48" s="11" t="s">
        <v>50</v>
      </c>
      <c r="D48" s="11">
        <v>3</v>
      </c>
      <c r="E48" s="12" t="s">
        <v>45</v>
      </c>
      <c r="F48" s="53"/>
    </row>
    <row r="49" spans="1:6" ht="38.25">
      <c r="A49" s="14">
        <v>4</v>
      </c>
      <c r="B49" s="12" t="s">
        <v>47</v>
      </c>
      <c r="C49" s="11" t="s">
        <v>51</v>
      </c>
      <c r="D49" s="11">
        <v>2</v>
      </c>
      <c r="E49" s="12" t="s">
        <v>45</v>
      </c>
      <c r="F49" s="53"/>
    </row>
    <row r="50" spans="1:6" ht="38.25">
      <c r="A50" s="14">
        <v>5</v>
      </c>
      <c r="B50" s="12" t="s">
        <v>47</v>
      </c>
      <c r="C50" s="11" t="s">
        <v>52</v>
      </c>
      <c r="D50" s="11">
        <v>5</v>
      </c>
      <c r="E50" s="12" t="s">
        <v>45</v>
      </c>
      <c r="F50" s="53"/>
    </row>
    <row r="51" spans="1:6" ht="38.25">
      <c r="A51" s="14">
        <v>6</v>
      </c>
      <c r="B51" s="12" t="s">
        <v>47</v>
      </c>
      <c r="C51" s="11" t="s">
        <v>32</v>
      </c>
      <c r="D51" s="11">
        <v>18</v>
      </c>
      <c r="E51" s="12" t="s">
        <v>45</v>
      </c>
      <c r="F51" s="53"/>
    </row>
    <row r="52" spans="1:6" ht="38.25">
      <c r="A52" s="14">
        <v>7</v>
      </c>
      <c r="B52" s="12" t="s">
        <v>47</v>
      </c>
      <c r="C52" s="11" t="s">
        <v>53</v>
      </c>
      <c r="D52" s="11">
        <v>3</v>
      </c>
      <c r="E52" s="12" t="s">
        <v>45</v>
      </c>
      <c r="F52" s="53"/>
    </row>
    <row r="53" spans="1:6" ht="28.5" customHeight="1">
      <c r="A53" s="115" t="s">
        <v>149</v>
      </c>
      <c r="B53" s="116"/>
      <c r="C53" s="117"/>
      <c r="D53" s="59">
        <f>SUM(D46:D52)</f>
        <v>120</v>
      </c>
      <c r="E53" s="12"/>
      <c r="F53" s="60">
        <f>SUM(F46:F52)</f>
        <v>0</v>
      </c>
    </row>
    <row r="54" spans="1:6" ht="30" customHeight="1">
      <c r="A54" s="126" t="s">
        <v>19</v>
      </c>
      <c r="B54" s="127"/>
      <c r="C54" s="128"/>
      <c r="D54" s="62">
        <f>D32+D44+D53</f>
        <v>180</v>
      </c>
      <c r="E54" s="63"/>
      <c r="F54" s="64">
        <f>F32+F44+F53</f>
        <v>0</v>
      </c>
    </row>
    <row r="55" spans="1:10" ht="30" customHeight="1">
      <c r="A55" s="102" t="s">
        <v>156</v>
      </c>
      <c r="B55" s="103"/>
      <c r="C55" s="103"/>
      <c r="D55" s="103"/>
      <c r="E55" s="104"/>
      <c r="F55" s="87"/>
      <c r="G55" s="85"/>
      <c r="H55" s="85"/>
      <c r="I55" s="84"/>
      <c r="J55" s="86"/>
    </row>
    <row r="56" spans="1:10" ht="30" customHeight="1">
      <c r="A56" s="102" t="s">
        <v>158</v>
      </c>
      <c r="B56" s="103"/>
      <c r="C56" s="103"/>
      <c r="D56" s="103"/>
      <c r="E56" s="104"/>
      <c r="F56" s="87"/>
      <c r="G56" s="85"/>
      <c r="H56" s="85"/>
      <c r="I56" s="84"/>
      <c r="J56" s="86"/>
    </row>
    <row r="57" spans="1:10" ht="30" customHeight="1">
      <c r="A57" s="102" t="s">
        <v>157</v>
      </c>
      <c r="B57" s="103"/>
      <c r="C57" s="103"/>
      <c r="D57" s="103"/>
      <c r="E57" s="104"/>
      <c r="F57" s="87"/>
      <c r="G57" s="85"/>
      <c r="H57" s="85"/>
      <c r="I57" s="84"/>
      <c r="J57" s="86"/>
    </row>
  </sheetData>
  <sheetProtection selectLockedCells="1" selectUnlockedCells="1"/>
  <mergeCells count="19">
    <mergeCell ref="A1:B1"/>
    <mergeCell ref="A55:E55"/>
    <mergeCell ref="A57:E57"/>
    <mergeCell ref="A56:E56"/>
    <mergeCell ref="A15:A16"/>
    <mergeCell ref="A34:A35"/>
    <mergeCell ref="B34:B35"/>
    <mergeCell ref="E34:E35"/>
    <mergeCell ref="A44:C44"/>
    <mergeCell ref="A54:C54"/>
    <mergeCell ref="E2:F2"/>
    <mergeCell ref="A4:F4"/>
    <mergeCell ref="A33:F33"/>
    <mergeCell ref="A32:C32"/>
    <mergeCell ref="A53:C53"/>
    <mergeCell ref="A6:F6"/>
    <mergeCell ref="A45:F45"/>
    <mergeCell ref="B15:B16"/>
    <mergeCell ref="E15:E16"/>
  </mergeCells>
  <printOptions horizontalCentered="1"/>
  <pageMargins left="0.5905511811023623" right="0.5905511811023623" top="0.3937007874015748" bottom="0.3937007874015748" header="0.5118110236220472" footer="0.5118110236220472"/>
  <pageSetup fitToHeight="2" fitToWidth="2" orientation="landscape" paperSize="9" scale="85" r:id="rId1"/>
  <rowBreaks count="2" manualBreakCount="2">
    <brk id="17" max="255" man="1"/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90" zoomScaleNormal="90" zoomScalePageLayoutView="0" workbookViewId="0" topLeftCell="A1">
      <selection activeCell="G10" sqref="G10"/>
    </sheetView>
  </sheetViews>
  <sheetFormatPr defaultColWidth="11.57421875" defaultRowHeight="12.75"/>
  <cols>
    <col min="1" max="1" width="7.421875" style="0" customWidth="1"/>
    <col min="2" max="2" width="25.28125" style="0" customWidth="1"/>
    <col min="3" max="3" width="18.421875" style="0" customWidth="1"/>
    <col min="4" max="4" width="23.28125" style="0" customWidth="1"/>
    <col min="5" max="5" width="33.00390625" style="0" customWidth="1"/>
    <col min="6" max="6" width="21.00390625" style="0" customWidth="1"/>
    <col min="7" max="7" width="19.00390625" style="0" customWidth="1"/>
    <col min="8" max="8" width="11.7109375" style="0" bestFit="1" customWidth="1"/>
    <col min="9" max="9" width="11.57421875" style="0" customWidth="1"/>
    <col min="10" max="10" width="13.00390625" style="0" bestFit="1" customWidth="1"/>
    <col min="11" max="11" width="11.57421875" style="0" customWidth="1"/>
    <col min="12" max="12" width="13.00390625" style="0" bestFit="1" customWidth="1"/>
  </cols>
  <sheetData>
    <row r="1" spans="1:2" ht="18.75" customHeight="1" thickBot="1">
      <c r="A1" s="105" t="s">
        <v>161</v>
      </c>
      <c r="B1" s="106"/>
    </row>
    <row r="2" spans="5:7" ht="12.75">
      <c r="E2" s="111" t="s">
        <v>28</v>
      </c>
      <c r="F2" s="111"/>
      <c r="G2" s="111"/>
    </row>
    <row r="4" spans="1:7" ht="19.5" customHeight="1">
      <c r="A4" s="129" t="s">
        <v>29</v>
      </c>
      <c r="B4" s="129"/>
      <c r="C4" s="129"/>
      <c r="D4" s="129"/>
      <c r="E4" s="129"/>
      <c r="F4" s="129"/>
      <c r="G4" s="129"/>
    </row>
    <row r="5" spans="1:7" ht="19.5" customHeight="1">
      <c r="A5" s="61" t="s">
        <v>16</v>
      </c>
      <c r="B5" s="61" t="s">
        <v>1</v>
      </c>
      <c r="C5" s="61" t="s">
        <v>20</v>
      </c>
      <c r="D5" s="61" t="s">
        <v>3</v>
      </c>
      <c r="E5" s="61" t="s">
        <v>21</v>
      </c>
      <c r="F5" s="61" t="s">
        <v>4</v>
      </c>
      <c r="G5" s="61" t="s">
        <v>7</v>
      </c>
    </row>
    <row r="6" spans="1:7" ht="31.5" customHeight="1">
      <c r="A6" s="96" t="s">
        <v>33</v>
      </c>
      <c r="B6" s="97"/>
      <c r="C6" s="97"/>
      <c r="D6" s="97"/>
      <c r="E6" s="97"/>
      <c r="F6" s="97"/>
      <c r="G6" s="98"/>
    </row>
    <row r="7" spans="1:13" ht="51">
      <c r="A7" s="28">
        <v>1</v>
      </c>
      <c r="B7" s="12" t="s">
        <v>100</v>
      </c>
      <c r="C7" s="23" t="s">
        <v>101</v>
      </c>
      <c r="D7" s="11" t="s">
        <v>102</v>
      </c>
      <c r="E7" s="11" t="s">
        <v>96</v>
      </c>
      <c r="F7" s="11">
        <v>1</v>
      </c>
      <c r="G7" s="29"/>
      <c r="H7" s="24"/>
      <c r="I7" s="22"/>
      <c r="J7" s="25"/>
      <c r="K7" s="26"/>
      <c r="L7" s="27"/>
      <c r="M7" s="22"/>
    </row>
    <row r="8" spans="1:13" ht="76.5">
      <c r="A8" s="28">
        <v>2</v>
      </c>
      <c r="B8" s="12" t="s">
        <v>99</v>
      </c>
      <c r="C8" s="23" t="s">
        <v>101</v>
      </c>
      <c r="D8" s="11" t="s">
        <v>103</v>
      </c>
      <c r="E8" s="11" t="s">
        <v>98</v>
      </c>
      <c r="F8" s="11">
        <v>4</v>
      </c>
      <c r="G8" s="29"/>
      <c r="H8" s="24"/>
      <c r="I8" s="22"/>
      <c r="J8" s="25"/>
      <c r="K8" s="26"/>
      <c r="L8" s="27"/>
      <c r="M8" s="22"/>
    </row>
    <row r="9" spans="1:7" ht="27.75" customHeight="1">
      <c r="A9" s="96" t="s">
        <v>34</v>
      </c>
      <c r="B9" s="97"/>
      <c r="C9" s="97"/>
      <c r="D9" s="97"/>
      <c r="E9" s="97"/>
      <c r="F9" s="97"/>
      <c r="G9" s="98"/>
    </row>
    <row r="10" spans="1:7" ht="25.5">
      <c r="A10" s="13">
        <v>1</v>
      </c>
      <c r="B10" s="21" t="s">
        <v>80</v>
      </c>
      <c r="C10" s="11" t="s">
        <v>71</v>
      </c>
      <c r="D10" s="11" t="s">
        <v>11</v>
      </c>
      <c r="E10" s="11" t="s">
        <v>72</v>
      </c>
      <c r="F10" s="13">
        <v>1</v>
      </c>
      <c r="G10" s="30"/>
    </row>
    <row r="11" spans="1:7" ht="25.5">
      <c r="A11" s="13">
        <v>2</v>
      </c>
      <c r="B11" s="12" t="s">
        <v>81</v>
      </c>
      <c r="C11" s="11" t="s">
        <v>73</v>
      </c>
      <c r="D11" s="11" t="s">
        <v>11</v>
      </c>
      <c r="E11" s="11" t="s">
        <v>72</v>
      </c>
      <c r="F11" s="13">
        <v>1</v>
      </c>
      <c r="G11" s="30"/>
    </row>
    <row r="12" spans="1:7" ht="34.5" customHeight="1">
      <c r="A12" s="13">
        <v>3</v>
      </c>
      <c r="B12" s="12" t="s">
        <v>82</v>
      </c>
      <c r="C12" s="11" t="s">
        <v>74</v>
      </c>
      <c r="D12" s="11" t="s">
        <v>75</v>
      </c>
      <c r="E12" s="11" t="s">
        <v>76</v>
      </c>
      <c r="F12" s="13">
        <v>1</v>
      </c>
      <c r="G12" s="30"/>
    </row>
    <row r="13" spans="1:7" ht="33.75" customHeight="1">
      <c r="A13" s="13">
        <v>4</v>
      </c>
      <c r="B13" s="12" t="s">
        <v>83</v>
      </c>
      <c r="C13" s="11" t="s">
        <v>77</v>
      </c>
      <c r="D13" s="11" t="s">
        <v>78</v>
      </c>
      <c r="E13" s="11" t="s">
        <v>79</v>
      </c>
      <c r="F13" s="13">
        <v>1</v>
      </c>
      <c r="G13" s="30"/>
    </row>
    <row r="14" spans="1:7" ht="30" customHeight="1">
      <c r="A14" s="130" t="s">
        <v>22</v>
      </c>
      <c r="B14" s="130"/>
      <c r="C14" s="130"/>
      <c r="D14" s="130"/>
      <c r="E14" s="130"/>
      <c r="F14" s="7">
        <f>F7+F8+F10+F11+F12+F13</f>
        <v>9</v>
      </c>
      <c r="G14" s="9"/>
    </row>
    <row r="15" spans="1:7" ht="30" customHeight="1">
      <c r="A15" s="102" t="s">
        <v>156</v>
      </c>
      <c r="B15" s="103"/>
      <c r="C15" s="103"/>
      <c r="D15" s="103"/>
      <c r="E15" s="103"/>
      <c r="F15" s="104"/>
      <c r="G15" s="88"/>
    </row>
    <row r="16" spans="1:7" ht="30" customHeight="1">
      <c r="A16" s="102" t="s">
        <v>158</v>
      </c>
      <c r="B16" s="103"/>
      <c r="C16" s="103"/>
      <c r="D16" s="103"/>
      <c r="E16" s="103"/>
      <c r="F16" s="104"/>
      <c r="G16" s="88"/>
    </row>
    <row r="17" spans="1:7" ht="30" customHeight="1">
      <c r="A17" s="102" t="s">
        <v>157</v>
      </c>
      <c r="B17" s="103"/>
      <c r="C17" s="103"/>
      <c r="D17" s="103"/>
      <c r="E17" s="103"/>
      <c r="F17" s="104"/>
      <c r="G17" s="88"/>
    </row>
  </sheetData>
  <sheetProtection selectLockedCells="1" selectUnlockedCells="1"/>
  <mergeCells count="9">
    <mergeCell ref="A15:F15"/>
    <mergeCell ref="A16:F16"/>
    <mergeCell ref="A17:F17"/>
    <mergeCell ref="A1:B1"/>
    <mergeCell ref="E2:G2"/>
    <mergeCell ref="A4:G4"/>
    <mergeCell ref="A14:E14"/>
    <mergeCell ref="A6:G6"/>
    <mergeCell ref="A9:G9"/>
  </mergeCells>
  <printOptions/>
  <pageMargins left="0.7874015748031497" right="0.7874015748031497" top="0.7874015748031497" bottom="0.787401574803149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Żukowska</cp:lastModifiedBy>
  <cp:lastPrinted>2023-08-04T08:23:54Z</cp:lastPrinted>
  <dcterms:created xsi:type="dcterms:W3CDTF">2017-10-20T09:37:12Z</dcterms:created>
  <dcterms:modified xsi:type="dcterms:W3CDTF">2023-08-04T10:18:45Z</dcterms:modified>
  <cp:category/>
  <cp:version/>
  <cp:contentType/>
  <cp:contentStatus/>
</cp:coreProperties>
</file>