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stępowania\2023\Usługi telekomunikacyjne\"/>
    </mc:Choice>
  </mc:AlternateContent>
  <bookViews>
    <workbookView xWindow="0" yWindow="0" windowWidth="28800" windowHeight="11430"/>
  </bookViews>
  <sheets>
    <sheet name="zał. nr 1a Pakiet nr 2" sheetId="8" r:id="rId1"/>
  </sheets>
  <definedNames>
    <definedName name="_xlnm.Print_Area" localSheetId="0">'zał. nr 1a Pakiet nr 2'!$A$1:$N$19</definedName>
  </definedNames>
  <calcPr calcId="162913"/>
</workbook>
</file>

<file path=xl/calcChain.xml><?xml version="1.0" encoding="utf-8"?>
<calcChain xmlns="http://schemas.openxmlformats.org/spreadsheetml/2006/main">
  <c r="M8" i="8" l="1"/>
  <c r="N8" i="8" s="1"/>
  <c r="M9" i="8"/>
  <c r="N9" i="8" s="1"/>
  <c r="M7" i="8"/>
  <c r="N7" i="8" s="1"/>
  <c r="M11" i="8"/>
  <c r="N11" i="8" s="1"/>
  <c r="M12" i="8"/>
  <c r="N12" i="8" s="1"/>
  <c r="M10" i="8"/>
  <c r="N10" i="8" s="1"/>
  <c r="M6" i="8"/>
  <c r="N6" i="8" s="1"/>
  <c r="G11" i="8"/>
  <c r="G12" i="8"/>
  <c r="G10" i="8"/>
  <c r="F7" i="8"/>
  <c r="F8" i="8"/>
  <c r="F9" i="8"/>
  <c r="F6" i="8"/>
  <c r="N13" i="8" l="1"/>
  <c r="M13" i="8"/>
  <c r="K9" i="8"/>
  <c r="K8" i="8"/>
  <c r="K7" i="8"/>
  <c r="K12" i="8"/>
  <c r="K11" i="8"/>
  <c r="K10" i="8"/>
  <c r="C18" i="8" l="1"/>
  <c r="C16" i="8"/>
</calcChain>
</file>

<file path=xl/sharedStrings.xml><?xml version="1.0" encoding="utf-8"?>
<sst xmlns="http://schemas.openxmlformats.org/spreadsheetml/2006/main" count="65" uniqueCount="29">
  <si>
    <t>Lp</t>
  </si>
  <si>
    <t xml:space="preserve">Nazwa usługi </t>
  </si>
  <si>
    <t>Cena jednostkowa brutto</t>
  </si>
  <si>
    <t>Stawka VAT</t>
  </si>
  <si>
    <t xml:space="preserve">Wartość netto </t>
  </si>
  <si>
    <t>Wartość brutto</t>
  </si>
  <si>
    <t>x</t>
  </si>
  <si>
    <t>Połączenia międzystrefowe</t>
  </si>
  <si>
    <r>
      <t>zł/m-cx</t>
    </r>
    <r>
      <rPr>
        <b/>
        <sz val="8"/>
        <rFont val="Arial CE"/>
        <family val="2"/>
        <charset val="238"/>
      </rPr>
      <t>szt</t>
    </r>
  </si>
  <si>
    <r>
      <t>zł/</t>
    </r>
    <r>
      <rPr>
        <b/>
        <sz val="8"/>
        <rFont val="Arial CE"/>
        <family val="2"/>
        <charset val="238"/>
      </rPr>
      <t>min</t>
    </r>
  </si>
  <si>
    <r>
      <t>zł/</t>
    </r>
    <r>
      <rPr>
        <b/>
        <sz val="8"/>
        <rFont val="Arial CE"/>
        <family val="2"/>
        <charset val="238"/>
      </rPr>
      <t>szt</t>
    </r>
  </si>
  <si>
    <t>Jedn.</t>
  </si>
  <si>
    <t>szt.</t>
  </si>
  <si>
    <t>min.</t>
  </si>
  <si>
    <t>%</t>
  </si>
  <si>
    <t>zł</t>
  </si>
  <si>
    <t>Cena jednostkowa netto</t>
  </si>
  <si>
    <t>Połączenia do krajowych operatorów komórkowych</t>
  </si>
  <si>
    <t>Ilość
w trakcie
trwania umowy</t>
  </si>
  <si>
    <t>ilość
na m-c</t>
  </si>
  <si>
    <t>Usługi telekomunikacyjne "STACJONARNE"</t>
  </si>
  <si>
    <t>Wartość netto:</t>
  </si>
  <si>
    <t>Wartość brutto:</t>
  </si>
  <si>
    <t>Połączenia lokalne i strefowe</t>
  </si>
  <si>
    <t>Abonament ISDN PRA</t>
  </si>
  <si>
    <t>Abonament-ISDN 2B +D</t>
  </si>
  <si>
    <t>Abonament linie analogowe</t>
  </si>
  <si>
    <t>Abonament dostęp do internetu</t>
  </si>
  <si>
    <t>Załącznik nr 1a pakiet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</si>
</sst>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/>
    <xf numFmtId="0" fontId="0" fillId="0" borderId="0" xfId="0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4" fontId="7" fillId="0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7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7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4" fontId="7" fillId="0" borderId="3" xfId="1" applyNumberFormat="1" applyFont="1" applyFill="1" applyBorder="1" applyAlignment="1">
      <alignment horizontal="right" vertical="center" wrapText="1"/>
    </xf>
    <xf numFmtId="44" fontId="7" fillId="0" borderId="3" xfId="1" applyNumberFormat="1" applyFont="1" applyBorder="1" applyAlignment="1">
      <alignment horizontal="right" vertical="center" wrapText="1"/>
    </xf>
    <xf numFmtId="44" fontId="7" fillId="0" borderId="3" xfId="0" applyNumberFormat="1" applyFont="1" applyFill="1" applyBorder="1" applyAlignment="1">
      <alignment horizontal="right" vertical="center" wrapText="1"/>
    </xf>
    <xf numFmtId="44" fontId="7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4" fontId="6" fillId="2" borderId="8" xfId="0" applyNumberFormat="1" applyFont="1" applyFill="1" applyBorder="1" applyAlignment="1">
      <alignment vertical="center"/>
    </xf>
    <xf numFmtId="44" fontId="6" fillId="2" borderId="9" xfId="0" applyNumberFormat="1" applyFont="1" applyFill="1" applyBorder="1" applyAlignment="1">
      <alignment vertical="center"/>
    </xf>
    <xf numFmtId="44" fontId="7" fillId="0" borderId="3" xfId="1" applyFont="1" applyBorder="1" applyAlignment="1">
      <alignment horizontal="right" vertical="center"/>
    </xf>
    <xf numFmtId="44" fontId="6" fillId="0" borderId="0" xfId="0" applyNumberFormat="1" applyFont="1"/>
    <xf numFmtId="44" fontId="9" fillId="0" borderId="0" xfId="0" applyNumberFormat="1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Normal="100" workbookViewId="0">
      <selection activeCell="B19" sqref="B19:K19"/>
    </sheetView>
  </sheetViews>
  <sheetFormatPr defaultRowHeight="12.75" x14ac:dyDescent="0.2"/>
  <cols>
    <col min="1" max="1" width="3.7109375" customWidth="1"/>
    <col min="2" max="2" width="28.85546875" customWidth="1"/>
    <col min="3" max="3" width="12.28515625" bestFit="1" customWidth="1"/>
    <col min="4" max="4" width="10" customWidth="1"/>
    <col min="5" max="5" width="12.85546875" bestFit="1" customWidth="1"/>
    <col min="6" max="6" width="11.5703125" bestFit="1" customWidth="1"/>
    <col min="7" max="7" width="8.7109375" customWidth="1"/>
    <col min="8" max="8" width="12.85546875" bestFit="1" customWidth="1"/>
    <col min="9" max="10" width="8.7109375" customWidth="1"/>
    <col min="11" max="11" width="9.42578125" bestFit="1" customWidth="1"/>
    <col min="12" max="12" width="5.85546875" customWidth="1"/>
    <col min="13" max="13" width="14.85546875" bestFit="1" customWidth="1"/>
    <col min="14" max="14" width="14.140625" bestFit="1" customWidth="1"/>
    <col min="15" max="15" width="5" customWidth="1"/>
    <col min="16" max="16" width="14" bestFit="1" customWidth="1"/>
    <col min="17" max="17" width="4" bestFit="1" customWidth="1"/>
  </cols>
  <sheetData>
    <row r="1" spans="1:17" x14ac:dyDescent="0.2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7"/>
    </row>
    <row r="2" spans="1:17" ht="18" x14ac:dyDescent="0.25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2"/>
    </row>
    <row r="3" spans="1:17" ht="15" customHeight="1" thickBo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s="2" customFormat="1" ht="25.5" x14ac:dyDescent="0.2">
      <c r="A4" s="39" t="s">
        <v>0</v>
      </c>
      <c r="B4" s="37" t="s">
        <v>1</v>
      </c>
      <c r="C4" s="35" t="s">
        <v>16</v>
      </c>
      <c r="D4" s="35"/>
      <c r="E4" s="35"/>
      <c r="F4" s="35" t="s">
        <v>2</v>
      </c>
      <c r="G4" s="35"/>
      <c r="H4" s="35"/>
      <c r="I4" s="3" t="s">
        <v>3</v>
      </c>
      <c r="J4" s="37" t="s">
        <v>19</v>
      </c>
      <c r="K4" s="37" t="s">
        <v>18</v>
      </c>
      <c r="L4" s="37" t="s">
        <v>11</v>
      </c>
      <c r="M4" s="3" t="s">
        <v>4</v>
      </c>
      <c r="N4" s="4" t="s">
        <v>5</v>
      </c>
    </row>
    <row r="5" spans="1:17" s="1" customFormat="1" ht="30.75" customHeight="1" thickBot="1" x14ac:dyDescent="0.25">
      <c r="A5" s="40"/>
      <c r="B5" s="41"/>
      <c r="C5" s="23" t="s">
        <v>8</v>
      </c>
      <c r="D5" s="23" t="s">
        <v>9</v>
      </c>
      <c r="E5" s="23" t="s">
        <v>10</v>
      </c>
      <c r="F5" s="23" t="s">
        <v>8</v>
      </c>
      <c r="G5" s="23" t="s">
        <v>9</v>
      </c>
      <c r="H5" s="23" t="s">
        <v>10</v>
      </c>
      <c r="I5" s="23" t="s">
        <v>14</v>
      </c>
      <c r="J5" s="38"/>
      <c r="K5" s="41"/>
      <c r="L5" s="41"/>
      <c r="M5" s="23" t="s">
        <v>15</v>
      </c>
      <c r="N5" s="24" t="s">
        <v>15</v>
      </c>
    </row>
    <row r="6" spans="1:17" s="1" customFormat="1" ht="42" customHeight="1" x14ac:dyDescent="0.2">
      <c r="A6" s="17">
        <v>1</v>
      </c>
      <c r="B6" s="9" t="s">
        <v>24</v>
      </c>
      <c r="C6" s="18"/>
      <c r="D6" s="10" t="s">
        <v>6</v>
      </c>
      <c r="E6" s="10" t="s">
        <v>6</v>
      </c>
      <c r="F6" s="10">
        <f>SUM(C6*123/100)</f>
        <v>0</v>
      </c>
      <c r="G6" s="10" t="s">
        <v>6</v>
      </c>
      <c r="H6" s="10" t="s">
        <v>6</v>
      </c>
      <c r="I6" s="8">
        <v>23</v>
      </c>
      <c r="J6" s="42">
        <v>1</v>
      </c>
      <c r="K6" s="8">
        <v>24</v>
      </c>
      <c r="L6" s="8" t="s">
        <v>12</v>
      </c>
      <c r="M6" s="20">
        <f>SUM(C6*J6*K6)</f>
        <v>0</v>
      </c>
      <c r="N6" s="21">
        <f>SUM(M6*123/100)</f>
        <v>0</v>
      </c>
    </row>
    <row r="7" spans="1:17" ht="42" customHeight="1" x14ac:dyDescent="0.2">
      <c r="A7" s="11">
        <v>2</v>
      </c>
      <c r="B7" s="12" t="s">
        <v>25</v>
      </c>
      <c r="C7" s="19"/>
      <c r="D7" s="13" t="s">
        <v>6</v>
      </c>
      <c r="E7" s="13" t="s">
        <v>6</v>
      </c>
      <c r="F7" s="10">
        <f t="shared" ref="F7:F9" si="0">SUM(C7*123/100)</f>
        <v>0</v>
      </c>
      <c r="G7" s="13" t="s">
        <v>6</v>
      </c>
      <c r="H7" s="13" t="s">
        <v>6</v>
      </c>
      <c r="I7" s="14">
        <v>23</v>
      </c>
      <c r="J7" s="42">
        <v>6</v>
      </c>
      <c r="K7" s="43">
        <f t="shared" ref="K7:K12" si="1">J7*24</f>
        <v>144</v>
      </c>
      <c r="L7" s="14" t="s">
        <v>12</v>
      </c>
      <c r="M7" s="20">
        <f>SUM(C7*J7*24)</f>
        <v>0</v>
      </c>
      <c r="N7" s="21">
        <f t="shared" ref="N7:N12" si="2">SUM(M7*123/100)</f>
        <v>0</v>
      </c>
    </row>
    <row r="8" spans="1:17" ht="42" customHeight="1" x14ac:dyDescent="0.2">
      <c r="A8" s="11">
        <v>3</v>
      </c>
      <c r="B8" s="12" t="s">
        <v>26</v>
      </c>
      <c r="C8" s="19"/>
      <c r="D8" s="13" t="s">
        <v>6</v>
      </c>
      <c r="E8" s="13" t="s">
        <v>6</v>
      </c>
      <c r="F8" s="10">
        <f t="shared" si="0"/>
        <v>0</v>
      </c>
      <c r="G8" s="13" t="s">
        <v>6</v>
      </c>
      <c r="H8" s="13" t="s">
        <v>6</v>
      </c>
      <c r="I8" s="14">
        <v>23</v>
      </c>
      <c r="J8" s="42">
        <v>5</v>
      </c>
      <c r="K8" s="43">
        <f t="shared" si="1"/>
        <v>120</v>
      </c>
      <c r="L8" s="14" t="s">
        <v>12</v>
      </c>
      <c r="M8" s="20">
        <f t="shared" ref="M8:M9" si="3">SUM(C8*J8*24)</f>
        <v>0</v>
      </c>
      <c r="N8" s="21">
        <f t="shared" si="2"/>
        <v>0</v>
      </c>
    </row>
    <row r="9" spans="1:17" ht="42" customHeight="1" x14ac:dyDescent="0.2">
      <c r="A9" s="11">
        <v>4</v>
      </c>
      <c r="B9" s="12" t="s">
        <v>27</v>
      </c>
      <c r="C9" s="19"/>
      <c r="D9" s="13" t="s">
        <v>6</v>
      </c>
      <c r="E9" s="13" t="s">
        <v>6</v>
      </c>
      <c r="F9" s="10">
        <f t="shared" si="0"/>
        <v>0</v>
      </c>
      <c r="G9" s="13" t="s">
        <v>6</v>
      </c>
      <c r="H9" s="13" t="s">
        <v>6</v>
      </c>
      <c r="I9" s="14">
        <v>23</v>
      </c>
      <c r="J9" s="42">
        <v>5</v>
      </c>
      <c r="K9" s="43">
        <f t="shared" si="1"/>
        <v>120</v>
      </c>
      <c r="L9" s="14" t="s">
        <v>12</v>
      </c>
      <c r="M9" s="20">
        <f t="shared" si="3"/>
        <v>0</v>
      </c>
      <c r="N9" s="21">
        <f t="shared" si="2"/>
        <v>0</v>
      </c>
    </row>
    <row r="10" spans="1:17" ht="42" customHeight="1" x14ac:dyDescent="0.2">
      <c r="A10" s="11">
        <v>4</v>
      </c>
      <c r="B10" s="12" t="s">
        <v>23</v>
      </c>
      <c r="C10" s="13" t="s">
        <v>6</v>
      </c>
      <c r="D10" s="27"/>
      <c r="E10" s="13" t="s">
        <v>6</v>
      </c>
      <c r="F10" s="13" t="s">
        <v>6</v>
      </c>
      <c r="G10" s="19">
        <f>SUM(D10*123/100)</f>
        <v>0</v>
      </c>
      <c r="H10" s="13" t="s">
        <v>6</v>
      </c>
      <c r="I10" s="14">
        <v>23</v>
      </c>
      <c r="J10" s="42">
        <v>8400</v>
      </c>
      <c r="K10" s="43">
        <f t="shared" si="1"/>
        <v>201600</v>
      </c>
      <c r="L10" s="14" t="s">
        <v>13</v>
      </c>
      <c r="M10" s="20">
        <f>SUM(D10*J10*24)</f>
        <v>0</v>
      </c>
      <c r="N10" s="21">
        <f t="shared" si="2"/>
        <v>0</v>
      </c>
      <c r="O10" s="29"/>
    </row>
    <row r="11" spans="1:17" ht="42" customHeight="1" x14ac:dyDescent="0.2">
      <c r="A11" s="11">
        <v>5</v>
      </c>
      <c r="B11" s="12" t="s">
        <v>7</v>
      </c>
      <c r="C11" s="13" t="s">
        <v>6</v>
      </c>
      <c r="D11" s="27"/>
      <c r="E11" s="13" t="s">
        <v>6</v>
      </c>
      <c r="F11" s="13" t="s">
        <v>6</v>
      </c>
      <c r="G11" s="19">
        <f t="shared" ref="G11:G12" si="4">SUM(D11*123/100)</f>
        <v>0</v>
      </c>
      <c r="H11" s="13" t="s">
        <v>6</v>
      </c>
      <c r="I11" s="16">
        <v>23</v>
      </c>
      <c r="J11" s="42">
        <v>4000</v>
      </c>
      <c r="K11" s="43">
        <f t="shared" si="1"/>
        <v>96000</v>
      </c>
      <c r="L11" s="14" t="s">
        <v>13</v>
      </c>
      <c r="M11" s="20">
        <f t="shared" ref="M11:M12" si="5">SUM(D11*J11*24)</f>
        <v>0</v>
      </c>
      <c r="N11" s="21">
        <f t="shared" si="2"/>
        <v>0</v>
      </c>
      <c r="O11" s="29"/>
    </row>
    <row r="12" spans="1:17" ht="42" customHeight="1" thickBot="1" x14ac:dyDescent="0.25">
      <c r="A12" s="11">
        <v>6</v>
      </c>
      <c r="B12" s="12" t="s">
        <v>17</v>
      </c>
      <c r="C12" s="15" t="s">
        <v>6</v>
      </c>
      <c r="D12" s="15"/>
      <c r="E12" s="13" t="s">
        <v>6</v>
      </c>
      <c r="F12" s="13" t="s">
        <v>6</v>
      </c>
      <c r="G12" s="19">
        <f t="shared" si="4"/>
        <v>0</v>
      </c>
      <c r="H12" s="13" t="s">
        <v>6</v>
      </c>
      <c r="I12" s="16">
        <v>23</v>
      </c>
      <c r="J12" s="42">
        <v>3600</v>
      </c>
      <c r="K12" s="43">
        <f t="shared" si="1"/>
        <v>86400</v>
      </c>
      <c r="L12" s="14" t="s">
        <v>13</v>
      </c>
      <c r="M12" s="20">
        <f t="shared" si="5"/>
        <v>0</v>
      </c>
      <c r="N12" s="21">
        <f t="shared" si="2"/>
        <v>0</v>
      </c>
      <c r="O12" s="29"/>
    </row>
    <row r="13" spans="1:17" ht="24" customHeight="1" thickBot="1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5">
        <f>SUM(M6:M12)</f>
        <v>0</v>
      </c>
      <c r="N13" s="26">
        <f>SUM(N6:N12)</f>
        <v>0</v>
      </c>
      <c r="O13" s="5"/>
      <c r="P13" s="5"/>
      <c r="Q13" s="5"/>
    </row>
    <row r="14" spans="1:17" x14ac:dyDescent="0.2">
      <c r="M14" s="5"/>
      <c r="N14" s="5"/>
      <c r="P14" s="5"/>
      <c r="Q14" s="5"/>
    </row>
    <row r="15" spans="1:17" ht="25.5" hidden="1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7" x14ac:dyDescent="0.2">
      <c r="A16" s="6"/>
      <c r="B16" t="s">
        <v>21</v>
      </c>
      <c r="C16" s="28">
        <f>M13</f>
        <v>0</v>
      </c>
      <c r="D16" s="6"/>
      <c r="N16" s="5"/>
    </row>
    <row r="17" spans="2:13" x14ac:dyDescent="0.2"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2:13" x14ac:dyDescent="0.2">
      <c r="B18" t="s">
        <v>22</v>
      </c>
      <c r="C18" s="28">
        <f>N13</f>
        <v>0</v>
      </c>
    </row>
    <row r="19" spans="2:13" x14ac:dyDescent="0.2"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3" spans="2:13" x14ac:dyDescent="0.2">
      <c r="M23" s="5"/>
    </row>
  </sheetData>
  <mergeCells count="14">
    <mergeCell ref="B17:K17"/>
    <mergeCell ref="B19:K19"/>
    <mergeCell ref="A15:N15"/>
    <mergeCell ref="A1:N1"/>
    <mergeCell ref="A3:N3"/>
    <mergeCell ref="A13:L13"/>
    <mergeCell ref="C4:E4"/>
    <mergeCell ref="A2:N2"/>
    <mergeCell ref="F4:H4"/>
    <mergeCell ref="J4:J5"/>
    <mergeCell ref="A4:A5"/>
    <mergeCell ref="B4:B5"/>
    <mergeCell ref="K4:K5"/>
    <mergeCell ref="L4:L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1a Pakiet nr 2</vt:lpstr>
      <vt:lpstr>'zał. nr 1a Pakiet nr 2'!Obszar_wydruku</vt:lpstr>
    </vt:vector>
  </TitlesOfParts>
  <Company>ZOZ Sucha Beskidzka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 Sucha Beskidzka</dc:creator>
  <cp:lastModifiedBy>DZP</cp:lastModifiedBy>
  <cp:lastPrinted>2021-12-28T06:48:20Z</cp:lastPrinted>
  <dcterms:created xsi:type="dcterms:W3CDTF">2008-07-24T15:53:27Z</dcterms:created>
  <dcterms:modified xsi:type="dcterms:W3CDTF">2023-11-17T10:47:16Z</dcterms:modified>
</cp:coreProperties>
</file>