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60" yWindow="-60" windowWidth="15480" windowHeight="11640"/>
  </bookViews>
  <sheets>
    <sheet name="ZESTAWIENIE MATERIAŁÓW" sheetId="1" r:id="rId1"/>
  </sheets>
  <definedNames>
    <definedName name="_xlnm.Print_Area" localSheetId="0">'ZESTAWIENIE MATERIAŁÓW'!$B$3:$O$413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7" i="1"/>
  <c r="D245"/>
  <c r="D32"/>
  <c r="D72"/>
  <c r="D97"/>
  <c r="D151"/>
  <c r="D297"/>
  <c r="D310"/>
  <c r="D203"/>
  <c r="D169" s="1"/>
  <c r="D359"/>
  <c r="D393"/>
  <c r="D413"/>
  <c r="D313" l="1"/>
  <c r="D6"/>
</calcChain>
</file>

<file path=xl/sharedStrings.xml><?xml version="1.0" encoding="utf-8"?>
<sst xmlns="http://schemas.openxmlformats.org/spreadsheetml/2006/main" count="2730" uniqueCount="622">
  <si>
    <t>ZESTAWIENIE POWIERZCHNI POMIESZCZEŃ, MATERIAŁÓW WYKOŃCZENIOWYCH PODŁÓG, ŚCIAN I SUFITÓW</t>
  </si>
  <si>
    <t>ZESTAWIENIE POW. PRZYZIEMIA</t>
  </si>
  <si>
    <t>NR POM.</t>
    <phoneticPr fontId="0" type="noConversion"/>
  </si>
  <si>
    <t>NAZWA</t>
  </si>
  <si>
    <t>POW.</t>
    <phoneticPr fontId="0" type="noConversion"/>
  </si>
  <si>
    <t>PODŁOGA</t>
    <phoneticPr fontId="0" type="noConversion"/>
  </si>
  <si>
    <t>ŚCIANY</t>
    <phoneticPr fontId="0" type="noConversion"/>
  </si>
  <si>
    <t>SUFIT</t>
  </si>
  <si>
    <t>BLOK OPERACYJNY</t>
  </si>
  <si>
    <t>TARKET</t>
    <phoneticPr fontId="0" type="noConversion"/>
  </si>
  <si>
    <t>FARBA</t>
    <phoneticPr fontId="0" type="noConversion"/>
  </si>
  <si>
    <t>MODUL.</t>
    <phoneticPr fontId="0" type="noConversion"/>
  </si>
  <si>
    <t>FARBA</t>
  </si>
  <si>
    <t>TYP</t>
  </si>
  <si>
    <t>WYS. PROJEKT</t>
  </si>
  <si>
    <t>TARKETT</t>
    <phoneticPr fontId="0" type="noConversion"/>
  </si>
  <si>
    <t>LINOLEUM ALLEGRO XF 1842 140</t>
    <phoneticPr fontId="0" type="noConversion"/>
  </si>
  <si>
    <t>PRZYZIEMIE</t>
    <phoneticPr fontId="0" type="noConversion"/>
  </si>
  <si>
    <t>BLOP01</t>
  </si>
  <si>
    <t>KORYTARZ</t>
  </si>
  <si>
    <t>W1</t>
  </si>
  <si>
    <t>W2 do 110cm*</t>
  </si>
  <si>
    <t>F1</t>
  </si>
  <si>
    <t>X</t>
  </si>
  <si>
    <t>S4</t>
  </si>
  <si>
    <t>LINOLEUM VENETO XF STRONG 1872 672</t>
    <phoneticPr fontId="0" type="noConversion"/>
  </si>
  <si>
    <t>PRZYZIEMIE ŚCIANY W KORYTARZACH</t>
    <phoneticPr fontId="0" type="noConversion"/>
  </si>
  <si>
    <t>BLOP02</t>
  </si>
  <si>
    <t>ŚLUZA PACJ.</t>
  </si>
  <si>
    <t>F5 / ELEWACJA*</t>
  </si>
  <si>
    <t>X</t>
    <phoneticPr fontId="0" type="noConversion"/>
  </si>
  <si>
    <t>250/280</t>
  </si>
  <si>
    <t>PCV IQ OPTIMA Compact 3242 839</t>
    <phoneticPr fontId="0" type="noConversion"/>
  </si>
  <si>
    <t>MAGAZYNY</t>
    <phoneticPr fontId="0" type="noConversion"/>
  </si>
  <si>
    <t>BLOP03</t>
  </si>
  <si>
    <t>PRZYGOT.PACJ.</t>
  </si>
  <si>
    <t>PCV GRANIT MULTISAFE 3476 331</t>
    <phoneticPr fontId="0" type="noConversion"/>
  </si>
  <si>
    <t>PRZYZIEMIE POMIESZCZENIA MOKRE ŁAZIENKI</t>
    <phoneticPr fontId="0" type="noConversion"/>
  </si>
  <si>
    <t>BLOP04</t>
  </si>
  <si>
    <t>MAGAZYN</t>
  </si>
  <si>
    <t>W3</t>
  </si>
  <si>
    <t>AQUA</t>
    <phoneticPr fontId="0" type="noConversion"/>
  </si>
  <si>
    <t>PCV IQ TORO SC 102</t>
    <phoneticPr fontId="0" type="noConversion"/>
  </si>
  <si>
    <t>SALE OP</t>
    <phoneticPr fontId="0" type="noConversion"/>
  </si>
  <si>
    <t>BLOP05</t>
  </si>
  <si>
    <t>PUNKT PIELEG.</t>
  </si>
  <si>
    <t>290/275</t>
  </si>
  <si>
    <t>PCV IQ TORO SC 101</t>
    <phoneticPr fontId="0" type="noConversion"/>
  </si>
  <si>
    <t>ŚCIANY SALE OP</t>
    <phoneticPr fontId="0" type="noConversion"/>
  </si>
  <si>
    <t>BLOP06</t>
  </si>
  <si>
    <t>S.WYBUDZEN</t>
  </si>
  <si>
    <t>LINOLEUM VENETO XF STRONG 1872 604</t>
    <phoneticPr fontId="0" type="noConversion"/>
  </si>
  <si>
    <t>PARTER I 1 PIĘTRO KOMUNIKACJE</t>
    <phoneticPr fontId="0" type="noConversion"/>
  </si>
  <si>
    <t>BLOP07</t>
  </si>
  <si>
    <t>DEZYNF.</t>
  </si>
  <si>
    <t>S7</t>
  </si>
  <si>
    <t>LINOLEUM ALLEGRO XF 1842 150</t>
    <phoneticPr fontId="0" type="noConversion"/>
  </si>
  <si>
    <t>PARTER POMIESZCZENIA SUCHE</t>
    <phoneticPr fontId="0" type="noConversion"/>
  </si>
  <si>
    <t>BLOP08</t>
  </si>
  <si>
    <t>SALA OPERACYJNA 1</t>
  </si>
  <si>
    <t>W5</t>
  </si>
  <si>
    <t>W6</t>
  </si>
  <si>
    <t>S5</t>
  </si>
  <si>
    <t>LINOLEUM ETRUSCO XF 1877 095</t>
    <phoneticPr fontId="0" type="noConversion"/>
  </si>
  <si>
    <t>PARTER PRZEDSIONKI I ŚCIANY W KORYTARZACH</t>
    <phoneticPr fontId="0" type="noConversion"/>
  </si>
  <si>
    <t>BLOP09</t>
  </si>
  <si>
    <t>PRZYGOT.CHIR.</t>
  </si>
  <si>
    <t>PCV IQ OPTIMA Compact 3242 861</t>
    <phoneticPr fontId="0" type="noConversion"/>
  </si>
  <si>
    <t>BLOP10</t>
  </si>
  <si>
    <t>WST.DEZYNF.</t>
  </si>
  <si>
    <t>PCV GRANIT MULTISAFE 3476 332</t>
    <phoneticPr fontId="0" type="noConversion"/>
  </si>
  <si>
    <t>PARTER POMIESZCZENIA MOKRE ŁAZIENKI</t>
    <phoneticPr fontId="0" type="noConversion"/>
  </si>
  <si>
    <t>BLOP11</t>
  </si>
  <si>
    <t>SALA OPERACYJNA 2</t>
  </si>
  <si>
    <t>LINOLEUM ALLEGRO XF 1842 170</t>
    <phoneticPr fontId="0" type="noConversion"/>
  </si>
  <si>
    <t>1 PIĘTRO POMIESZCZENIA SUCHE</t>
    <phoneticPr fontId="0" type="noConversion"/>
  </si>
  <si>
    <t>BLOP12</t>
  </si>
  <si>
    <t>LINOLEUM ETRUSCO XF 1877 037</t>
    <phoneticPr fontId="0" type="noConversion"/>
  </si>
  <si>
    <t>1 PIĘTRO PRZEDSIONKI I ŚCIANY W KORYTARZACH</t>
    <phoneticPr fontId="0" type="noConversion"/>
  </si>
  <si>
    <t>BLOP13</t>
  </si>
  <si>
    <t>PCV IQ OPTIMA Compact 3242 863</t>
    <phoneticPr fontId="0" type="noConversion"/>
  </si>
  <si>
    <t>BLOP14</t>
  </si>
  <si>
    <t>SALA OPERACYJNA 3</t>
  </si>
  <si>
    <t>PCV GRANIT MULTISAFE 3476 334</t>
    <phoneticPr fontId="0" type="noConversion"/>
  </si>
  <si>
    <t>1 PIĘTRO POMIESZCZENIA MOKRE ŁAZIENKI</t>
    <phoneticPr fontId="0" type="noConversion"/>
  </si>
  <si>
    <t>BLOP15</t>
  </si>
  <si>
    <t>PCV AQUARELLE WALL HSF 3942 037</t>
    <phoneticPr fontId="0" type="noConversion"/>
  </si>
  <si>
    <t xml:space="preserve">   </t>
  </si>
  <si>
    <t>AQUARELLE</t>
    <phoneticPr fontId="0" type="noConversion"/>
  </si>
  <si>
    <t>BLOP16</t>
  </si>
  <si>
    <t>POM.PERS.</t>
  </si>
  <si>
    <t>F2 /1 ŚCIANA*</t>
  </si>
  <si>
    <t>BLOP17</t>
  </si>
  <si>
    <t>SEKRET.</t>
  </si>
  <si>
    <t>BLOP18</t>
  </si>
  <si>
    <t>WC PERS.</t>
  </si>
  <si>
    <t>FARBY</t>
    <phoneticPr fontId="0" type="noConversion"/>
  </si>
  <si>
    <t>B</t>
    <phoneticPr fontId="0" type="noConversion"/>
  </si>
  <si>
    <t>CAPAROL Lazur 50L90.C3.H260</t>
    <phoneticPr fontId="0" type="noConversion"/>
  </si>
  <si>
    <t>BLOP19</t>
  </si>
  <si>
    <t>ŚLUZA CZYST.</t>
  </si>
  <si>
    <t>CAPAROL Coelin 70L70.C17.H230</t>
    <phoneticPr fontId="0" type="noConversion"/>
  </si>
  <si>
    <t>PRZYZIEMIE 1 ŚCIANA</t>
    <phoneticPr fontId="0" type="noConversion"/>
  </si>
  <si>
    <t>BLOP20</t>
  </si>
  <si>
    <t>SANIT.</t>
  </si>
  <si>
    <t>W2 / NATRYSK*</t>
  </si>
  <si>
    <t>CAPAROL Mai 70L71.C50.H105</t>
    <phoneticPr fontId="0" type="noConversion"/>
  </si>
  <si>
    <t>PARTER PRZEDSIONKI SAL CHORYCH</t>
    <phoneticPr fontId="0" type="noConversion"/>
  </si>
  <si>
    <t>BLOP21</t>
  </si>
  <si>
    <t>SZATNIE</t>
  </si>
  <si>
    <t>CAPAROL Aprico 155L59.C58.H50</t>
    <phoneticPr fontId="0" type="noConversion"/>
  </si>
  <si>
    <t>1 PIĘTRO PRZEDSIONKI SAL CHORYCH</t>
    <phoneticPr fontId="0" type="noConversion"/>
  </si>
  <si>
    <t>BLOP22</t>
  </si>
  <si>
    <t>MAG.BRUDN.</t>
  </si>
  <si>
    <t>S6</t>
  </si>
  <si>
    <t>CAPAROL Venato 55L84.C1.H246</t>
    <phoneticPr fontId="0" type="noConversion"/>
  </si>
  <si>
    <t>ŚCIANY ELEWACYJNE</t>
    <phoneticPr fontId="0" type="noConversion"/>
  </si>
  <si>
    <t>BLOP23</t>
  </si>
  <si>
    <t>ŚLUZA MAT.CZYST.</t>
  </si>
  <si>
    <t>ODDZIAŁ INTENSYWNEJ TERAPII</t>
    <phoneticPr fontId="0" type="noConversion"/>
  </si>
  <si>
    <t>PRZEDS.*</t>
    <phoneticPr fontId="0" type="noConversion"/>
  </si>
  <si>
    <t>wykończenie w przedsionku pokoi chorych (od drzwi do linii łazienki)</t>
    <phoneticPr fontId="0" type="noConversion"/>
  </si>
  <si>
    <t>OIT01</t>
  </si>
  <si>
    <t>ŚLUZA</t>
  </si>
  <si>
    <t>S3</t>
  </si>
  <si>
    <t>OIT02</t>
  </si>
  <si>
    <t>OIT03</t>
  </si>
  <si>
    <t>OIT04</t>
  </si>
  <si>
    <t>IZOLATKA</t>
  </si>
  <si>
    <t>OIT05</t>
  </si>
  <si>
    <t>ŁAZIENKA</t>
  </si>
  <si>
    <t>W4</t>
  </si>
  <si>
    <t>OIT06</t>
  </si>
  <si>
    <t>PRZEDS. WC</t>
  </si>
  <si>
    <t xml:space="preserve"> </t>
  </si>
  <si>
    <t>OIT07</t>
  </si>
  <si>
    <t>WC</t>
  </si>
  <si>
    <t>OIT08</t>
  </si>
  <si>
    <t>BRUDOWNIK</t>
  </si>
  <si>
    <t>OIT09</t>
  </si>
  <si>
    <t>PUNKT PIELĘGNIARSKI</t>
  </si>
  <si>
    <t>OIT10</t>
  </si>
  <si>
    <t>SALA 4 ŁÓŻKOWA</t>
  </si>
  <si>
    <t>OIT11</t>
  </si>
  <si>
    <t>ŁAZ.PACJ.</t>
  </si>
  <si>
    <t>OIT12</t>
  </si>
  <si>
    <t>SALA 1 ŁÓŻK.</t>
    <phoneticPr fontId="0" type="noConversion"/>
  </si>
  <si>
    <t>OIT13</t>
  </si>
  <si>
    <t>POM.PORZ.</t>
  </si>
  <si>
    <t>OIT14</t>
  </si>
  <si>
    <t>OIT15</t>
  </si>
  <si>
    <t>PIEL. ODDZIAŁ.</t>
  </si>
  <si>
    <t>S2</t>
  </si>
  <si>
    <t>OIT16</t>
  </si>
  <si>
    <t>POK.KIER.</t>
  </si>
  <si>
    <t>OIT17</t>
  </si>
  <si>
    <t>POK. SOCJ.</t>
  </si>
  <si>
    <t>OIT18</t>
  </si>
  <si>
    <t>P.LEK.DYŻUR.</t>
  </si>
  <si>
    <t>OIT19</t>
  </si>
  <si>
    <t>ŁAZIENKA</t>
    <phoneticPr fontId="0" type="noConversion"/>
  </si>
  <si>
    <t>OIT20</t>
  </si>
  <si>
    <t>PROMORTE</t>
  </si>
  <si>
    <t>OIT21</t>
  </si>
  <si>
    <t>OIT22</t>
  </si>
  <si>
    <t>SEKR.OIT+SOR</t>
  </si>
  <si>
    <t>OIT23</t>
  </si>
  <si>
    <t>OIT24</t>
  </si>
  <si>
    <t>POK.ROZM.</t>
    <phoneticPr fontId="0" type="noConversion"/>
  </si>
  <si>
    <t>NR POM.</t>
  </si>
  <si>
    <t>POW.</t>
  </si>
  <si>
    <t>DIAGNOSTYKA OBRAZOWA</t>
    <phoneticPr fontId="0" type="noConversion"/>
  </si>
  <si>
    <t>RTG01</t>
  </si>
  <si>
    <t>KORYT.+POCZEK.</t>
  </si>
  <si>
    <t>S3/S6</t>
  </si>
  <si>
    <t>245/280</t>
  </si>
  <si>
    <t>RTG02</t>
  </si>
  <si>
    <t>KABINA</t>
  </si>
  <si>
    <t>RTG03</t>
  </si>
  <si>
    <t>RTG04</t>
  </si>
  <si>
    <t>STEROWNIA</t>
  </si>
  <si>
    <t>RTG05</t>
  </si>
  <si>
    <t>TOMOGRAF KOMP.</t>
  </si>
  <si>
    <t>ŚCIANA PREFABRYKOWANA</t>
    <phoneticPr fontId="0" type="noConversion"/>
  </si>
  <si>
    <t>RTG06</t>
  </si>
  <si>
    <t>GABINET USG</t>
  </si>
  <si>
    <t>RTG07</t>
  </si>
  <si>
    <t>RTG08</t>
  </si>
  <si>
    <t>RTG09</t>
  </si>
  <si>
    <t>WC NIEPEŁ.</t>
  </si>
  <si>
    <t>RTG10</t>
  </si>
  <si>
    <t>RTG11</t>
  </si>
  <si>
    <t>POK.OPISU</t>
  </si>
  <si>
    <t>RTG12</t>
  </si>
  <si>
    <t>DYŻURKA</t>
  </si>
  <si>
    <t>RTG13</t>
  </si>
  <si>
    <t>RTG14</t>
  </si>
  <si>
    <t>RTG15</t>
  </si>
  <si>
    <t>255/280</t>
  </si>
  <si>
    <t>RTG16</t>
  </si>
  <si>
    <t>RTG17</t>
  </si>
  <si>
    <t>GABINET RTG</t>
  </si>
  <si>
    <t>RTG18</t>
  </si>
  <si>
    <t>RTG19</t>
  </si>
  <si>
    <t>RTG20</t>
  </si>
  <si>
    <t>RTG21</t>
  </si>
  <si>
    <t>SZPITALNY ODDZIAŁ RATUNKOWY</t>
    <phoneticPr fontId="0" type="noConversion"/>
  </si>
  <si>
    <t>SOR01</t>
  </si>
  <si>
    <t>HOL+KORYTARZ</t>
  </si>
  <si>
    <t>X / AŻUR.</t>
  </si>
  <si>
    <t>S6/S8</t>
  </si>
  <si>
    <t>SOR02</t>
  </si>
  <si>
    <t>PRZEDSIONEK</t>
  </si>
  <si>
    <t>WYCIERACZKA</t>
    <phoneticPr fontId="0" type="noConversion"/>
  </si>
  <si>
    <t>WYKOŃCZENIE Z BLACHY</t>
    <phoneticPr fontId="0" type="noConversion"/>
  </si>
  <si>
    <t>PATRZ DETAL WEJŚCIA</t>
  </si>
  <si>
    <t>SOR03</t>
  </si>
  <si>
    <t>REJESTRACJA</t>
  </si>
  <si>
    <t>SOR04</t>
  </si>
  <si>
    <t>SOR05</t>
  </si>
  <si>
    <t>273/285</t>
  </si>
  <si>
    <t>SOR06</t>
  </si>
  <si>
    <t>OCHRONA</t>
  </si>
  <si>
    <t>SOR07</t>
  </si>
  <si>
    <t>SOR08</t>
  </si>
  <si>
    <t>S3/S8</t>
  </si>
  <si>
    <t>SOR09</t>
  </si>
  <si>
    <t>ŁAZIENKA WÓZEK</t>
  </si>
  <si>
    <t>SOR10</t>
  </si>
  <si>
    <t>POK. BADAŃ</t>
  </si>
  <si>
    <t>SOR11</t>
  </si>
  <si>
    <t>SOR12</t>
  </si>
  <si>
    <t>POCZEKALNIA</t>
  </si>
  <si>
    <t>SOR13</t>
  </si>
  <si>
    <t>G.DIAGN.-ZAB.</t>
  </si>
  <si>
    <t>SOR14</t>
  </si>
  <si>
    <t>SOR15</t>
  </si>
  <si>
    <t>SOR16</t>
  </si>
  <si>
    <t>SZATNIA</t>
  </si>
  <si>
    <t>SOR17</t>
  </si>
  <si>
    <t>SOR18</t>
  </si>
  <si>
    <t>GAB. KONSULT.</t>
  </si>
  <si>
    <t>SOR19</t>
  </si>
  <si>
    <t>SOR20</t>
  </si>
  <si>
    <t>SOR21</t>
  </si>
  <si>
    <t>GIPSOWNIA</t>
  </si>
  <si>
    <t>SOR22</t>
  </si>
  <si>
    <t>SOR23</t>
  </si>
  <si>
    <t>SOR24</t>
  </si>
  <si>
    <t>SOR25</t>
  </si>
  <si>
    <t>SOR26</t>
  </si>
  <si>
    <t>OBSERWACJA</t>
  </si>
  <si>
    <t>SOR27</t>
  </si>
  <si>
    <t>SOR28</t>
  </si>
  <si>
    <t>MAG. PODR.</t>
  </si>
  <si>
    <t>SOR29</t>
  </si>
  <si>
    <t>SOR30</t>
  </si>
  <si>
    <t>ZAŁOGI RATOWN.</t>
  </si>
  <si>
    <t>SOR31</t>
  </si>
  <si>
    <t>SOR32</t>
  </si>
  <si>
    <t>SOR33</t>
  </si>
  <si>
    <t>SOR34</t>
  </si>
  <si>
    <t>S.OPERAC.-ZAB.</t>
  </si>
  <si>
    <t>SOR35</t>
  </si>
  <si>
    <t>PRZYG. CHIR.</t>
  </si>
  <si>
    <t>SOR36</t>
  </si>
  <si>
    <t>SOR37</t>
  </si>
  <si>
    <t>SEGREGACJA</t>
  </si>
  <si>
    <t>SOR38</t>
  </si>
  <si>
    <t>DEKONTAM.</t>
  </si>
  <si>
    <t>SOR39</t>
  </si>
  <si>
    <t>PRZEDS.AMBUL.</t>
  </si>
  <si>
    <t>KOSTKA BETONOWA</t>
    <phoneticPr fontId="0" type="noConversion"/>
  </si>
  <si>
    <t>S1</t>
  </si>
  <si>
    <t>SOR40</t>
  </si>
  <si>
    <t>S.RESUSCYT.-ZAB.</t>
  </si>
  <si>
    <t>SOR41</t>
  </si>
  <si>
    <t>S.INTENS. TERAPII</t>
  </si>
  <si>
    <t>SOR42</t>
  </si>
  <si>
    <t>SOR43</t>
  </si>
  <si>
    <t>KIEROWNIK</t>
  </si>
  <si>
    <t>SOR44</t>
  </si>
  <si>
    <t>POK.WYWIAD.</t>
  </si>
  <si>
    <t>SOR45</t>
  </si>
  <si>
    <t>POM. SOCJ.</t>
  </si>
  <si>
    <t>SOR46</t>
  </si>
  <si>
    <t>SOR47</t>
  </si>
  <si>
    <t>ŁAZ. WÓZEK</t>
  </si>
  <si>
    <t>SOR48</t>
  </si>
  <si>
    <t>SOR49</t>
  </si>
  <si>
    <t>SOR50</t>
  </si>
  <si>
    <t>POK.ODDZ.SOR.</t>
  </si>
  <si>
    <t>KOMUNIKACJA WSPÓLNA</t>
    <phoneticPr fontId="0" type="noConversion"/>
  </si>
  <si>
    <t>KOM01</t>
  </si>
  <si>
    <t>235/285</t>
  </si>
  <si>
    <t>KOM02</t>
  </si>
  <si>
    <t>KOM03</t>
  </si>
  <si>
    <t>KOM04</t>
  </si>
  <si>
    <t>KOM05</t>
  </si>
  <si>
    <t>245/290</t>
  </si>
  <si>
    <t>KOM06</t>
  </si>
  <si>
    <t>KOM07</t>
  </si>
  <si>
    <t>KLATKA SCHOD.</t>
  </si>
  <si>
    <t>GRES</t>
  </si>
  <si>
    <t>KOM08</t>
  </si>
  <si>
    <t>5,8m2</t>
  </si>
  <si>
    <t>KOM12</t>
  </si>
  <si>
    <t>PRZEDS.KLATKI</t>
  </si>
  <si>
    <t>235/270</t>
  </si>
  <si>
    <t>KOM13</t>
  </si>
  <si>
    <t>KOM14</t>
  </si>
  <si>
    <t>ZESTAWIENIE POW. PARTERU</t>
  </si>
  <si>
    <t>ODDZIAŁ NEUROLOGICZNY</t>
  </si>
  <si>
    <t>NEUR01</t>
  </si>
  <si>
    <t>W7</t>
  </si>
  <si>
    <t>W9 do 110cm*</t>
  </si>
  <si>
    <t>S3/S6/S1</t>
  </si>
  <si>
    <t>NEUR02</t>
  </si>
  <si>
    <t>W10</t>
  </si>
  <si>
    <t>NEUR03</t>
  </si>
  <si>
    <t>POK.LEK.</t>
  </si>
  <si>
    <t>W8</t>
  </si>
  <si>
    <t>NEUR04</t>
  </si>
  <si>
    <t>POK.LEK.DYŻUR.</t>
  </si>
  <si>
    <t>NEUR05</t>
  </si>
  <si>
    <t>W11</t>
  </si>
  <si>
    <t>NEUR06</t>
  </si>
  <si>
    <t>ŁAZ.PERS.</t>
  </si>
  <si>
    <t>NEUR07</t>
  </si>
  <si>
    <t>POK.ORDYNAT.NEUR.</t>
  </si>
  <si>
    <t>NEUR08</t>
  </si>
  <si>
    <t>NEUR09</t>
  </si>
  <si>
    <t>STAN.PIELĘGN.</t>
  </si>
  <si>
    <t>NEUR10</t>
  </si>
  <si>
    <t>MAG.CZYST.</t>
  </si>
  <si>
    <t>NEUR11</t>
  </si>
  <si>
    <t>ZAPL.PIELĘGN.</t>
  </si>
  <si>
    <t>NEUR12</t>
  </si>
  <si>
    <t>GAB.ZABIEG.DIAGN.</t>
  </si>
  <si>
    <t>NEUR13</t>
  </si>
  <si>
    <t>S.CHOR.WZM.NADZ.</t>
  </si>
  <si>
    <t>S1/S4/S6</t>
  </si>
  <si>
    <t>300/260</t>
  </si>
  <si>
    <t>NEUR14</t>
  </si>
  <si>
    <t>NEUR15</t>
  </si>
  <si>
    <t>POK.2-ŁÓŻ.</t>
  </si>
  <si>
    <t>W9 / PRZEDS.*</t>
  </si>
  <si>
    <t>F3 / PRZEDS.*</t>
  </si>
  <si>
    <t>S1/S6</t>
  </si>
  <si>
    <t>325/250</t>
  </si>
  <si>
    <t>NEUR16</t>
  </si>
  <si>
    <t>F3</t>
  </si>
  <si>
    <t>NEUR17</t>
  </si>
  <si>
    <t>NEUR18</t>
  </si>
  <si>
    <t>NEUR19</t>
  </si>
  <si>
    <t>NEUR20</t>
  </si>
  <si>
    <t>NEUR21</t>
  </si>
  <si>
    <t>NEUR22</t>
  </si>
  <si>
    <t>NEUR23</t>
  </si>
  <si>
    <t>NEUR24</t>
  </si>
  <si>
    <t>NEUR25</t>
  </si>
  <si>
    <t>NEUR26</t>
  </si>
  <si>
    <t>NEUR27</t>
  </si>
  <si>
    <t>NEUR28</t>
  </si>
  <si>
    <t>NEUR29</t>
  </si>
  <si>
    <t>W9</t>
  </si>
  <si>
    <t>NEUR30</t>
  </si>
  <si>
    <t>NEUR31</t>
  </si>
  <si>
    <t>ODDZIAŁ REHABILITACJI</t>
  </si>
  <si>
    <t>REH01</t>
    <phoneticPr fontId="0" type="noConversion"/>
  </si>
  <si>
    <t>REH02</t>
    <phoneticPr fontId="0" type="noConversion"/>
  </si>
  <si>
    <t>REH03</t>
  </si>
  <si>
    <t>POK.PERS.</t>
  </si>
  <si>
    <t>REH04</t>
  </si>
  <si>
    <t>REH05</t>
  </si>
  <si>
    <t>AQUA</t>
  </si>
  <si>
    <t>REH06</t>
  </si>
  <si>
    <t>REH07</t>
  </si>
  <si>
    <t>POK.1-ŁÓŻ.</t>
  </si>
  <si>
    <t>REH08</t>
  </si>
  <si>
    <t>REH09</t>
  </si>
  <si>
    <t>REH10</t>
  </si>
  <si>
    <t>REH11</t>
  </si>
  <si>
    <t>SALA ĆWICZEŃ</t>
  </si>
  <si>
    <t>REH12</t>
  </si>
  <si>
    <t>REH13</t>
  </si>
  <si>
    <t>REH14</t>
  </si>
  <si>
    <t>REH15</t>
  </si>
  <si>
    <t>REH16</t>
  </si>
  <si>
    <t>REH17</t>
  </si>
  <si>
    <t>REH18</t>
  </si>
  <si>
    <t>REH19</t>
  </si>
  <si>
    <t>REH20</t>
  </si>
  <si>
    <t>REH21</t>
  </si>
  <si>
    <t>REH22</t>
  </si>
  <si>
    <t>REH23</t>
  </si>
  <si>
    <t>REH24</t>
  </si>
  <si>
    <t>REH25</t>
  </si>
  <si>
    <t>REH26</t>
  </si>
  <si>
    <t>REH27</t>
  </si>
  <si>
    <t>REH28</t>
  </si>
  <si>
    <t>REH29</t>
  </si>
  <si>
    <t>REH30</t>
  </si>
  <si>
    <t>REH31</t>
  </si>
  <si>
    <t>REH32</t>
  </si>
  <si>
    <t>REH33</t>
  </si>
  <si>
    <t>REH34</t>
  </si>
  <si>
    <t>REH35</t>
  </si>
  <si>
    <t>REH36</t>
  </si>
  <si>
    <t>ŚWIETL.TERAP. ZAJĘĆ.</t>
  </si>
  <si>
    <t>REH37</t>
  </si>
  <si>
    <t>SEKRET.REH.</t>
  </si>
  <si>
    <t>REH38</t>
  </si>
  <si>
    <t>POK.LEK.REH.</t>
  </si>
  <si>
    <t>ODDZIAŁ WEWNĘTRZNY</t>
  </si>
  <si>
    <t>WEW01</t>
  </si>
  <si>
    <t>WEW02</t>
  </si>
  <si>
    <t>325/260</t>
  </si>
  <si>
    <t>WEW03</t>
  </si>
  <si>
    <t>WEW04</t>
  </si>
  <si>
    <t>WEW05</t>
  </si>
  <si>
    <t>WEW06</t>
  </si>
  <si>
    <t>WEW07</t>
  </si>
  <si>
    <t>WEW08</t>
  </si>
  <si>
    <t>WEW09</t>
  </si>
  <si>
    <t>WEW10</t>
  </si>
  <si>
    <t>WEW11</t>
  </si>
  <si>
    <t>WEW12</t>
  </si>
  <si>
    <t>WEW13</t>
  </si>
  <si>
    <t>WEW14</t>
  </si>
  <si>
    <t>WEW15</t>
  </si>
  <si>
    <t>WEW16</t>
  </si>
  <si>
    <t>WEW17</t>
  </si>
  <si>
    <t>WEW18</t>
  </si>
  <si>
    <t>WEW19</t>
  </si>
  <si>
    <t>WEW20</t>
  </si>
  <si>
    <t>WEW21</t>
  </si>
  <si>
    <t>WYPOCZ.</t>
  </si>
  <si>
    <t>WEW22</t>
  </si>
  <si>
    <t>325/283</t>
  </si>
  <si>
    <t>WEW23</t>
  </si>
  <si>
    <t>WEW24</t>
  </si>
  <si>
    <t>WEW25</t>
  </si>
  <si>
    <t>WEW26</t>
  </si>
  <si>
    <t>S4/S1/S6</t>
  </si>
  <si>
    <t>WEW27</t>
  </si>
  <si>
    <t>WEW28</t>
  </si>
  <si>
    <t>WEW29</t>
  </si>
  <si>
    <t>WEW30</t>
  </si>
  <si>
    <t>WEW31</t>
  </si>
  <si>
    <t>WEW32</t>
  </si>
  <si>
    <t>WEW33</t>
  </si>
  <si>
    <t>WEW34</t>
  </si>
  <si>
    <t>WEW35</t>
  </si>
  <si>
    <t>WEW36</t>
  </si>
  <si>
    <t>SEKR.WEW.+NEUR.</t>
  </si>
  <si>
    <t>WEW37</t>
  </si>
  <si>
    <t>POM.SOCJ.</t>
  </si>
  <si>
    <t>WEW38</t>
  </si>
  <si>
    <t>POK.ODDZ.</t>
  </si>
  <si>
    <t>WEW39</t>
  </si>
  <si>
    <t>WEW40</t>
  </si>
  <si>
    <t>WEW41</t>
  </si>
  <si>
    <t>WEW42</t>
  </si>
  <si>
    <t>WEW43</t>
  </si>
  <si>
    <t>WEW44</t>
  </si>
  <si>
    <t>WEW45</t>
  </si>
  <si>
    <t>WEW46</t>
  </si>
  <si>
    <t>WEW47</t>
  </si>
  <si>
    <t>WEW48</t>
  </si>
  <si>
    <t>POK.ORDYNAT.WEWN.</t>
  </si>
  <si>
    <t>KOMUNIKACJA</t>
  </si>
  <si>
    <t>KOM48</t>
  </si>
  <si>
    <t>235/250</t>
  </si>
  <si>
    <t>KOM49</t>
  </si>
  <si>
    <t>327???</t>
  </si>
  <si>
    <t>KOM50</t>
  </si>
  <si>
    <t>POM. PORZ.</t>
  </si>
  <si>
    <t>KOM51</t>
  </si>
  <si>
    <t>KOM23</t>
  </si>
  <si>
    <t>KOM24</t>
  </si>
  <si>
    <t>KOM26</t>
  </si>
  <si>
    <t>KOM27</t>
  </si>
  <si>
    <t>KUCHNIA WSP.</t>
  </si>
  <si>
    <t>S2/S6</t>
  </si>
  <si>
    <t>KOM28</t>
  </si>
  <si>
    <t>ZESTAWIENIE POW. 1 PIĘTRA</t>
    <phoneticPr fontId="0" type="noConversion"/>
  </si>
  <si>
    <t>ODDZIAŁ CHIRURGICZNY</t>
  </si>
  <si>
    <t>CHR01</t>
  </si>
  <si>
    <t>W13 do 110cm*</t>
  </si>
  <si>
    <t>CHR02</t>
  </si>
  <si>
    <t>POKÓJ 2 Ł.</t>
  </si>
  <si>
    <t>W12</t>
  </si>
  <si>
    <t>W13 / PRZEDS.*</t>
  </si>
  <si>
    <t>F4 / PRZEDS.*</t>
  </si>
  <si>
    <t>290/250</t>
  </si>
  <si>
    <t>CHR03</t>
  </si>
  <si>
    <t>W15</t>
  </si>
  <si>
    <t>F4</t>
  </si>
  <si>
    <t>CHR04</t>
  </si>
  <si>
    <t>CHR05</t>
  </si>
  <si>
    <t>CHR06</t>
  </si>
  <si>
    <t>CHR07</t>
  </si>
  <si>
    <t>CHR08</t>
  </si>
  <si>
    <t>CHR09</t>
  </si>
  <si>
    <t>CHR10</t>
  </si>
  <si>
    <t>CHR11</t>
  </si>
  <si>
    <t>CHR12</t>
  </si>
  <si>
    <t>CHR13</t>
  </si>
  <si>
    <t>CHR14</t>
  </si>
  <si>
    <t>CHR15</t>
  </si>
  <si>
    <t>CHR16</t>
  </si>
  <si>
    <t>CHR17</t>
  </si>
  <si>
    <t>CHR18</t>
  </si>
  <si>
    <t>CHR19</t>
  </si>
  <si>
    <t>CHR20</t>
  </si>
  <si>
    <t>CHR21</t>
  </si>
  <si>
    <t>CHR22</t>
  </si>
  <si>
    <t>CHR23</t>
  </si>
  <si>
    <t>CHR24</t>
  </si>
  <si>
    <t>CHR25</t>
  </si>
  <si>
    <t>CHR26</t>
  </si>
  <si>
    <t>CHR27</t>
  </si>
  <si>
    <t>CHR28</t>
  </si>
  <si>
    <t>CHR29</t>
  </si>
  <si>
    <t>ŁAZ. PERS.</t>
  </si>
  <si>
    <t>CHR30</t>
  </si>
  <si>
    <t>GAB.DIAGN.ZABIEG.</t>
  </si>
  <si>
    <t>CHR31</t>
  </si>
  <si>
    <t>POK.PIEL.ODDZ.</t>
  </si>
  <si>
    <t>CHR32</t>
  </si>
  <si>
    <t>CHR33</t>
  </si>
  <si>
    <t>CHR34</t>
  </si>
  <si>
    <t>ŁAZ.WÓZEK</t>
  </si>
  <si>
    <t>CHR35</t>
  </si>
  <si>
    <t>POKÓJ 1 Ł.</t>
  </si>
  <si>
    <t>ELEWACJA*</t>
    <phoneticPr fontId="0" type="noConversion"/>
  </si>
  <si>
    <t>CHR36</t>
  </si>
  <si>
    <t>CHR37</t>
  </si>
  <si>
    <t>CHR38</t>
  </si>
  <si>
    <t>CHR39</t>
  </si>
  <si>
    <t>CHR40</t>
  </si>
  <si>
    <t>POK.ORDYNAT.CHIR.</t>
  </si>
  <si>
    <t>CHR41</t>
  </si>
  <si>
    <t>SEKR.CHIR+ORT</t>
  </si>
  <si>
    <t>CHR42</t>
  </si>
  <si>
    <t>CHR43</t>
  </si>
  <si>
    <t>MAG.SPRZĘTU</t>
  </si>
  <si>
    <t>W14</t>
  </si>
  <si>
    <t>ODDZIAŁ ORTOPEDYCZNY</t>
  </si>
  <si>
    <t>ORT01</t>
  </si>
  <si>
    <t>ORT02</t>
  </si>
  <si>
    <t>ORT03</t>
  </si>
  <si>
    <t>ORT04</t>
  </si>
  <si>
    <t>ORT05</t>
  </si>
  <si>
    <t>ORT06</t>
  </si>
  <si>
    <t>ORT07</t>
  </si>
  <si>
    <t>ORT08</t>
  </si>
  <si>
    <t>ORT09</t>
  </si>
  <si>
    <t>ORT10</t>
  </si>
  <si>
    <t>ORT11</t>
  </si>
  <si>
    <t>ORT12</t>
  </si>
  <si>
    <t>ORT13</t>
  </si>
  <si>
    <t>ORT14</t>
  </si>
  <si>
    <t>ORT15</t>
  </si>
  <si>
    <t>ORT16</t>
  </si>
  <si>
    <t>ORT17</t>
  </si>
  <si>
    <t>ORT18</t>
  </si>
  <si>
    <t>ORT19</t>
  </si>
  <si>
    <t>ORT20</t>
  </si>
  <si>
    <t>POK.ORDYNAT.ORT</t>
  </si>
  <si>
    <t>ORT21</t>
  </si>
  <si>
    <t>ORT22</t>
  </si>
  <si>
    <t>ORT23</t>
  </si>
  <si>
    <t>ORT24</t>
  </si>
  <si>
    <t>ORT25</t>
  </si>
  <si>
    <t>ORT26</t>
  </si>
  <si>
    <t>ORT27</t>
  </si>
  <si>
    <t>ORT28</t>
  </si>
  <si>
    <t>KOMUNIKACJA, POM.WSPÓLNE</t>
    <phoneticPr fontId="0" type="noConversion"/>
  </si>
  <si>
    <t>KOM29</t>
  </si>
  <si>
    <t>KOM30</t>
  </si>
  <si>
    <t>KOM31</t>
  </si>
  <si>
    <t>KOM32</t>
  </si>
  <si>
    <t>KOM33</t>
  </si>
  <si>
    <t>SANIT</t>
  </si>
  <si>
    <t>KOM34</t>
  </si>
  <si>
    <t>KUCHNIA WSPÓL.</t>
  </si>
  <si>
    <t>KOM35</t>
  </si>
  <si>
    <t>KOM36</t>
  </si>
  <si>
    <t>KOM37</t>
  </si>
  <si>
    <t>KOM38</t>
  </si>
  <si>
    <t>KOM44</t>
  </si>
  <si>
    <t>KOM45</t>
  </si>
  <si>
    <t>KOM46</t>
  </si>
  <si>
    <t>LEGENDA</t>
    <phoneticPr fontId="0" type="noConversion"/>
  </si>
  <si>
    <t>WYKŁADZINY</t>
    <phoneticPr fontId="0" type="noConversion"/>
  </si>
  <si>
    <t>W2</t>
  </si>
  <si>
    <t>W13</t>
  </si>
  <si>
    <t>F2</t>
  </si>
  <si>
    <t>F5</t>
  </si>
  <si>
    <t>SYMBOLE</t>
    <phoneticPr fontId="0" type="noConversion"/>
  </si>
  <si>
    <t>do 110cm*</t>
    <phoneticPr fontId="0" type="noConversion"/>
  </si>
  <si>
    <t>wykładzina od 10cm do110cm wysokości ściany</t>
    <phoneticPr fontId="0" type="noConversion"/>
  </si>
  <si>
    <t>1 ŚCIANA*</t>
    <phoneticPr fontId="0" type="noConversion"/>
  </si>
  <si>
    <t>farba na jednej, prostopadłej do elewacji, bliższej drzwi wejściowych ścianie</t>
    <phoneticPr fontId="0" type="noConversion"/>
  </si>
  <si>
    <t>farba na ścianie wewnętrznej elewacji</t>
    <phoneticPr fontId="0" type="noConversion"/>
  </si>
  <si>
    <t>NATRYSK*</t>
    <phoneticPr fontId="0" type="noConversion"/>
  </si>
  <si>
    <t>wykładzina w natrysku będącym częścią sanitariatu</t>
    <phoneticPr fontId="0" type="noConversion"/>
  </si>
  <si>
    <t>Sufit podwieszony modularny - producent i rodzaj do uzgodnienia</t>
    <phoneticPr fontId="0" type="noConversion"/>
  </si>
  <si>
    <t xml:space="preserve">UWAGA!: </t>
    <phoneticPr fontId="0" type="noConversion"/>
  </si>
  <si>
    <t>Wszystkie wykładziny posadzkowe należy wywinąć 10cm na ścianę na listwie wyobleniowej</t>
    <phoneticPr fontId="0" type="noConversion"/>
  </si>
  <si>
    <t>SUFITY</t>
  </si>
  <si>
    <t>SUFIT TYNKOWANY MALOWANY</t>
  </si>
  <si>
    <t>SUFIT MODULARNY TYPU MEDICARE, ROCKFON, 600 x 600</t>
  </si>
  <si>
    <t>SUFIT MODULARNY TYPU MEDICARE PLUS X, ROCKFON, 1600 / 1800 / 2100 / 2400 x 600</t>
  </si>
  <si>
    <t>SUFIT MODULARNY TYPU MEDICARE STANDARD, ROCKFON</t>
  </si>
  <si>
    <t>SUFIT MODULARNY TYPU MEDICARE PLUS, ROCKFON</t>
  </si>
  <si>
    <t>SUFIT PODWIESZONY, PŁYTY G-K, BEZSPOINOWE, DWUWARSTWOWE, MALOWANY, WYPEŁNIENIE AKUSTYCZNE WEŁNĄ</t>
  </si>
  <si>
    <t>SUFIT PODWIESZONY, PŁYTY G-K WODOODPORNE, BEZSPOINOWE, DWUWARSTWOWE, MALOWANY, WYPEŁNIENIE AKUSTYCZNE WEŁNĄ</t>
  </si>
  <si>
    <t>S8</t>
  </si>
  <si>
    <t>SUFIT MODULARNY, AŻUROWY</t>
  </si>
</sst>
</file>

<file path=xl/styles.xml><?xml version="1.0" encoding="utf-8"?>
<styleSheet xmlns="http://schemas.openxmlformats.org/spreadsheetml/2006/main">
  <numFmts count="1">
    <numFmt numFmtId="164" formatCode="#0.0&quot;m2&quot;"/>
  </numFmts>
  <fonts count="16">
    <font>
      <sz val="10"/>
      <name val="Arial"/>
    </font>
    <font>
      <b/>
      <sz val="12"/>
      <name val="Arial"/>
    </font>
    <font>
      <b/>
      <sz val="10"/>
      <name val="Arial"/>
    </font>
    <font>
      <sz val="10"/>
      <name val="Arial"/>
    </font>
    <font>
      <sz val="10"/>
      <color indexed="57"/>
      <name val="Arial"/>
    </font>
    <font>
      <sz val="10"/>
      <color indexed="9"/>
      <name val="Arial"/>
    </font>
    <font>
      <sz val="10"/>
      <color indexed="22"/>
      <name val="Arial"/>
    </font>
    <font>
      <sz val="10"/>
      <color indexed="51"/>
      <name val="Arial"/>
    </font>
    <font>
      <sz val="10"/>
      <color indexed="11"/>
      <name val="Arial"/>
    </font>
    <font>
      <sz val="9"/>
      <color indexed="9"/>
      <name val="Arial"/>
    </font>
    <font>
      <sz val="9"/>
      <color indexed="40"/>
      <name val="Arial"/>
    </font>
    <font>
      <sz val="9"/>
      <name val="Arial"/>
    </font>
    <font>
      <sz val="12"/>
      <name val="Arial"/>
    </font>
    <font>
      <b/>
      <sz val="9"/>
      <name val="Arial"/>
    </font>
    <font>
      <sz val="10"/>
      <color indexed="10"/>
      <name val="Arial"/>
    </font>
    <font>
      <b/>
      <sz val="10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3" fillId="0" borderId="0" xfId="0" applyFont="1"/>
    <xf numFmtId="0" fontId="3" fillId="0" borderId="0" xfId="0" applyFont="1" applyBorder="1"/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64" fontId="2" fillId="0" borderId="6" xfId="0" applyNumberFormat="1" applyFont="1" applyBorder="1" applyAlignment="1">
      <alignment horizontal="left" vertical="center"/>
    </xf>
    <xf numFmtId="164" fontId="1" fillId="2" borderId="7" xfId="0" applyNumberFormat="1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164" fontId="2" fillId="0" borderId="8" xfId="0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164" fontId="3" fillId="0" borderId="11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left" vertical="center"/>
    </xf>
    <xf numFmtId="0" fontId="3" fillId="0" borderId="13" xfId="0" applyFont="1" applyBorder="1" applyAlignment="1">
      <alignment horizontal="left"/>
    </xf>
    <xf numFmtId="164" fontId="2" fillId="0" borderId="14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0" xfId="0" applyFont="1" applyFill="1"/>
    <xf numFmtId="0" fontId="5" fillId="0" borderId="0" xfId="0" applyFont="1"/>
    <xf numFmtId="0" fontId="3" fillId="3" borderId="21" xfId="0" applyFont="1" applyFill="1" applyBorder="1"/>
    <xf numFmtId="0" fontId="3" fillId="4" borderId="21" xfId="0" applyFont="1" applyFill="1" applyBorder="1"/>
    <xf numFmtId="0" fontId="3" fillId="5" borderId="21" xfId="0" applyFont="1" applyFill="1" applyBorder="1"/>
    <xf numFmtId="0" fontId="3" fillId="6" borderId="21" xfId="0" applyFont="1" applyFill="1" applyBorder="1"/>
    <xf numFmtId="0" fontId="3" fillId="7" borderId="21" xfId="0" applyFont="1" applyFill="1" applyBorder="1"/>
    <xf numFmtId="0" fontId="3" fillId="8" borderId="21" xfId="0" applyFont="1" applyFill="1" applyBorder="1"/>
    <xf numFmtId="0" fontId="4" fillId="9" borderId="21" xfId="0" applyFont="1" applyFill="1" applyBorder="1"/>
    <xf numFmtId="0" fontId="3" fillId="10" borderId="21" xfId="0" applyFont="1" applyFill="1" applyBorder="1"/>
    <xf numFmtId="0" fontId="3" fillId="11" borderId="21" xfId="0" applyFont="1" applyFill="1" applyBorder="1"/>
    <xf numFmtId="0" fontId="3" fillId="12" borderId="21" xfId="0" applyFont="1" applyFill="1" applyBorder="1"/>
    <xf numFmtId="0" fontId="4" fillId="13" borderId="21" xfId="0" applyFont="1" applyFill="1" applyBorder="1"/>
    <xf numFmtId="49" fontId="3" fillId="0" borderId="8" xfId="0" applyNumberFormat="1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14" borderId="21" xfId="0" applyFont="1" applyFill="1" applyBorder="1"/>
    <xf numFmtId="0" fontId="9" fillId="2" borderId="21" xfId="0" applyFont="1" applyFill="1" applyBorder="1" applyAlignment="1">
      <alignment horizontal="center"/>
    </xf>
    <xf numFmtId="0" fontId="10" fillId="15" borderId="21" xfId="0" applyFont="1" applyFill="1" applyBorder="1" applyAlignment="1">
      <alignment horizontal="center"/>
    </xf>
    <xf numFmtId="0" fontId="9" fillId="16" borderId="21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10" fillId="15" borderId="4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horizontal="right"/>
    </xf>
    <xf numFmtId="0" fontId="3" fillId="17" borderId="21" xfId="0" applyFont="1" applyFill="1" applyBorder="1"/>
    <xf numFmtId="0" fontId="9" fillId="18" borderId="21" xfId="0" applyFont="1" applyFill="1" applyBorder="1" applyAlignment="1">
      <alignment horizontal="center"/>
    </xf>
    <xf numFmtId="0" fontId="3" fillId="19" borderId="21" xfId="0" applyFont="1" applyFill="1" applyBorder="1"/>
    <xf numFmtId="0" fontId="4" fillId="20" borderId="21" xfId="0" applyFont="1" applyFill="1" applyBorder="1"/>
    <xf numFmtId="0" fontId="7" fillId="21" borderId="22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3" fillId="0" borderId="2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10" fillId="0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2" xfId="0" applyFont="1" applyFill="1" applyBorder="1"/>
    <xf numFmtId="0" fontId="8" fillId="0" borderId="2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164" fontId="3" fillId="0" borderId="23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15" borderId="1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3" fillId="0" borderId="5" xfId="0" applyFont="1" applyBorder="1"/>
    <xf numFmtId="0" fontId="0" fillId="0" borderId="0" xfId="0" applyFont="1"/>
    <xf numFmtId="0" fontId="3" fillId="3" borderId="1" xfId="0" applyFont="1" applyFill="1" applyBorder="1"/>
    <xf numFmtId="0" fontId="11" fillId="0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3" fillId="0" borderId="25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6" fillId="0" borderId="23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Border="1"/>
    <xf numFmtId="0" fontId="3" fillId="0" borderId="26" xfId="0" applyFont="1" applyBorder="1"/>
    <xf numFmtId="49" fontId="3" fillId="15" borderId="1" xfId="0" applyNumberFormat="1" applyFont="1" applyFill="1" applyBorder="1" applyAlignment="1">
      <alignment horizontal="left" vertical="center"/>
    </xf>
    <xf numFmtId="49" fontId="3" fillId="15" borderId="2" xfId="0" applyNumberFormat="1" applyFont="1" applyFill="1" applyBorder="1" applyAlignment="1">
      <alignment horizontal="left" vertical="center"/>
    </xf>
    <xf numFmtId="164" fontId="3" fillId="15" borderId="23" xfId="0" applyNumberFormat="1" applyFont="1" applyFill="1" applyBorder="1" applyAlignment="1">
      <alignment horizontal="left" vertical="center"/>
    </xf>
    <xf numFmtId="0" fontId="3" fillId="15" borderId="3" xfId="0" applyFont="1" applyFill="1" applyBorder="1" applyAlignment="1">
      <alignment horizontal="center"/>
    </xf>
    <xf numFmtId="0" fontId="3" fillId="15" borderId="2" xfId="0" applyFont="1" applyFill="1" applyBorder="1" applyAlignment="1">
      <alignment horizontal="center"/>
    </xf>
    <xf numFmtId="0" fontId="3" fillId="15" borderId="23" xfId="0" applyFont="1" applyFill="1" applyBorder="1" applyAlignment="1">
      <alignment horizontal="center"/>
    </xf>
    <xf numFmtId="0" fontId="13" fillId="15" borderId="1" xfId="0" applyFont="1" applyFill="1" applyBorder="1" applyAlignment="1">
      <alignment horizontal="center"/>
    </xf>
    <xf numFmtId="0" fontId="9" fillId="15" borderId="1" xfId="0" applyFont="1" applyFill="1" applyBorder="1" applyAlignment="1">
      <alignment horizontal="center"/>
    </xf>
    <xf numFmtId="0" fontId="10" fillId="15" borderId="2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9" fillId="15" borderId="2" xfId="0" applyFont="1" applyFill="1" applyBorder="1" applyAlignment="1">
      <alignment horizontal="center"/>
    </xf>
    <xf numFmtId="164" fontId="3" fillId="15" borderId="3" xfId="0" applyNumberFormat="1" applyFont="1" applyFill="1" applyBorder="1" applyAlignment="1">
      <alignment horizontal="left" vertical="center"/>
    </xf>
    <xf numFmtId="0" fontId="3" fillId="15" borderId="23" xfId="0" applyFont="1" applyFill="1" applyBorder="1"/>
    <xf numFmtId="49" fontId="3" fillId="15" borderId="9" xfId="0" applyNumberFormat="1" applyFont="1" applyFill="1" applyBorder="1" applyAlignment="1">
      <alignment horizontal="left" vertical="center"/>
    </xf>
    <xf numFmtId="49" fontId="3" fillId="15" borderId="10" xfId="0" applyNumberFormat="1" applyFont="1" applyFill="1" applyBorder="1" applyAlignment="1">
      <alignment horizontal="left" vertical="center"/>
    </xf>
    <xf numFmtId="164" fontId="3" fillId="15" borderId="27" xfId="0" applyNumberFormat="1" applyFont="1" applyFill="1" applyBorder="1" applyAlignment="1">
      <alignment horizontal="left" vertical="center"/>
    </xf>
    <xf numFmtId="0" fontId="3" fillId="15" borderId="2" xfId="0" applyFont="1" applyFill="1" applyBorder="1"/>
    <xf numFmtId="0" fontId="0" fillId="0" borderId="19" xfId="0" applyFont="1" applyBorder="1" applyAlignment="1">
      <alignment horizontal="center"/>
    </xf>
    <xf numFmtId="0" fontId="0" fillId="15" borderId="19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left"/>
    </xf>
    <xf numFmtId="0" fontId="3" fillId="15" borderId="28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164" fontId="0" fillId="0" borderId="23" xfId="0" applyNumberFormat="1" applyFont="1" applyBorder="1" applyAlignment="1">
      <alignment horizontal="left" vertical="center"/>
    </xf>
    <xf numFmtId="0" fontId="0" fillId="0" borderId="0" xfId="0" applyFill="1"/>
    <xf numFmtId="0" fontId="14" fillId="0" borderId="0" xfId="0" applyFont="1" applyFill="1"/>
    <xf numFmtId="164" fontId="15" fillId="0" borderId="6" xfId="0" applyNumberFormat="1" applyFont="1" applyBorder="1" applyAlignment="1">
      <alignment horizontal="left"/>
    </xf>
    <xf numFmtId="164" fontId="2" fillId="0" borderId="3" xfId="0" applyNumberFormat="1" applyFont="1" applyBorder="1" applyAlignment="1">
      <alignment horizontal="left" vertical="center"/>
    </xf>
    <xf numFmtId="0" fontId="3" fillId="0" borderId="24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/>
    </xf>
    <xf numFmtId="0" fontId="9" fillId="16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10" fillId="12" borderId="23" xfId="0" applyFont="1" applyFill="1" applyBorder="1" applyAlignment="1">
      <alignment horizontal="center"/>
    </xf>
    <xf numFmtId="0" fontId="9" fillId="19" borderId="19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5" fillId="4" borderId="31" xfId="0" applyFont="1" applyFill="1" applyBorder="1" applyAlignment="1">
      <alignment horizontal="center"/>
    </xf>
    <xf numFmtId="0" fontId="5" fillId="19" borderId="31" xfId="0" applyFont="1" applyFill="1" applyBorder="1" applyAlignment="1">
      <alignment horizontal="center"/>
    </xf>
    <xf numFmtId="0" fontId="9" fillId="18" borderId="31" xfId="0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5" fillId="14" borderId="3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20" borderId="1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0" fontId="11" fillId="11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5" fillId="20" borderId="4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14" borderId="18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 vertical="center"/>
    </xf>
    <xf numFmtId="0" fontId="5" fillId="13" borderId="4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11" fillId="10" borderId="2" xfId="0" applyFont="1" applyFill="1" applyBorder="1" applyAlignment="1">
      <alignment horizontal="center"/>
    </xf>
    <xf numFmtId="0" fontId="5" fillId="21" borderId="1" xfId="0" applyFont="1" applyFill="1" applyBorder="1" applyAlignment="1">
      <alignment horizontal="center"/>
    </xf>
    <xf numFmtId="0" fontId="5" fillId="17" borderId="4" xfId="0" applyFont="1" applyFill="1" applyBorder="1" applyAlignment="1">
      <alignment horizontal="center"/>
    </xf>
    <xf numFmtId="0" fontId="5" fillId="21" borderId="4" xfId="0" applyFont="1" applyFill="1" applyBorder="1" applyAlignment="1">
      <alignment horizontal="center"/>
    </xf>
    <xf numFmtId="0" fontId="11" fillId="10" borderId="5" xfId="0" applyFont="1" applyFill="1" applyBorder="1" applyAlignment="1">
      <alignment horizontal="center"/>
    </xf>
    <xf numFmtId="0" fontId="5" fillId="14" borderId="1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19" borderId="21" xfId="0" applyFont="1" applyFill="1" applyBorder="1" applyAlignment="1">
      <alignment horizontal="center"/>
    </xf>
    <xf numFmtId="0" fontId="5" fillId="14" borderId="21" xfId="0" applyFont="1" applyFill="1" applyBorder="1" applyAlignment="1">
      <alignment horizontal="center"/>
    </xf>
    <xf numFmtId="0" fontId="5" fillId="8" borderId="21" xfId="0" applyFont="1" applyFill="1" applyBorder="1" applyAlignment="1">
      <alignment horizontal="center"/>
    </xf>
    <xf numFmtId="0" fontId="5" fillId="9" borderId="21" xfId="0" applyFont="1" applyFill="1" applyBorder="1" applyAlignment="1">
      <alignment horizontal="center"/>
    </xf>
    <xf numFmtId="0" fontId="5" fillId="13" borderId="21" xfId="0" applyFont="1" applyFill="1" applyBorder="1" applyAlignment="1">
      <alignment horizontal="center"/>
    </xf>
    <xf numFmtId="0" fontId="5" fillId="20" borderId="21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/>
    </xf>
    <xf numFmtId="0" fontId="5" fillId="7" borderId="21" xfId="0" applyFont="1" applyFill="1" applyBorder="1" applyAlignment="1">
      <alignment horizontal="center"/>
    </xf>
    <xf numFmtId="0" fontId="5" fillId="17" borderId="21" xfId="0" applyFont="1" applyFill="1" applyBorder="1" applyAlignment="1">
      <alignment horizontal="center"/>
    </xf>
    <xf numFmtId="0" fontId="5" fillId="21" borderId="22" xfId="0" applyFont="1" applyFill="1" applyBorder="1" applyAlignment="1">
      <alignment horizontal="center"/>
    </xf>
    <xf numFmtId="0" fontId="3" fillId="12" borderId="21" xfId="0" applyFont="1" applyFill="1" applyBorder="1" applyAlignment="1">
      <alignment horizontal="center"/>
    </xf>
    <xf numFmtId="0" fontId="3" fillId="11" borderId="21" xfId="0" applyFont="1" applyFill="1" applyBorder="1" applyAlignment="1">
      <alignment horizontal="center"/>
    </xf>
    <xf numFmtId="0" fontId="3" fillId="10" borderId="21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3" fillId="15" borderId="0" xfId="0" applyFont="1" applyFill="1"/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49" fontId="2" fillId="0" borderId="18" xfId="0" applyNumberFormat="1" applyFont="1" applyBorder="1" applyAlignment="1">
      <alignment horizontal="left" vertical="center"/>
    </xf>
    <xf numFmtId="49" fontId="2" fillId="0" borderId="39" xfId="0" applyNumberFormat="1" applyFont="1" applyBorder="1" applyAlignment="1">
      <alignment horizontal="left" vertical="center"/>
    </xf>
    <xf numFmtId="0" fontId="3" fillId="0" borderId="3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1" fillId="2" borderId="37" xfId="0" applyFont="1" applyFill="1" applyBorder="1" applyAlignment="1">
      <alignment horizontal="left"/>
    </xf>
    <xf numFmtId="0" fontId="1" fillId="2" borderId="38" xfId="0" applyFont="1" applyFill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2" borderId="25" xfId="0" applyFont="1" applyFill="1" applyBorder="1" applyAlignment="1">
      <alignment horizontal="left"/>
    </xf>
    <xf numFmtId="0" fontId="2" fillId="0" borderId="24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49" fontId="2" fillId="0" borderId="24" xfId="0" applyNumberFormat="1" applyFont="1" applyBorder="1" applyAlignment="1">
      <alignment horizontal="left" vertical="center"/>
    </xf>
    <xf numFmtId="49" fontId="2" fillId="0" borderId="30" xfId="0" applyNumberFormat="1" applyFont="1" applyBorder="1" applyAlignment="1">
      <alignment horizontal="left" vertical="center"/>
    </xf>
    <xf numFmtId="49" fontId="2" fillId="0" borderId="33" xfId="0" applyNumberFormat="1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39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AB468"/>
  <sheetViews>
    <sheetView tabSelected="1" topLeftCell="B201" zoomScaleNormal="100" workbookViewId="0">
      <selection activeCell="B3" sqref="B3:O469"/>
    </sheetView>
  </sheetViews>
  <sheetFormatPr defaultRowHeight="12.75"/>
  <cols>
    <col min="1" max="1" width="7.140625" style="1" customWidth="1"/>
    <col min="2" max="2" width="10.7109375" style="1" customWidth="1"/>
    <col min="3" max="3" width="25.7109375" style="1" customWidth="1"/>
    <col min="4" max="4" width="12.28515625" style="1" customWidth="1"/>
    <col min="5" max="5" width="7" style="1" customWidth="1"/>
    <col min="6" max="6" width="13.28515625" style="1" customWidth="1"/>
    <col min="7" max="7" width="13.42578125" style="1" customWidth="1"/>
    <col min="8" max="8" width="5.140625" style="1" customWidth="1"/>
    <col min="9" max="9" width="14.140625" style="1" customWidth="1"/>
    <col min="10" max="10" width="13.85546875" style="1" customWidth="1"/>
    <col min="11" max="11" width="7.85546875" style="1" customWidth="1"/>
    <col min="12" max="12" width="5.7109375" style="1" customWidth="1"/>
    <col min="13" max="13" width="13" style="1" customWidth="1"/>
    <col min="14" max="14" width="9.28515625" style="1" customWidth="1"/>
    <col min="15" max="15" width="15.85546875" style="1" customWidth="1"/>
    <col min="16" max="21" width="8.85546875" style="1" customWidth="1"/>
    <col min="22" max="16384" width="9.140625" style="1"/>
  </cols>
  <sheetData>
    <row r="3" spans="2:28" ht="15.75">
      <c r="B3" s="64" t="s">
        <v>0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5" spans="2:28" ht="13.5" thickBot="1">
      <c r="B5" s="10"/>
      <c r="C5" s="10"/>
      <c r="D5" s="11"/>
      <c r="K5" s="94"/>
      <c r="L5" s="94"/>
      <c r="M5" s="94"/>
      <c r="N5" s="94"/>
      <c r="O5" s="125"/>
    </row>
    <row r="6" spans="2:28" ht="16.5" thickBot="1">
      <c r="B6" s="217" t="s">
        <v>1</v>
      </c>
      <c r="C6" s="218"/>
      <c r="D6" s="9">
        <f>SUM(D32,D72,D97,D151,,D167)</f>
        <v>2273.5484510517449</v>
      </c>
      <c r="K6" s="94"/>
      <c r="L6" s="94"/>
      <c r="M6" s="94"/>
      <c r="N6" s="94"/>
      <c r="O6" s="125"/>
      <c r="V6" s="31"/>
    </row>
    <row r="7" spans="2:28" ht="13.5" thickBot="1">
      <c r="B7" s="26" t="s">
        <v>2</v>
      </c>
      <c r="C7" s="27" t="s">
        <v>3</v>
      </c>
      <c r="D7" s="28" t="s">
        <v>4</v>
      </c>
      <c r="E7" s="206" t="s">
        <v>5</v>
      </c>
      <c r="F7" s="207"/>
      <c r="G7" s="206" t="s">
        <v>6</v>
      </c>
      <c r="H7" s="208"/>
      <c r="I7" s="208"/>
      <c r="J7" s="208"/>
      <c r="K7" s="199" t="s">
        <v>7</v>
      </c>
      <c r="L7" s="200"/>
      <c r="M7" s="200"/>
      <c r="N7" s="200"/>
      <c r="O7" s="201"/>
    </row>
    <row r="8" spans="2:28">
      <c r="B8" s="230" t="s">
        <v>8</v>
      </c>
      <c r="C8" s="231"/>
      <c r="D8" s="232"/>
      <c r="E8" s="209" t="s">
        <v>9</v>
      </c>
      <c r="F8" s="210"/>
      <c r="G8" s="134" t="s">
        <v>9</v>
      </c>
      <c r="H8" s="198" t="s">
        <v>10</v>
      </c>
      <c r="I8" s="211"/>
      <c r="J8" s="211"/>
      <c r="K8" s="131" t="s">
        <v>11</v>
      </c>
      <c r="L8" s="198" t="s">
        <v>12</v>
      </c>
      <c r="M8" s="205"/>
      <c r="N8" s="133" t="s">
        <v>13</v>
      </c>
      <c r="O8" s="135" t="s">
        <v>14</v>
      </c>
      <c r="V8" s="1" t="s">
        <v>15</v>
      </c>
      <c r="W8" s="33"/>
      <c r="X8" s="56" t="s">
        <v>16</v>
      </c>
      <c r="AB8" s="56" t="s">
        <v>17</v>
      </c>
    </row>
    <row r="9" spans="2:28">
      <c r="B9" s="12" t="s">
        <v>18</v>
      </c>
      <c r="C9" s="13" t="s">
        <v>19</v>
      </c>
      <c r="D9" s="14">
        <v>81.370501372321016</v>
      </c>
      <c r="E9" s="136" t="s">
        <v>20</v>
      </c>
      <c r="F9" s="29"/>
      <c r="G9" s="137" t="s">
        <v>21</v>
      </c>
      <c r="H9" s="71" t="s">
        <v>22</v>
      </c>
      <c r="I9" s="70"/>
      <c r="J9" s="101"/>
      <c r="K9" s="124" t="s">
        <v>23</v>
      </c>
      <c r="L9" s="69"/>
      <c r="M9" s="97"/>
      <c r="N9" s="97" t="s">
        <v>24</v>
      </c>
      <c r="O9" s="138">
        <v>240</v>
      </c>
      <c r="W9" s="51"/>
      <c r="X9" s="56" t="s">
        <v>25</v>
      </c>
      <c r="AB9" s="56" t="s">
        <v>26</v>
      </c>
    </row>
    <row r="10" spans="2:28">
      <c r="B10" s="103" t="s">
        <v>27</v>
      </c>
      <c r="C10" s="104" t="s">
        <v>28</v>
      </c>
      <c r="D10" s="114">
        <v>19.955008688608427</v>
      </c>
      <c r="E10" s="136" t="s">
        <v>20</v>
      </c>
      <c r="F10" s="29"/>
      <c r="G10" s="137" t="s">
        <v>21</v>
      </c>
      <c r="H10" s="111" t="s">
        <v>22</v>
      </c>
      <c r="I10" s="139" t="s">
        <v>29</v>
      </c>
      <c r="J10" s="115"/>
      <c r="K10" s="112" t="s">
        <v>30</v>
      </c>
      <c r="L10" s="107"/>
      <c r="M10" s="97"/>
      <c r="N10" s="97" t="s">
        <v>24</v>
      </c>
      <c r="O10" s="138" t="s">
        <v>31</v>
      </c>
      <c r="W10" s="60"/>
      <c r="X10" s="56" t="s">
        <v>32</v>
      </c>
      <c r="AB10" s="56" t="s">
        <v>33</v>
      </c>
    </row>
    <row r="11" spans="2:28">
      <c r="B11" s="3" t="s">
        <v>34</v>
      </c>
      <c r="C11" s="4" t="s">
        <v>35</v>
      </c>
      <c r="D11" s="5">
        <v>12.360009047140139</v>
      </c>
      <c r="E11" s="136" t="s">
        <v>20</v>
      </c>
      <c r="F11" s="29"/>
      <c r="G11" s="82"/>
      <c r="H11" s="71" t="s">
        <v>22</v>
      </c>
      <c r="I11" s="139" t="s">
        <v>29</v>
      </c>
      <c r="J11" s="101"/>
      <c r="K11" s="72" t="s">
        <v>30</v>
      </c>
      <c r="L11" s="69"/>
      <c r="M11" s="97"/>
      <c r="N11" s="97" t="s">
        <v>24</v>
      </c>
      <c r="O11" s="138">
        <v>275</v>
      </c>
      <c r="W11" s="61"/>
      <c r="X11" s="56" t="s">
        <v>36</v>
      </c>
      <c r="AB11" s="56" t="s">
        <v>37</v>
      </c>
    </row>
    <row r="12" spans="2:28">
      <c r="B12" s="3" t="s">
        <v>38</v>
      </c>
      <c r="C12" s="4" t="s">
        <v>39</v>
      </c>
      <c r="D12" s="5">
        <v>8.1600059728659424</v>
      </c>
      <c r="E12" s="60" t="s">
        <v>40</v>
      </c>
      <c r="F12" s="29"/>
      <c r="G12" s="83" t="s">
        <v>41</v>
      </c>
      <c r="H12" s="76"/>
      <c r="I12" s="139" t="s">
        <v>29</v>
      </c>
      <c r="J12" s="101"/>
      <c r="K12" s="72" t="s">
        <v>30</v>
      </c>
      <c r="L12" s="69"/>
      <c r="M12" s="97"/>
      <c r="N12" s="97" t="s">
        <v>24</v>
      </c>
      <c r="O12" s="138">
        <v>275</v>
      </c>
      <c r="W12" s="34"/>
      <c r="X12" s="56" t="s">
        <v>42</v>
      </c>
      <c r="AB12" s="56" t="s">
        <v>43</v>
      </c>
    </row>
    <row r="13" spans="2:28">
      <c r="B13" s="3" t="s">
        <v>44</v>
      </c>
      <c r="C13" s="4" t="s">
        <v>45</v>
      </c>
      <c r="D13" s="5">
        <v>8.7996250000030702</v>
      </c>
      <c r="E13" s="136" t="s">
        <v>20</v>
      </c>
      <c r="F13" s="29"/>
      <c r="G13" s="82"/>
      <c r="H13" s="71" t="s">
        <v>22</v>
      </c>
      <c r="I13" s="70"/>
      <c r="J13" s="101"/>
      <c r="K13" s="72" t="s">
        <v>30</v>
      </c>
      <c r="L13" s="69"/>
      <c r="M13" s="97"/>
      <c r="N13" s="97" t="s">
        <v>24</v>
      </c>
      <c r="O13" s="138" t="s">
        <v>46</v>
      </c>
      <c r="W13" s="35"/>
      <c r="X13" s="56" t="s">
        <v>47</v>
      </c>
      <c r="AB13" s="56" t="s">
        <v>48</v>
      </c>
    </row>
    <row r="14" spans="2:28">
      <c r="B14" s="3" t="s">
        <v>49</v>
      </c>
      <c r="C14" s="4" t="s">
        <v>50</v>
      </c>
      <c r="D14" s="5">
        <v>66.2</v>
      </c>
      <c r="E14" s="136" t="s">
        <v>20</v>
      </c>
      <c r="F14" s="29"/>
      <c r="G14" s="82"/>
      <c r="H14" s="71" t="s">
        <v>22</v>
      </c>
      <c r="I14" s="139" t="s">
        <v>29</v>
      </c>
      <c r="J14" s="98"/>
      <c r="K14" s="72" t="s">
        <v>30</v>
      </c>
      <c r="L14" s="69"/>
      <c r="M14" s="97"/>
      <c r="N14" s="97" t="s">
        <v>24</v>
      </c>
      <c r="O14" s="138" t="s">
        <v>46</v>
      </c>
      <c r="W14" s="48"/>
      <c r="X14" s="56" t="s">
        <v>51</v>
      </c>
      <c r="AB14" s="56" t="s">
        <v>52</v>
      </c>
    </row>
    <row r="15" spans="2:28">
      <c r="B15" s="3" t="s">
        <v>53</v>
      </c>
      <c r="C15" s="4" t="s">
        <v>54</v>
      </c>
      <c r="D15" s="5">
        <v>3.7699249999984579</v>
      </c>
      <c r="E15" s="60" t="s">
        <v>40</v>
      </c>
      <c r="F15" s="29"/>
      <c r="G15" s="83" t="s">
        <v>41</v>
      </c>
      <c r="H15" s="77"/>
      <c r="I15" s="69"/>
      <c r="J15" s="95"/>
      <c r="K15" s="72"/>
      <c r="L15" s="71" t="s">
        <v>22</v>
      </c>
      <c r="M15" s="69"/>
      <c r="N15" s="69" t="s">
        <v>55</v>
      </c>
      <c r="O15" s="138">
        <v>285</v>
      </c>
      <c r="W15" s="38"/>
      <c r="X15" s="56" t="s">
        <v>56</v>
      </c>
      <c r="AB15" s="56" t="s">
        <v>57</v>
      </c>
    </row>
    <row r="16" spans="2:28">
      <c r="B16" s="3" t="s">
        <v>58</v>
      </c>
      <c r="C16" s="104" t="s">
        <v>59</v>
      </c>
      <c r="D16" s="5">
        <v>40.799999999999997</v>
      </c>
      <c r="E16" s="140" t="s">
        <v>60</v>
      </c>
      <c r="F16" s="120"/>
      <c r="G16" s="141" t="s">
        <v>61</v>
      </c>
      <c r="H16" s="78"/>
      <c r="I16" s="69"/>
      <c r="J16" s="95"/>
      <c r="K16" s="72" t="s">
        <v>30</v>
      </c>
      <c r="L16" s="69"/>
      <c r="M16" s="69"/>
      <c r="N16" s="69" t="s">
        <v>62</v>
      </c>
      <c r="O16" s="138">
        <v>300</v>
      </c>
      <c r="W16" s="39"/>
      <c r="X16" s="56" t="s">
        <v>63</v>
      </c>
      <c r="AB16" s="56" t="s">
        <v>64</v>
      </c>
    </row>
    <row r="17" spans="2:28">
      <c r="B17" s="3" t="s">
        <v>65</v>
      </c>
      <c r="C17" s="4" t="s">
        <v>66</v>
      </c>
      <c r="D17" s="5">
        <v>11</v>
      </c>
      <c r="E17" s="60" t="s">
        <v>40</v>
      </c>
      <c r="F17" s="29"/>
      <c r="G17" s="83" t="s">
        <v>41</v>
      </c>
      <c r="H17" s="77"/>
      <c r="I17" s="69"/>
      <c r="J17" s="95"/>
      <c r="K17" s="72"/>
      <c r="L17" s="71" t="s">
        <v>22</v>
      </c>
      <c r="M17" s="69"/>
      <c r="N17" s="69" t="s">
        <v>24</v>
      </c>
      <c r="O17" s="138">
        <v>285</v>
      </c>
      <c r="W17" s="43"/>
      <c r="X17" s="56" t="s">
        <v>67</v>
      </c>
      <c r="AB17" s="56" t="s">
        <v>33</v>
      </c>
    </row>
    <row r="18" spans="2:28">
      <c r="B18" s="3" t="s">
        <v>68</v>
      </c>
      <c r="C18" s="4" t="s">
        <v>69</v>
      </c>
      <c r="D18" s="5">
        <v>8.9</v>
      </c>
      <c r="E18" s="60" t="s">
        <v>40</v>
      </c>
      <c r="F18" s="29"/>
      <c r="G18" s="83" t="s">
        <v>41</v>
      </c>
      <c r="H18" s="77"/>
      <c r="I18" s="69"/>
      <c r="J18" s="95"/>
      <c r="K18" s="72"/>
      <c r="L18" s="71" t="s">
        <v>22</v>
      </c>
      <c r="M18" s="69"/>
      <c r="N18" s="69" t="s">
        <v>24</v>
      </c>
      <c r="O18" s="138">
        <v>285</v>
      </c>
      <c r="W18" s="62"/>
      <c r="X18" s="56" t="s">
        <v>70</v>
      </c>
      <c r="AB18" s="56" t="s">
        <v>71</v>
      </c>
    </row>
    <row r="19" spans="2:28">
      <c r="B19" s="103" t="s">
        <v>72</v>
      </c>
      <c r="C19" s="104" t="s">
        <v>73</v>
      </c>
      <c r="D19" s="114">
        <v>41.519999999982723</v>
      </c>
      <c r="E19" s="140" t="s">
        <v>60</v>
      </c>
      <c r="F19" s="121"/>
      <c r="G19" s="141" t="s">
        <v>61</v>
      </c>
      <c r="H19" s="119"/>
      <c r="I19" s="107"/>
      <c r="J19" s="108"/>
      <c r="K19" s="109" t="s">
        <v>30</v>
      </c>
      <c r="L19" s="107"/>
      <c r="M19" s="107"/>
      <c r="N19" s="107" t="s">
        <v>62</v>
      </c>
      <c r="O19" s="138">
        <v>300</v>
      </c>
      <c r="W19" s="36"/>
      <c r="X19" s="56" t="s">
        <v>74</v>
      </c>
      <c r="AB19" s="56" t="s">
        <v>75</v>
      </c>
    </row>
    <row r="20" spans="2:28">
      <c r="B20" s="3" t="s">
        <v>76</v>
      </c>
      <c r="C20" s="4" t="s">
        <v>66</v>
      </c>
      <c r="D20" s="5">
        <v>10.4</v>
      </c>
      <c r="E20" s="60" t="s">
        <v>40</v>
      </c>
      <c r="F20" s="29"/>
      <c r="G20" s="83" t="s">
        <v>41</v>
      </c>
      <c r="H20" s="77"/>
      <c r="I20" s="69"/>
      <c r="J20" s="95"/>
      <c r="K20" s="72"/>
      <c r="L20" s="71" t="s">
        <v>22</v>
      </c>
      <c r="M20" s="69"/>
      <c r="N20" s="69" t="s">
        <v>24</v>
      </c>
      <c r="O20" s="138">
        <v>285</v>
      </c>
      <c r="W20" s="37"/>
      <c r="X20" s="56" t="s">
        <v>77</v>
      </c>
      <c r="AB20" s="56" t="s">
        <v>78</v>
      </c>
    </row>
    <row r="21" spans="2:28">
      <c r="B21" s="3" t="s">
        <v>79</v>
      </c>
      <c r="C21" s="4" t="s">
        <v>69</v>
      </c>
      <c r="D21" s="5">
        <v>7.6</v>
      </c>
      <c r="E21" s="60" t="s">
        <v>40</v>
      </c>
      <c r="F21" s="29"/>
      <c r="G21" s="83" t="s">
        <v>41</v>
      </c>
      <c r="H21" s="77"/>
      <c r="I21" s="69"/>
      <c r="J21" s="95"/>
      <c r="K21" s="72"/>
      <c r="L21" s="71" t="s">
        <v>22</v>
      </c>
      <c r="M21" s="69"/>
      <c r="N21" s="69" t="s">
        <v>24</v>
      </c>
      <c r="O21" s="138">
        <v>285</v>
      </c>
      <c r="W21" s="59"/>
      <c r="X21" s="56" t="s">
        <v>80</v>
      </c>
      <c r="AB21" s="56" t="s">
        <v>33</v>
      </c>
    </row>
    <row r="22" spans="2:28">
      <c r="B22" s="3" t="s">
        <v>81</v>
      </c>
      <c r="C22" s="104" t="s">
        <v>82</v>
      </c>
      <c r="D22" s="5">
        <v>41.519999999969826</v>
      </c>
      <c r="E22" s="140" t="s">
        <v>60</v>
      </c>
      <c r="F22" s="120"/>
      <c r="G22" s="141" t="s">
        <v>61</v>
      </c>
      <c r="H22" s="78"/>
      <c r="I22" s="69"/>
      <c r="J22" s="95"/>
      <c r="K22" s="74" t="s">
        <v>30</v>
      </c>
      <c r="L22" s="69"/>
      <c r="M22" s="69"/>
      <c r="N22" s="69" t="s">
        <v>62</v>
      </c>
      <c r="O22" s="138">
        <v>300</v>
      </c>
      <c r="W22" s="63"/>
      <c r="X22" s="56" t="s">
        <v>83</v>
      </c>
      <c r="AB22" s="56" t="s">
        <v>84</v>
      </c>
    </row>
    <row r="23" spans="2:28">
      <c r="B23" s="3" t="s">
        <v>85</v>
      </c>
      <c r="C23" s="4" t="s">
        <v>39</v>
      </c>
      <c r="D23" s="5">
        <v>39.4</v>
      </c>
      <c r="E23" s="60" t="s">
        <v>40</v>
      </c>
      <c r="F23" s="29"/>
      <c r="G23" s="83" t="s">
        <v>41</v>
      </c>
      <c r="H23" s="76"/>
      <c r="I23" s="70"/>
      <c r="J23" s="101"/>
      <c r="K23" s="74" t="s">
        <v>30</v>
      </c>
      <c r="L23" s="69"/>
      <c r="M23" s="69"/>
      <c r="N23" s="69" t="s">
        <v>24</v>
      </c>
      <c r="O23" s="138">
        <v>290</v>
      </c>
      <c r="W23" s="50" t="s">
        <v>41</v>
      </c>
      <c r="X23" s="56" t="s">
        <v>86</v>
      </c>
      <c r="Y23" s="87" t="s">
        <v>87</v>
      </c>
      <c r="AB23" s="56" t="s">
        <v>88</v>
      </c>
    </row>
    <row r="24" spans="2:28">
      <c r="B24" s="3" t="s">
        <v>89</v>
      </c>
      <c r="C24" s="4" t="s">
        <v>90</v>
      </c>
      <c r="D24" s="5">
        <v>19.146500342962398</v>
      </c>
      <c r="E24" s="136" t="s">
        <v>20</v>
      </c>
      <c r="F24" s="29"/>
      <c r="G24" s="82"/>
      <c r="H24" s="71" t="s">
        <v>22</v>
      </c>
      <c r="I24" s="139" t="s">
        <v>29</v>
      </c>
      <c r="J24" s="142" t="s">
        <v>91</v>
      </c>
      <c r="K24" s="74" t="s">
        <v>30</v>
      </c>
      <c r="L24" s="69"/>
      <c r="M24" s="69"/>
      <c r="N24" s="69" t="s">
        <v>24</v>
      </c>
      <c r="O24" s="138">
        <v>280</v>
      </c>
      <c r="X24" s="56"/>
      <c r="AB24" s="56"/>
    </row>
    <row r="25" spans="2:28">
      <c r="B25" s="3" t="s">
        <v>92</v>
      </c>
      <c r="C25" s="4" t="s">
        <v>93</v>
      </c>
      <c r="D25" s="5">
        <v>15.765348967784938</v>
      </c>
      <c r="E25" s="136" t="s">
        <v>20</v>
      </c>
      <c r="F25" s="29"/>
      <c r="G25" s="82"/>
      <c r="H25" s="71" t="s">
        <v>22</v>
      </c>
      <c r="I25" s="139" t="s">
        <v>29</v>
      </c>
      <c r="J25" s="142" t="s">
        <v>91</v>
      </c>
      <c r="K25" s="74" t="s">
        <v>30</v>
      </c>
      <c r="L25" s="69"/>
      <c r="M25" s="69"/>
      <c r="N25" s="69" t="s">
        <v>24</v>
      </c>
      <c r="O25" s="138">
        <v>280</v>
      </c>
      <c r="X25" s="56"/>
      <c r="AB25" s="56"/>
    </row>
    <row r="26" spans="2:28">
      <c r="B26" s="3" t="s">
        <v>94</v>
      </c>
      <c r="C26" s="4" t="s">
        <v>95</v>
      </c>
      <c r="D26" s="5">
        <v>4.248379372167121</v>
      </c>
      <c r="E26" s="60" t="s">
        <v>40</v>
      </c>
      <c r="F26" s="29"/>
      <c r="G26" s="83" t="s">
        <v>41</v>
      </c>
      <c r="H26" s="79"/>
      <c r="I26" s="70"/>
      <c r="J26" s="101"/>
      <c r="K26" s="72"/>
      <c r="L26" s="71" t="s">
        <v>22</v>
      </c>
      <c r="M26" s="69"/>
      <c r="N26" s="69" t="s">
        <v>55</v>
      </c>
      <c r="O26" s="138">
        <v>285</v>
      </c>
      <c r="V26" s="1" t="s">
        <v>96</v>
      </c>
      <c r="W26" s="52" t="s">
        <v>97</v>
      </c>
      <c r="X26" s="56" t="s">
        <v>98</v>
      </c>
      <c r="AB26" s="56"/>
    </row>
    <row r="27" spans="2:28">
      <c r="B27" s="3" t="s">
        <v>99</v>
      </c>
      <c r="C27" s="4" t="s">
        <v>100</v>
      </c>
      <c r="D27" s="5">
        <v>3.9316192611414489</v>
      </c>
      <c r="E27" s="136" t="s">
        <v>20</v>
      </c>
      <c r="F27" s="29"/>
      <c r="G27" s="82"/>
      <c r="H27" s="71" t="s">
        <v>22</v>
      </c>
      <c r="I27" s="70"/>
      <c r="J27" s="101"/>
      <c r="K27" s="72"/>
      <c r="L27" s="71" t="s">
        <v>22</v>
      </c>
      <c r="M27" s="69"/>
      <c r="N27" s="69" t="s">
        <v>55</v>
      </c>
      <c r="O27" s="138">
        <v>285</v>
      </c>
      <c r="W27" s="42"/>
      <c r="X27" s="56" t="s">
        <v>101</v>
      </c>
      <c r="AB27" s="56" t="s">
        <v>102</v>
      </c>
    </row>
    <row r="28" spans="2:28">
      <c r="B28" s="3" t="s">
        <v>103</v>
      </c>
      <c r="C28" s="4" t="s">
        <v>104</v>
      </c>
      <c r="D28" s="5">
        <v>7.928409837150161</v>
      </c>
      <c r="E28" s="60" t="s">
        <v>40</v>
      </c>
      <c r="F28" s="143" t="s">
        <v>105</v>
      </c>
      <c r="G28" s="83" t="s">
        <v>41</v>
      </c>
      <c r="H28" s="79"/>
      <c r="I28" s="70"/>
      <c r="J28" s="101"/>
      <c r="K28" s="72"/>
      <c r="L28" s="71" t="s">
        <v>22</v>
      </c>
      <c r="M28" s="69"/>
      <c r="N28" s="69" t="s">
        <v>55</v>
      </c>
      <c r="O28" s="138">
        <v>285</v>
      </c>
      <c r="W28" s="41"/>
      <c r="X28" s="56" t="s">
        <v>106</v>
      </c>
      <c r="AB28" s="56" t="s">
        <v>107</v>
      </c>
    </row>
    <row r="29" spans="2:28">
      <c r="B29" s="3" t="s">
        <v>108</v>
      </c>
      <c r="C29" s="4" t="s">
        <v>109</v>
      </c>
      <c r="D29" s="5">
        <v>8.4218002218186978</v>
      </c>
      <c r="E29" s="136" t="s">
        <v>20</v>
      </c>
      <c r="F29" s="29"/>
      <c r="G29" s="82"/>
      <c r="H29" s="71" t="s">
        <v>22</v>
      </c>
      <c r="I29" s="70"/>
      <c r="J29" s="101"/>
      <c r="K29" s="72"/>
      <c r="L29" s="71" t="s">
        <v>22</v>
      </c>
      <c r="M29" s="69"/>
      <c r="N29" s="69" t="s">
        <v>55</v>
      </c>
      <c r="O29" s="138">
        <v>275</v>
      </c>
      <c r="W29" s="40"/>
      <c r="X29" s="56" t="s">
        <v>110</v>
      </c>
      <c r="AB29" s="56" t="s">
        <v>111</v>
      </c>
    </row>
    <row r="30" spans="2:28">
      <c r="B30" s="3" t="s">
        <v>112</v>
      </c>
      <c r="C30" s="4" t="s">
        <v>113</v>
      </c>
      <c r="D30" s="5">
        <v>7.1472785307449787</v>
      </c>
      <c r="E30" s="60" t="s">
        <v>40</v>
      </c>
      <c r="F30" s="29"/>
      <c r="G30" s="83" t="s">
        <v>41</v>
      </c>
      <c r="H30" s="76"/>
      <c r="I30" s="70"/>
      <c r="J30" s="101"/>
      <c r="K30" s="72"/>
      <c r="L30" s="71" t="s">
        <v>22</v>
      </c>
      <c r="M30" s="69"/>
      <c r="N30" s="69" t="s">
        <v>114</v>
      </c>
      <c r="O30" s="138">
        <v>275</v>
      </c>
      <c r="W30" s="49"/>
      <c r="X30" s="56" t="s">
        <v>115</v>
      </c>
      <c r="AB30" s="56" t="s">
        <v>116</v>
      </c>
    </row>
    <row r="31" spans="2:28" ht="13.5" thickBot="1">
      <c r="B31" s="3" t="s">
        <v>117</v>
      </c>
      <c r="C31" s="4" t="s">
        <v>118</v>
      </c>
      <c r="D31" s="5">
        <v>8.8000085863350641</v>
      </c>
      <c r="E31" s="136" t="s">
        <v>20</v>
      </c>
      <c r="F31" s="30"/>
      <c r="G31" s="85"/>
      <c r="H31" s="144" t="s">
        <v>22</v>
      </c>
      <c r="I31" s="86"/>
      <c r="J31" s="102"/>
      <c r="K31" s="55"/>
      <c r="L31" s="144" t="s">
        <v>22</v>
      </c>
      <c r="M31" s="75"/>
      <c r="N31" s="75" t="s">
        <v>24</v>
      </c>
      <c r="O31" s="145">
        <v>250</v>
      </c>
      <c r="X31" s="56"/>
    </row>
    <row r="32" spans="2:28" ht="13.5" thickBot="1">
      <c r="B32" s="15"/>
      <c r="C32" s="16"/>
      <c r="D32" s="8">
        <f>SUM(D9:D31)</f>
        <v>477.14442020099438</v>
      </c>
      <c r="K32" s="94"/>
      <c r="L32" s="94"/>
      <c r="M32" s="94"/>
      <c r="N32" s="94"/>
      <c r="O32" s="125"/>
      <c r="W32" s="56"/>
    </row>
    <row r="33" spans="2:23" ht="13.5" thickBot="1">
      <c r="B33" s="20"/>
      <c r="C33" s="20"/>
      <c r="D33" s="21"/>
      <c r="K33" s="94"/>
      <c r="L33" s="94"/>
      <c r="M33" s="94"/>
      <c r="N33" s="94"/>
      <c r="O33" s="125"/>
      <c r="V33"/>
      <c r="W33"/>
    </row>
    <row r="34" spans="2:23" ht="13.5" thickBot="1">
      <c r="B34" s="26" t="s">
        <v>2</v>
      </c>
      <c r="C34" s="27" t="s">
        <v>3</v>
      </c>
      <c r="D34" s="28" t="s">
        <v>4</v>
      </c>
      <c r="E34" s="199" t="s">
        <v>5</v>
      </c>
      <c r="F34" s="202"/>
      <c r="G34" s="199" t="s">
        <v>6</v>
      </c>
      <c r="H34" s="200"/>
      <c r="I34" s="200"/>
      <c r="J34" s="201"/>
      <c r="K34" s="199" t="s">
        <v>7</v>
      </c>
      <c r="L34" s="200"/>
      <c r="M34" s="200"/>
      <c r="N34" s="200"/>
      <c r="O34" s="201"/>
      <c r="V34"/>
      <c r="W34"/>
    </row>
    <row r="35" spans="2:23">
      <c r="B35" s="233" t="s">
        <v>119</v>
      </c>
      <c r="C35" s="234"/>
      <c r="D35" s="234"/>
      <c r="E35" s="203" t="s">
        <v>9</v>
      </c>
      <c r="F35" s="204"/>
      <c r="G35" s="134" t="s">
        <v>9</v>
      </c>
      <c r="H35" s="197" t="s">
        <v>10</v>
      </c>
      <c r="I35" s="197"/>
      <c r="J35" s="198"/>
      <c r="K35" s="131" t="s">
        <v>11</v>
      </c>
      <c r="L35" s="198" t="s">
        <v>12</v>
      </c>
      <c r="M35" s="205"/>
      <c r="N35" s="133" t="s">
        <v>13</v>
      </c>
      <c r="O35" s="135" t="s">
        <v>14</v>
      </c>
      <c r="V35"/>
      <c r="W35"/>
    </row>
    <row r="36" spans="2:23" ht="12" hidden="1" customHeight="1">
      <c r="B36" s="18"/>
      <c r="C36" s="19"/>
      <c r="D36" s="19"/>
      <c r="E36" s="72"/>
      <c r="F36" s="73"/>
      <c r="G36" s="72"/>
      <c r="H36" s="69"/>
      <c r="I36" s="69"/>
      <c r="J36" s="95"/>
      <c r="K36" s="72"/>
      <c r="L36" s="69"/>
      <c r="M36" s="69"/>
      <c r="N36" s="69"/>
      <c r="O36" s="138"/>
      <c r="V36" s="54" t="s">
        <v>120</v>
      </c>
      <c r="W36" s="56" t="s">
        <v>121</v>
      </c>
    </row>
    <row r="37" spans="2:23" ht="12" hidden="1" customHeight="1">
      <c r="B37" s="18"/>
      <c r="C37" s="19"/>
      <c r="D37" s="19"/>
      <c r="E37" s="72"/>
      <c r="F37" s="73"/>
      <c r="G37" s="72"/>
      <c r="H37" s="69"/>
      <c r="I37" s="69"/>
      <c r="J37" s="95"/>
      <c r="K37" s="72"/>
      <c r="L37" s="69"/>
      <c r="M37" s="69"/>
      <c r="N37" s="69"/>
      <c r="O37" s="138"/>
    </row>
    <row r="38" spans="2:23" ht="12" hidden="1" customHeight="1">
      <c r="B38" s="18"/>
      <c r="C38" s="19"/>
      <c r="D38" s="19"/>
      <c r="E38" s="72"/>
      <c r="F38" s="73"/>
      <c r="G38" s="72"/>
      <c r="H38" s="69"/>
      <c r="I38" s="69"/>
      <c r="J38" s="95"/>
      <c r="K38" s="72"/>
      <c r="L38" s="69"/>
      <c r="M38" s="69"/>
      <c r="N38" s="69"/>
      <c r="O38" s="138"/>
    </row>
    <row r="39" spans="2:23" ht="12" hidden="1" customHeight="1">
      <c r="B39" s="18"/>
      <c r="C39" s="19"/>
      <c r="D39" s="19"/>
      <c r="E39" s="72"/>
      <c r="F39" s="73"/>
      <c r="G39" s="72"/>
      <c r="H39" s="69"/>
      <c r="I39" s="69"/>
      <c r="J39" s="95"/>
      <c r="K39" s="72"/>
      <c r="L39" s="69"/>
      <c r="M39" s="69"/>
      <c r="N39" s="69"/>
      <c r="O39" s="138"/>
    </row>
    <row r="40" spans="2:23" ht="12" hidden="1" customHeight="1">
      <c r="B40" s="18"/>
      <c r="C40" s="19"/>
      <c r="D40" s="19"/>
      <c r="E40" s="72"/>
      <c r="F40" s="73"/>
      <c r="G40" s="72"/>
      <c r="H40" s="69"/>
      <c r="I40" s="69"/>
      <c r="J40" s="95"/>
      <c r="K40" s="72"/>
      <c r="L40" s="69"/>
      <c r="M40" s="69"/>
      <c r="N40" s="69"/>
      <c r="O40" s="138"/>
    </row>
    <row r="41" spans="2:23" ht="12" hidden="1" customHeight="1">
      <c r="B41" s="18"/>
      <c r="C41" s="19"/>
      <c r="D41" s="19"/>
      <c r="E41" s="72"/>
      <c r="F41" s="73"/>
      <c r="G41" s="72"/>
      <c r="H41" s="69"/>
      <c r="I41" s="69"/>
      <c r="J41" s="95"/>
      <c r="K41" s="72"/>
      <c r="L41" s="69"/>
      <c r="M41" s="69"/>
      <c r="N41" s="69"/>
      <c r="O41" s="138"/>
    </row>
    <row r="42" spans="2:23" ht="12" hidden="1" customHeight="1">
      <c r="B42" s="18"/>
      <c r="C42" s="19"/>
      <c r="D42" s="19"/>
      <c r="E42" s="72"/>
      <c r="F42" s="73"/>
      <c r="G42" s="72"/>
      <c r="H42" s="69"/>
      <c r="I42" s="69"/>
      <c r="J42" s="95"/>
      <c r="K42" s="72"/>
      <c r="L42" s="69"/>
      <c r="M42" s="69"/>
      <c r="N42" s="69"/>
      <c r="O42" s="138"/>
    </row>
    <row r="43" spans="2:23" ht="12" hidden="1" customHeight="1">
      <c r="B43" s="18"/>
      <c r="C43" s="19"/>
      <c r="D43" s="19"/>
      <c r="E43" s="72"/>
      <c r="F43" s="73"/>
      <c r="G43" s="72"/>
      <c r="H43" s="69"/>
      <c r="I43" s="69"/>
      <c r="J43" s="95"/>
      <c r="K43" s="72"/>
      <c r="L43" s="69"/>
      <c r="M43" s="69"/>
      <c r="N43" s="69"/>
      <c r="O43" s="138"/>
    </row>
    <row r="44" spans="2:23" ht="12" hidden="1" customHeight="1">
      <c r="B44" s="18"/>
      <c r="C44" s="19"/>
      <c r="D44" s="19"/>
      <c r="E44" s="72"/>
      <c r="F44" s="73"/>
      <c r="G44" s="72"/>
      <c r="H44" s="69"/>
      <c r="I44" s="69"/>
      <c r="J44" s="95"/>
      <c r="K44" s="72"/>
      <c r="L44" s="69"/>
      <c r="M44" s="69"/>
      <c r="N44" s="69"/>
      <c r="O44" s="138"/>
    </row>
    <row r="45" spans="2:23" ht="12" hidden="1" customHeight="1">
      <c r="B45" s="18"/>
      <c r="C45" s="19"/>
      <c r="D45" s="19"/>
      <c r="E45" s="72"/>
      <c r="F45" s="73"/>
      <c r="G45" s="72"/>
      <c r="H45" s="69"/>
      <c r="I45" s="69"/>
      <c r="J45" s="95"/>
      <c r="K45" s="72"/>
      <c r="L45" s="69"/>
      <c r="M45" s="69"/>
      <c r="N45" s="69"/>
      <c r="O45" s="138"/>
    </row>
    <row r="46" spans="2:23" ht="12" hidden="1" customHeight="1">
      <c r="B46" s="18"/>
      <c r="C46" s="19"/>
      <c r="D46" s="19"/>
      <c r="E46" s="72"/>
      <c r="F46" s="73"/>
      <c r="G46" s="72"/>
      <c r="H46" s="69"/>
      <c r="I46" s="69"/>
      <c r="J46" s="95"/>
      <c r="K46" s="72"/>
      <c r="L46" s="69"/>
      <c r="M46" s="69"/>
      <c r="N46" s="69"/>
      <c r="O46" s="138"/>
    </row>
    <row r="47" spans="2:23" ht="12" hidden="1" customHeight="1">
      <c r="B47" s="18"/>
      <c r="C47" s="19"/>
      <c r="D47" s="19"/>
      <c r="E47" s="72"/>
      <c r="F47" s="73"/>
      <c r="G47" s="72"/>
      <c r="H47" s="69"/>
      <c r="I47" s="69"/>
      <c r="J47" s="95"/>
      <c r="K47" s="72"/>
      <c r="L47" s="69"/>
      <c r="M47" s="69"/>
      <c r="N47" s="69"/>
      <c r="O47" s="138"/>
    </row>
    <row r="48" spans="2:23">
      <c r="B48" s="3" t="s">
        <v>122</v>
      </c>
      <c r="C48" s="4" t="s">
        <v>123</v>
      </c>
      <c r="D48" s="80">
        <v>11.2</v>
      </c>
      <c r="E48" s="136" t="s">
        <v>20</v>
      </c>
      <c r="F48" s="73"/>
      <c r="G48" s="137" t="s">
        <v>21</v>
      </c>
      <c r="H48" s="71" t="s">
        <v>22</v>
      </c>
      <c r="I48" s="76"/>
      <c r="J48" s="99"/>
      <c r="K48" s="74" t="s">
        <v>30</v>
      </c>
      <c r="L48" s="69"/>
      <c r="M48" s="69"/>
      <c r="N48" s="69" t="s">
        <v>124</v>
      </c>
      <c r="O48" s="138">
        <v>245</v>
      </c>
    </row>
    <row r="49" spans="2:24">
      <c r="B49" s="3" t="s">
        <v>125</v>
      </c>
      <c r="C49" s="4" t="s">
        <v>19</v>
      </c>
      <c r="D49" s="80">
        <v>37.9</v>
      </c>
      <c r="E49" s="136" t="s">
        <v>20</v>
      </c>
      <c r="F49" s="73"/>
      <c r="G49" s="137" t="s">
        <v>21</v>
      </c>
      <c r="H49" s="71" t="s">
        <v>22</v>
      </c>
      <c r="I49" s="76"/>
      <c r="J49" s="99"/>
      <c r="K49" s="74" t="s">
        <v>30</v>
      </c>
      <c r="L49" s="69"/>
      <c r="M49" s="69"/>
      <c r="N49" s="69" t="s">
        <v>124</v>
      </c>
      <c r="O49" s="138">
        <v>245</v>
      </c>
    </row>
    <row r="50" spans="2:24">
      <c r="B50" s="3" t="s">
        <v>126</v>
      </c>
      <c r="C50" s="4" t="s">
        <v>123</v>
      </c>
      <c r="D50" s="80">
        <v>5.0999999999999996</v>
      </c>
      <c r="E50" s="136" t="s">
        <v>20</v>
      </c>
      <c r="F50" s="73"/>
      <c r="G50" s="137" t="s">
        <v>21</v>
      </c>
      <c r="H50" s="71" t="s">
        <v>22</v>
      </c>
      <c r="I50" s="76"/>
      <c r="J50" s="99"/>
      <c r="K50" s="74" t="s">
        <v>30</v>
      </c>
      <c r="L50" s="69"/>
      <c r="M50" s="69"/>
      <c r="N50" s="69" t="s">
        <v>24</v>
      </c>
      <c r="O50" s="138">
        <v>285</v>
      </c>
    </row>
    <row r="51" spans="2:24">
      <c r="B51" s="3" t="s">
        <v>127</v>
      </c>
      <c r="C51" s="104" t="s">
        <v>128</v>
      </c>
      <c r="D51" s="80">
        <v>24.2</v>
      </c>
      <c r="E51" s="146" t="s">
        <v>60</v>
      </c>
      <c r="F51" s="73"/>
      <c r="G51" s="82"/>
      <c r="H51" s="71" t="s">
        <v>22</v>
      </c>
      <c r="I51" s="139" t="s">
        <v>29</v>
      </c>
      <c r="J51" s="98"/>
      <c r="K51" s="74" t="s">
        <v>30</v>
      </c>
      <c r="L51" s="69"/>
      <c r="M51" s="69"/>
      <c r="N51" s="69" t="s">
        <v>24</v>
      </c>
      <c r="O51" s="138">
        <v>295</v>
      </c>
    </row>
    <row r="52" spans="2:24">
      <c r="B52" s="3" t="s">
        <v>129</v>
      </c>
      <c r="C52" s="4" t="s">
        <v>130</v>
      </c>
      <c r="D52" s="80">
        <v>5.5</v>
      </c>
      <c r="E52" s="147" t="s">
        <v>131</v>
      </c>
      <c r="F52" s="73"/>
      <c r="G52" s="83" t="s">
        <v>41</v>
      </c>
      <c r="H52" s="69"/>
      <c r="I52" s="79"/>
      <c r="J52" s="100"/>
      <c r="K52" s="72"/>
      <c r="L52" s="71" t="s">
        <v>22</v>
      </c>
      <c r="M52" s="69"/>
      <c r="N52" s="69" t="s">
        <v>55</v>
      </c>
      <c r="O52" s="138">
        <v>285</v>
      </c>
    </row>
    <row r="53" spans="2:24">
      <c r="B53" s="3" t="s">
        <v>132</v>
      </c>
      <c r="C53" s="4" t="s">
        <v>133</v>
      </c>
      <c r="D53" s="80">
        <v>2.9</v>
      </c>
      <c r="E53" s="148" t="s">
        <v>40</v>
      </c>
      <c r="F53" s="73"/>
      <c r="G53" s="82"/>
      <c r="H53" s="71" t="s">
        <v>22</v>
      </c>
      <c r="I53" s="76"/>
      <c r="J53" s="99"/>
      <c r="K53" s="72"/>
      <c r="L53" s="71" t="s">
        <v>22</v>
      </c>
      <c r="M53" s="69"/>
      <c r="N53" s="69" t="s">
        <v>55</v>
      </c>
      <c r="O53" s="138">
        <v>285</v>
      </c>
      <c r="X53" s="87" t="s">
        <v>134</v>
      </c>
    </row>
    <row r="54" spans="2:24">
      <c r="B54" s="3" t="s">
        <v>135</v>
      </c>
      <c r="C54" s="4" t="s">
        <v>136</v>
      </c>
      <c r="D54" s="80">
        <v>2</v>
      </c>
      <c r="E54" s="148" t="s">
        <v>40</v>
      </c>
      <c r="F54" s="73"/>
      <c r="G54" s="83" t="s">
        <v>41</v>
      </c>
      <c r="H54" s="69"/>
      <c r="I54" s="79"/>
      <c r="J54" s="100"/>
      <c r="K54" s="72"/>
      <c r="L54" s="71" t="s">
        <v>22</v>
      </c>
      <c r="M54" s="69"/>
      <c r="N54" s="69" t="s">
        <v>55</v>
      </c>
      <c r="O54" s="138">
        <v>285</v>
      </c>
    </row>
    <row r="55" spans="2:24">
      <c r="B55" s="3" t="s">
        <v>137</v>
      </c>
      <c r="C55" s="4" t="s">
        <v>138</v>
      </c>
      <c r="D55" s="80">
        <v>7.9</v>
      </c>
      <c r="E55" s="147" t="s">
        <v>131</v>
      </c>
      <c r="F55" s="73"/>
      <c r="G55" s="83" t="s">
        <v>41</v>
      </c>
      <c r="H55" s="69"/>
      <c r="I55" s="79"/>
      <c r="J55" s="100"/>
      <c r="K55" s="72"/>
      <c r="L55" s="71" t="s">
        <v>22</v>
      </c>
      <c r="M55" s="69"/>
      <c r="N55" s="69" t="s">
        <v>55</v>
      </c>
      <c r="O55" s="138">
        <v>285</v>
      </c>
    </row>
    <row r="56" spans="2:24">
      <c r="B56" s="3" t="s">
        <v>139</v>
      </c>
      <c r="C56" s="4" t="s">
        <v>140</v>
      </c>
      <c r="D56" s="80">
        <v>14.6</v>
      </c>
      <c r="E56" s="136" t="s">
        <v>20</v>
      </c>
      <c r="F56" s="73"/>
      <c r="G56" s="82"/>
      <c r="H56" s="71" t="s">
        <v>22</v>
      </c>
      <c r="I56" s="76"/>
      <c r="J56" s="99"/>
      <c r="K56" s="74" t="s">
        <v>30</v>
      </c>
      <c r="L56" s="69"/>
      <c r="M56" s="69"/>
      <c r="N56" s="69" t="s">
        <v>24</v>
      </c>
      <c r="O56" s="138">
        <v>295</v>
      </c>
    </row>
    <row r="57" spans="2:24">
      <c r="B57" s="3" t="s">
        <v>141</v>
      </c>
      <c r="C57" s="104" t="s">
        <v>142</v>
      </c>
      <c r="D57" s="80">
        <v>72</v>
      </c>
      <c r="E57" s="146" t="s">
        <v>60</v>
      </c>
      <c r="F57" s="73"/>
      <c r="G57" s="82"/>
      <c r="H57" s="71" t="s">
        <v>22</v>
      </c>
      <c r="I57" s="139" t="s">
        <v>29</v>
      </c>
      <c r="J57" s="99"/>
      <c r="K57" s="72"/>
      <c r="L57" s="71" t="s">
        <v>22</v>
      </c>
      <c r="M57" s="69"/>
      <c r="N57" s="69" t="s">
        <v>24</v>
      </c>
      <c r="O57" s="138">
        <v>295</v>
      </c>
    </row>
    <row r="58" spans="2:24">
      <c r="B58" s="3" t="s">
        <v>143</v>
      </c>
      <c r="C58" s="4" t="s">
        <v>144</v>
      </c>
      <c r="D58" s="80">
        <v>5.2</v>
      </c>
      <c r="E58" s="147" t="s">
        <v>131</v>
      </c>
      <c r="F58" s="73"/>
      <c r="G58" s="83" t="s">
        <v>41</v>
      </c>
      <c r="H58" s="69"/>
      <c r="I58" s="79"/>
      <c r="J58" s="100"/>
      <c r="K58" s="72"/>
      <c r="L58" s="71" t="s">
        <v>22</v>
      </c>
      <c r="M58" s="69"/>
      <c r="N58" s="69" t="s">
        <v>55</v>
      </c>
      <c r="O58" s="138">
        <v>285</v>
      </c>
    </row>
    <row r="59" spans="2:24">
      <c r="B59" s="3" t="s">
        <v>145</v>
      </c>
      <c r="C59" s="104" t="s">
        <v>146</v>
      </c>
      <c r="D59" s="80">
        <v>17.2</v>
      </c>
      <c r="E59" s="146" t="s">
        <v>60</v>
      </c>
      <c r="F59" s="73"/>
      <c r="G59" s="82"/>
      <c r="H59" s="71" t="s">
        <v>22</v>
      </c>
      <c r="I59" s="139" t="s">
        <v>29</v>
      </c>
      <c r="J59" s="98"/>
      <c r="K59" s="74" t="s">
        <v>30</v>
      </c>
      <c r="L59" s="69"/>
      <c r="M59" s="69"/>
      <c r="N59" s="69" t="s">
        <v>24</v>
      </c>
      <c r="O59" s="138">
        <v>295</v>
      </c>
    </row>
    <row r="60" spans="2:24">
      <c r="B60" s="3" t="s">
        <v>147</v>
      </c>
      <c r="C60" s="4" t="s">
        <v>148</v>
      </c>
      <c r="D60" s="80">
        <v>4.5999999999999996</v>
      </c>
      <c r="E60" s="147" t="s">
        <v>131</v>
      </c>
      <c r="F60" s="73"/>
      <c r="G60" s="83" t="s">
        <v>41</v>
      </c>
      <c r="H60" s="69"/>
      <c r="I60" s="79"/>
      <c r="J60" s="100"/>
      <c r="K60" s="72"/>
      <c r="L60" s="71" t="s">
        <v>22</v>
      </c>
      <c r="M60" s="69"/>
      <c r="N60" s="69" t="s">
        <v>55</v>
      </c>
      <c r="O60" s="138">
        <v>270</v>
      </c>
    </row>
    <row r="61" spans="2:24">
      <c r="B61" s="3" t="s">
        <v>149</v>
      </c>
      <c r="C61" s="4" t="s">
        <v>39</v>
      </c>
      <c r="D61" s="80">
        <v>14.4</v>
      </c>
      <c r="E61" s="148" t="s">
        <v>40</v>
      </c>
      <c r="F61" s="73"/>
      <c r="G61" s="83" t="s">
        <v>41</v>
      </c>
      <c r="H61" s="69"/>
      <c r="I61" s="76"/>
      <c r="J61" s="99"/>
      <c r="K61" s="72"/>
      <c r="L61" s="71" t="s">
        <v>22</v>
      </c>
      <c r="M61" s="69"/>
      <c r="N61" s="69" t="s">
        <v>114</v>
      </c>
      <c r="O61" s="138">
        <v>285</v>
      </c>
    </row>
    <row r="62" spans="2:24">
      <c r="B62" s="3" t="s">
        <v>150</v>
      </c>
      <c r="C62" s="4" t="s">
        <v>151</v>
      </c>
      <c r="D62" s="80">
        <v>8</v>
      </c>
      <c r="E62" s="136" t="s">
        <v>20</v>
      </c>
      <c r="F62" s="73"/>
      <c r="G62" s="82"/>
      <c r="H62" s="71" t="s">
        <v>22</v>
      </c>
      <c r="I62" s="139" t="s">
        <v>29</v>
      </c>
      <c r="J62" s="142" t="s">
        <v>91</v>
      </c>
      <c r="K62" s="74" t="s">
        <v>30</v>
      </c>
      <c r="L62" s="69"/>
      <c r="M62" s="69"/>
      <c r="N62" s="69" t="s">
        <v>152</v>
      </c>
      <c r="O62" s="138">
        <v>285</v>
      </c>
    </row>
    <row r="63" spans="2:24">
      <c r="B63" s="3" t="s">
        <v>153</v>
      </c>
      <c r="C63" s="4" t="s">
        <v>154</v>
      </c>
      <c r="D63" s="80">
        <v>10.9</v>
      </c>
      <c r="E63" s="136" t="s">
        <v>20</v>
      </c>
      <c r="F63" s="73"/>
      <c r="G63" s="82"/>
      <c r="H63" s="71" t="s">
        <v>22</v>
      </c>
      <c r="I63" s="139" t="s">
        <v>29</v>
      </c>
      <c r="J63" s="142" t="s">
        <v>91</v>
      </c>
      <c r="K63" s="74" t="s">
        <v>30</v>
      </c>
      <c r="L63" s="69"/>
      <c r="M63" s="69"/>
      <c r="N63" s="69" t="s">
        <v>152</v>
      </c>
      <c r="O63" s="138">
        <v>285</v>
      </c>
    </row>
    <row r="64" spans="2:24">
      <c r="B64" s="3" t="s">
        <v>155</v>
      </c>
      <c r="C64" s="4" t="s">
        <v>156</v>
      </c>
      <c r="D64" s="80">
        <v>8.1999999999999993</v>
      </c>
      <c r="E64" s="136" t="s">
        <v>20</v>
      </c>
      <c r="F64" s="73"/>
      <c r="G64" s="82"/>
      <c r="H64" s="71" t="s">
        <v>22</v>
      </c>
      <c r="I64" s="139" t="s">
        <v>29</v>
      </c>
      <c r="J64" s="142" t="s">
        <v>91</v>
      </c>
      <c r="K64" s="74" t="s">
        <v>30</v>
      </c>
      <c r="L64" s="69"/>
      <c r="M64" s="69"/>
      <c r="N64" s="69" t="s">
        <v>152</v>
      </c>
      <c r="O64" s="138">
        <v>285</v>
      </c>
    </row>
    <row r="65" spans="2:15">
      <c r="B65" s="3" t="s">
        <v>157</v>
      </c>
      <c r="C65" s="4" t="s">
        <v>158</v>
      </c>
      <c r="D65" s="80">
        <v>13.3</v>
      </c>
      <c r="E65" s="136" t="s">
        <v>20</v>
      </c>
      <c r="F65" s="73"/>
      <c r="G65" s="82"/>
      <c r="H65" s="71" t="s">
        <v>22</v>
      </c>
      <c r="I65" s="139" t="s">
        <v>29</v>
      </c>
      <c r="J65" s="142" t="s">
        <v>91</v>
      </c>
      <c r="K65" s="74" t="s">
        <v>30</v>
      </c>
      <c r="L65" s="69"/>
      <c r="M65" s="69"/>
      <c r="N65" s="69" t="s">
        <v>152</v>
      </c>
      <c r="O65" s="138">
        <v>285</v>
      </c>
    </row>
    <row r="66" spans="2:15">
      <c r="B66" s="3" t="s">
        <v>159</v>
      </c>
      <c r="C66" s="4" t="s">
        <v>160</v>
      </c>
      <c r="D66" s="80">
        <v>2.7</v>
      </c>
      <c r="E66" s="147" t="s">
        <v>131</v>
      </c>
      <c r="F66" s="73"/>
      <c r="G66" s="83" t="s">
        <v>41</v>
      </c>
      <c r="H66" s="69"/>
      <c r="I66" s="79"/>
      <c r="J66" s="100"/>
      <c r="K66" s="72"/>
      <c r="L66" s="71" t="s">
        <v>22</v>
      </c>
      <c r="M66" s="69"/>
      <c r="N66" s="69" t="s">
        <v>55</v>
      </c>
      <c r="O66" s="138">
        <v>285</v>
      </c>
    </row>
    <row r="67" spans="2:15">
      <c r="B67" s="3" t="s">
        <v>161</v>
      </c>
      <c r="C67" s="4" t="s">
        <v>162</v>
      </c>
      <c r="D67" s="80">
        <v>3.5</v>
      </c>
      <c r="E67" s="136" t="s">
        <v>20</v>
      </c>
      <c r="F67" s="73"/>
      <c r="G67" s="82"/>
      <c r="H67" s="71" t="s">
        <v>22</v>
      </c>
      <c r="I67" s="76"/>
      <c r="J67" s="99"/>
      <c r="K67" s="72"/>
      <c r="L67" s="71" t="s">
        <v>22</v>
      </c>
      <c r="M67" s="69"/>
      <c r="N67" s="69" t="s">
        <v>114</v>
      </c>
      <c r="O67" s="138">
        <v>285</v>
      </c>
    </row>
    <row r="68" spans="2:15">
      <c r="B68" s="3" t="s">
        <v>163</v>
      </c>
      <c r="C68" s="4" t="s">
        <v>104</v>
      </c>
      <c r="D68" s="80">
        <v>5.5</v>
      </c>
      <c r="E68" s="148" t="s">
        <v>40</v>
      </c>
      <c r="F68" s="143" t="s">
        <v>105</v>
      </c>
      <c r="G68" s="83" t="s">
        <v>41</v>
      </c>
      <c r="H68" s="69"/>
      <c r="I68" s="79"/>
      <c r="J68" s="100"/>
      <c r="K68" s="72"/>
      <c r="L68" s="71" t="s">
        <v>22</v>
      </c>
      <c r="M68" s="69"/>
      <c r="N68" s="69" t="s">
        <v>55</v>
      </c>
      <c r="O68" s="138">
        <v>285</v>
      </c>
    </row>
    <row r="69" spans="2:15">
      <c r="B69" s="3" t="s">
        <v>164</v>
      </c>
      <c r="C69" s="4" t="s">
        <v>165</v>
      </c>
      <c r="D69" s="80">
        <v>8.1</v>
      </c>
      <c r="E69" s="136" t="s">
        <v>20</v>
      </c>
      <c r="F69" s="73"/>
      <c r="G69" s="82"/>
      <c r="H69" s="71" t="s">
        <v>22</v>
      </c>
      <c r="I69" s="139" t="s">
        <v>29</v>
      </c>
      <c r="J69" s="142" t="s">
        <v>91</v>
      </c>
      <c r="K69" s="74" t="s">
        <v>30</v>
      </c>
      <c r="L69" s="69"/>
      <c r="M69" s="69"/>
      <c r="N69" s="69" t="s">
        <v>152</v>
      </c>
      <c r="O69" s="138">
        <v>280</v>
      </c>
    </row>
    <row r="70" spans="2:15">
      <c r="B70" s="3" t="s">
        <v>166</v>
      </c>
      <c r="C70" s="4" t="s">
        <v>160</v>
      </c>
      <c r="D70" s="80">
        <v>2.730000000001652</v>
      </c>
      <c r="E70" s="147" t="s">
        <v>131</v>
      </c>
      <c r="F70" s="73"/>
      <c r="G70" s="83" t="s">
        <v>41</v>
      </c>
      <c r="H70" s="69"/>
      <c r="I70" s="79"/>
      <c r="J70" s="100"/>
      <c r="K70" s="72"/>
      <c r="L70" s="71" t="s">
        <v>22</v>
      </c>
      <c r="M70" s="69"/>
      <c r="N70" s="69" t="s">
        <v>55</v>
      </c>
      <c r="O70" s="138">
        <v>285</v>
      </c>
    </row>
    <row r="71" spans="2:15" ht="13.5" thickBot="1">
      <c r="B71" s="3" t="s">
        <v>167</v>
      </c>
      <c r="C71" s="4" t="s">
        <v>168</v>
      </c>
      <c r="D71" s="80">
        <v>10.813507894752281</v>
      </c>
      <c r="E71" s="149" t="s">
        <v>20</v>
      </c>
      <c r="F71" s="81"/>
      <c r="G71" s="85"/>
      <c r="H71" s="144" t="s">
        <v>22</v>
      </c>
      <c r="I71" s="139" t="s">
        <v>29</v>
      </c>
      <c r="J71" s="142" t="s">
        <v>91</v>
      </c>
      <c r="K71" s="66" t="s">
        <v>30</v>
      </c>
      <c r="L71" s="75"/>
      <c r="M71" s="75"/>
      <c r="N71" s="75" t="s">
        <v>152</v>
      </c>
      <c r="O71" s="145">
        <v>280</v>
      </c>
    </row>
    <row r="72" spans="2:15" ht="13.5" thickBot="1">
      <c r="B72" s="15"/>
      <c r="C72" s="16"/>
      <c r="D72" s="8">
        <f>SUM(D48:D71)</f>
        <v>298.44350789475391</v>
      </c>
      <c r="K72" s="94"/>
      <c r="L72" s="94"/>
      <c r="M72" s="94"/>
      <c r="N72" s="94"/>
      <c r="O72" s="125"/>
    </row>
    <row r="73" spans="2:15" ht="13.5" thickBot="1">
      <c r="B73" s="44"/>
      <c r="C73" s="20"/>
      <c r="D73" s="11"/>
      <c r="K73" s="94"/>
      <c r="L73" s="94"/>
      <c r="M73" s="94"/>
      <c r="N73" s="94"/>
      <c r="O73" s="125"/>
    </row>
    <row r="74" spans="2:15" ht="13.5" thickBot="1">
      <c r="B74" s="45" t="s">
        <v>169</v>
      </c>
      <c r="C74" s="46" t="s">
        <v>3</v>
      </c>
      <c r="D74" s="47" t="s">
        <v>170</v>
      </c>
      <c r="E74" s="199" t="s">
        <v>5</v>
      </c>
      <c r="F74" s="202"/>
      <c r="G74" s="199" t="s">
        <v>6</v>
      </c>
      <c r="H74" s="200"/>
      <c r="I74" s="200"/>
      <c r="J74" s="201"/>
      <c r="K74" s="199" t="s">
        <v>7</v>
      </c>
      <c r="L74" s="200"/>
      <c r="M74" s="200"/>
      <c r="N74" s="200"/>
      <c r="O74" s="201"/>
    </row>
    <row r="75" spans="2:15">
      <c r="B75" s="212" t="s">
        <v>171</v>
      </c>
      <c r="C75" s="213"/>
      <c r="D75" s="213"/>
      <c r="E75" s="203" t="s">
        <v>9</v>
      </c>
      <c r="F75" s="204"/>
      <c r="G75" s="134" t="s">
        <v>9</v>
      </c>
      <c r="H75" s="197" t="s">
        <v>10</v>
      </c>
      <c r="I75" s="197"/>
      <c r="J75" s="198"/>
      <c r="K75" s="131" t="s">
        <v>11</v>
      </c>
      <c r="L75" s="198" t="s">
        <v>12</v>
      </c>
      <c r="M75" s="205"/>
      <c r="N75" s="133" t="s">
        <v>13</v>
      </c>
      <c r="O75" s="135" t="s">
        <v>14</v>
      </c>
    </row>
    <row r="76" spans="2:15">
      <c r="B76" s="3" t="s">
        <v>172</v>
      </c>
      <c r="C76" s="4" t="s">
        <v>173</v>
      </c>
      <c r="D76" s="80">
        <v>36.043795073603476</v>
      </c>
      <c r="E76" s="136" t="s">
        <v>20</v>
      </c>
      <c r="F76" s="73"/>
      <c r="G76" s="137" t="s">
        <v>21</v>
      </c>
      <c r="H76" s="71" t="s">
        <v>22</v>
      </c>
      <c r="I76" s="139" t="s">
        <v>29</v>
      </c>
      <c r="J76" s="95"/>
      <c r="K76" s="74" t="s">
        <v>30</v>
      </c>
      <c r="L76" s="71" t="s">
        <v>22</v>
      </c>
      <c r="M76" s="69"/>
      <c r="N76" s="69" t="s">
        <v>174</v>
      </c>
      <c r="O76" s="138" t="s">
        <v>175</v>
      </c>
    </row>
    <row r="77" spans="2:15">
      <c r="B77" s="103" t="s">
        <v>176</v>
      </c>
      <c r="C77" s="104" t="s">
        <v>177</v>
      </c>
      <c r="D77" s="105">
        <v>1.6899750000011378</v>
      </c>
      <c r="E77" s="136" t="s">
        <v>20</v>
      </c>
      <c r="F77" s="106"/>
      <c r="G77" s="112"/>
      <c r="H77" s="111" t="s">
        <v>22</v>
      </c>
      <c r="I77" s="107"/>
      <c r="J77" s="108"/>
      <c r="K77" s="109" t="s">
        <v>30</v>
      </c>
      <c r="L77" s="107"/>
      <c r="M77" s="107"/>
      <c r="N77" s="107" t="s">
        <v>24</v>
      </c>
      <c r="O77" s="138">
        <v>250</v>
      </c>
    </row>
    <row r="78" spans="2:15">
      <c r="B78" s="103" t="s">
        <v>178</v>
      </c>
      <c r="C78" s="104" t="s">
        <v>177</v>
      </c>
      <c r="D78" s="105">
        <v>1.7356500000003854</v>
      </c>
      <c r="E78" s="136" t="s">
        <v>20</v>
      </c>
      <c r="F78" s="106"/>
      <c r="G78" s="112"/>
      <c r="H78" s="111" t="s">
        <v>22</v>
      </c>
      <c r="I78" s="107"/>
      <c r="J78" s="108"/>
      <c r="K78" s="109" t="s">
        <v>30</v>
      </c>
      <c r="L78" s="107"/>
      <c r="M78" s="107"/>
      <c r="N78" s="107" t="s">
        <v>24</v>
      </c>
      <c r="O78" s="138">
        <v>250</v>
      </c>
    </row>
    <row r="79" spans="2:15">
      <c r="B79" s="3" t="s">
        <v>179</v>
      </c>
      <c r="C79" s="4" t="s">
        <v>180</v>
      </c>
      <c r="D79" s="80">
        <v>9.6861644617292253</v>
      </c>
      <c r="E79" s="146" t="s">
        <v>60</v>
      </c>
      <c r="F79" s="73"/>
      <c r="G79" s="72"/>
      <c r="H79" s="71" t="s">
        <v>22</v>
      </c>
      <c r="I79" s="69"/>
      <c r="J79" s="95"/>
      <c r="K79" s="74" t="s">
        <v>30</v>
      </c>
      <c r="L79" s="69"/>
      <c r="M79" s="69"/>
      <c r="N79" s="69" t="s">
        <v>24</v>
      </c>
      <c r="O79" s="138">
        <v>245</v>
      </c>
    </row>
    <row r="80" spans="2:15">
      <c r="B80" s="3" t="s">
        <v>181</v>
      </c>
      <c r="C80" s="4" t="s">
        <v>182</v>
      </c>
      <c r="D80" s="80">
        <v>29.5</v>
      </c>
      <c r="E80" s="146" t="s">
        <v>60</v>
      </c>
      <c r="F80" s="73"/>
      <c r="G80" s="89" t="s">
        <v>183</v>
      </c>
      <c r="H80" s="71"/>
      <c r="I80" s="69"/>
      <c r="J80" s="95"/>
      <c r="K80" s="74" t="s">
        <v>30</v>
      </c>
      <c r="L80" s="69"/>
      <c r="M80" s="69"/>
      <c r="N80" s="69" t="s">
        <v>24</v>
      </c>
      <c r="O80" s="138">
        <v>293</v>
      </c>
    </row>
    <row r="81" spans="2:18">
      <c r="B81" s="3" t="s">
        <v>184</v>
      </c>
      <c r="C81" s="4" t="s">
        <v>185</v>
      </c>
      <c r="D81" s="80">
        <v>19.2</v>
      </c>
      <c r="E81" s="136" t="s">
        <v>20</v>
      </c>
      <c r="F81" s="73"/>
      <c r="G81" s="72"/>
      <c r="H81" s="71" t="s">
        <v>22</v>
      </c>
      <c r="I81" s="69"/>
      <c r="J81" s="95"/>
      <c r="K81" s="74" t="s">
        <v>30</v>
      </c>
      <c r="L81" s="69"/>
      <c r="M81" s="69"/>
      <c r="N81" s="69" t="s">
        <v>24</v>
      </c>
      <c r="O81" s="138">
        <v>310</v>
      </c>
    </row>
    <row r="82" spans="2:18">
      <c r="B82" s="3" t="s">
        <v>186</v>
      </c>
      <c r="C82" s="4" t="s">
        <v>136</v>
      </c>
      <c r="D82" s="80">
        <v>2.2999999999999998</v>
      </c>
      <c r="E82" s="148" t="s">
        <v>40</v>
      </c>
      <c r="F82" s="73"/>
      <c r="G82" s="83" t="s">
        <v>41</v>
      </c>
      <c r="H82" s="69"/>
      <c r="I82" s="69"/>
      <c r="J82" s="95"/>
      <c r="K82" s="72"/>
      <c r="L82" s="71" t="s">
        <v>22</v>
      </c>
      <c r="M82" s="69"/>
      <c r="N82" s="69" t="s">
        <v>55</v>
      </c>
      <c r="O82" s="138">
        <v>289</v>
      </c>
    </row>
    <row r="83" spans="2:18">
      <c r="B83" s="3" t="s">
        <v>187</v>
      </c>
      <c r="C83" s="4" t="s">
        <v>177</v>
      </c>
      <c r="D83" s="80">
        <v>2.5</v>
      </c>
      <c r="E83" s="136" t="s">
        <v>20</v>
      </c>
      <c r="F83" s="73"/>
      <c r="G83" s="72"/>
      <c r="H83" s="71" t="s">
        <v>22</v>
      </c>
      <c r="I83" s="69"/>
      <c r="J83" s="95"/>
      <c r="K83" s="74" t="s">
        <v>30</v>
      </c>
      <c r="L83" s="69"/>
      <c r="M83" s="69"/>
      <c r="N83" s="69" t="s">
        <v>24</v>
      </c>
      <c r="O83" s="138">
        <v>280</v>
      </c>
    </row>
    <row r="84" spans="2:18">
      <c r="B84" s="3" t="s">
        <v>188</v>
      </c>
      <c r="C84" s="4" t="s">
        <v>189</v>
      </c>
      <c r="D84" s="80">
        <v>3.6539280654365345</v>
      </c>
      <c r="E84" s="148" t="s">
        <v>40</v>
      </c>
      <c r="F84" s="73"/>
      <c r="G84" s="83" t="s">
        <v>41</v>
      </c>
      <c r="H84" s="69"/>
      <c r="I84" s="69"/>
      <c r="J84" s="95"/>
      <c r="K84" s="72"/>
      <c r="L84" s="71" t="s">
        <v>22</v>
      </c>
      <c r="M84" s="69"/>
      <c r="N84" s="69" t="s">
        <v>55</v>
      </c>
      <c r="O84" s="138">
        <v>262</v>
      </c>
    </row>
    <row r="85" spans="2:18">
      <c r="B85" s="3" t="s">
        <v>190</v>
      </c>
      <c r="C85" s="4" t="s">
        <v>39</v>
      </c>
      <c r="D85" s="80">
        <v>2.5382344344744348</v>
      </c>
      <c r="E85" s="136" t="s">
        <v>20</v>
      </c>
      <c r="F85" s="73"/>
      <c r="G85" s="83" t="s">
        <v>41</v>
      </c>
      <c r="H85" s="69"/>
      <c r="I85" s="69"/>
      <c r="J85" s="95"/>
      <c r="K85" s="72"/>
      <c r="L85" s="71" t="s">
        <v>22</v>
      </c>
      <c r="M85" s="69"/>
      <c r="N85" s="69" t="s">
        <v>114</v>
      </c>
      <c r="O85" s="138">
        <v>262</v>
      </c>
    </row>
    <row r="86" spans="2:18">
      <c r="B86" s="3" t="s">
        <v>191</v>
      </c>
      <c r="C86" s="4" t="s">
        <v>192</v>
      </c>
      <c r="D86" s="80">
        <v>8.1826310526196995</v>
      </c>
      <c r="E86" s="136" t="s">
        <v>20</v>
      </c>
      <c r="F86" s="73"/>
      <c r="G86" s="72"/>
      <c r="H86" s="71" t="s">
        <v>22</v>
      </c>
      <c r="I86" s="139" t="s">
        <v>29</v>
      </c>
      <c r="J86" s="142" t="s">
        <v>91</v>
      </c>
      <c r="K86" s="74" t="s">
        <v>30</v>
      </c>
      <c r="L86" s="69"/>
      <c r="M86" s="69"/>
      <c r="N86" s="69" t="s">
        <v>152</v>
      </c>
      <c r="O86" s="138">
        <v>280</v>
      </c>
    </row>
    <row r="87" spans="2:18">
      <c r="B87" s="3" t="s">
        <v>193</v>
      </c>
      <c r="C87" s="4" t="s">
        <v>194</v>
      </c>
      <c r="D87" s="80">
        <v>8.2903560526466471</v>
      </c>
      <c r="E87" s="136" t="s">
        <v>20</v>
      </c>
      <c r="F87" s="73"/>
      <c r="G87" s="72"/>
      <c r="H87" s="71" t="s">
        <v>22</v>
      </c>
      <c r="I87" s="139" t="s">
        <v>29</v>
      </c>
      <c r="J87" s="142" t="s">
        <v>91</v>
      </c>
      <c r="K87" s="74" t="s">
        <v>30</v>
      </c>
      <c r="L87" s="69"/>
      <c r="M87" s="69"/>
      <c r="N87" s="69" t="s">
        <v>152</v>
      </c>
      <c r="O87" s="138">
        <v>280</v>
      </c>
    </row>
    <row r="88" spans="2:18">
      <c r="B88" s="3" t="s">
        <v>195</v>
      </c>
      <c r="C88" s="4" t="s">
        <v>160</v>
      </c>
      <c r="D88" s="80">
        <v>2.3955500000123902</v>
      </c>
      <c r="E88" s="147" t="s">
        <v>131</v>
      </c>
      <c r="F88" s="73"/>
      <c r="G88" s="83" t="s">
        <v>41</v>
      </c>
      <c r="H88" s="69"/>
      <c r="I88" s="69"/>
      <c r="J88" s="95"/>
      <c r="K88" s="72"/>
      <c r="L88" s="71" t="s">
        <v>22</v>
      </c>
      <c r="M88" s="69"/>
      <c r="N88" s="69" t="s">
        <v>55</v>
      </c>
      <c r="O88" s="138">
        <v>285</v>
      </c>
    </row>
    <row r="89" spans="2:18">
      <c r="B89" s="3" t="s">
        <v>196</v>
      </c>
      <c r="C89" s="4" t="s">
        <v>148</v>
      </c>
      <c r="D89" s="80">
        <v>4.0999999999999996</v>
      </c>
      <c r="E89" s="147" t="s">
        <v>131</v>
      </c>
      <c r="F89" s="73"/>
      <c r="G89" s="83" t="s">
        <v>41</v>
      </c>
      <c r="H89" s="71"/>
      <c r="I89" s="69"/>
      <c r="J89" s="95"/>
      <c r="K89" s="72"/>
      <c r="L89" s="71" t="s">
        <v>22</v>
      </c>
      <c r="M89" s="69"/>
      <c r="N89" s="69" t="s">
        <v>55</v>
      </c>
      <c r="O89" s="138">
        <v>285</v>
      </c>
    </row>
    <row r="90" spans="2:18">
      <c r="B90" s="3" t="s">
        <v>197</v>
      </c>
      <c r="C90" s="4" t="s">
        <v>173</v>
      </c>
      <c r="D90" s="80">
        <v>36.978516038021446</v>
      </c>
      <c r="E90" s="136" t="s">
        <v>20</v>
      </c>
      <c r="F90" s="73"/>
      <c r="G90" s="137" t="s">
        <v>21</v>
      </c>
      <c r="H90" s="71" t="s">
        <v>22</v>
      </c>
      <c r="I90" s="139" t="s">
        <v>29</v>
      </c>
      <c r="J90" s="95"/>
      <c r="K90" s="72"/>
      <c r="L90" s="71" t="s">
        <v>22</v>
      </c>
      <c r="M90" s="69"/>
      <c r="N90" s="69" t="s">
        <v>174</v>
      </c>
      <c r="O90" s="138" t="s">
        <v>198</v>
      </c>
      <c r="P90" s="127"/>
      <c r="Q90" s="127"/>
      <c r="R90" s="127"/>
    </row>
    <row r="91" spans="2:18">
      <c r="B91" s="3" t="s">
        <v>199</v>
      </c>
      <c r="C91" s="4" t="s">
        <v>177</v>
      </c>
      <c r="D91" s="80">
        <v>2.083900000000662</v>
      </c>
      <c r="E91" s="136" t="s">
        <v>20</v>
      </c>
      <c r="F91" s="73"/>
      <c r="G91" s="72"/>
      <c r="H91" s="71" t="s">
        <v>22</v>
      </c>
      <c r="I91" s="69"/>
      <c r="J91" s="95"/>
      <c r="K91" s="74" t="s">
        <v>30</v>
      </c>
      <c r="L91" s="69"/>
      <c r="M91" s="69"/>
      <c r="N91" s="69" t="s">
        <v>24</v>
      </c>
      <c r="O91" s="138">
        <v>250</v>
      </c>
      <c r="P91" s="127"/>
      <c r="Q91" s="127"/>
      <c r="R91" s="127"/>
    </row>
    <row r="92" spans="2:18">
      <c r="B92" s="103" t="s">
        <v>200</v>
      </c>
      <c r="C92" s="104" t="s">
        <v>201</v>
      </c>
      <c r="D92" s="105">
        <v>20.039199999992363</v>
      </c>
      <c r="E92" s="146" t="s">
        <v>60</v>
      </c>
      <c r="F92" s="106"/>
      <c r="G92" s="141" t="s">
        <v>61</v>
      </c>
      <c r="H92" s="111"/>
      <c r="I92" s="107"/>
      <c r="J92" s="108"/>
      <c r="K92" s="109" t="s">
        <v>30</v>
      </c>
      <c r="L92" s="107"/>
      <c r="M92" s="107"/>
      <c r="N92" s="107" t="s">
        <v>24</v>
      </c>
      <c r="O92" s="138">
        <v>282</v>
      </c>
      <c r="P92" s="127"/>
      <c r="Q92" s="127"/>
      <c r="R92" s="127"/>
    </row>
    <row r="93" spans="2:18">
      <c r="B93" s="3" t="s">
        <v>202</v>
      </c>
      <c r="C93" s="4" t="s">
        <v>180</v>
      </c>
      <c r="D93" s="80">
        <v>7.6223500000000541</v>
      </c>
      <c r="E93" s="146" t="s">
        <v>60</v>
      </c>
      <c r="F93" s="73"/>
      <c r="G93" s="141" t="s">
        <v>61</v>
      </c>
      <c r="H93" s="71"/>
      <c r="I93" s="69"/>
      <c r="J93" s="95"/>
      <c r="K93" s="74" t="s">
        <v>30</v>
      </c>
      <c r="L93" s="69"/>
      <c r="M93" s="69"/>
      <c r="N93" s="69" t="s">
        <v>24</v>
      </c>
      <c r="O93" s="138">
        <v>345</v>
      </c>
      <c r="P93" s="127"/>
      <c r="Q93" s="127"/>
      <c r="R93" s="127"/>
    </row>
    <row r="94" spans="2:18">
      <c r="B94" s="103" t="s">
        <v>203</v>
      </c>
      <c r="C94" s="104" t="s">
        <v>201</v>
      </c>
      <c r="D94" s="105">
        <v>21.956399999859219</v>
      </c>
      <c r="E94" s="146" t="s">
        <v>60</v>
      </c>
      <c r="F94" s="106"/>
      <c r="G94" s="141" t="s">
        <v>61</v>
      </c>
      <c r="H94" s="107"/>
      <c r="I94" s="107"/>
      <c r="J94" s="108"/>
      <c r="K94" s="109" t="s">
        <v>30</v>
      </c>
      <c r="L94" s="107"/>
      <c r="M94" s="107"/>
      <c r="N94" s="107" t="s">
        <v>24</v>
      </c>
      <c r="O94" s="138">
        <v>290</v>
      </c>
      <c r="P94" s="127"/>
      <c r="Q94" s="127"/>
      <c r="R94" s="127"/>
    </row>
    <row r="95" spans="2:18">
      <c r="B95" s="103" t="s">
        <v>204</v>
      </c>
      <c r="C95" s="104" t="s">
        <v>136</v>
      </c>
      <c r="D95" s="105">
        <v>2.8968726876252733</v>
      </c>
      <c r="E95" s="148" t="s">
        <v>40</v>
      </c>
      <c r="F95" s="106"/>
      <c r="G95" s="83" t="s">
        <v>41</v>
      </c>
      <c r="H95" s="107"/>
      <c r="I95" s="107"/>
      <c r="J95" s="108"/>
      <c r="K95" s="109" t="s">
        <v>30</v>
      </c>
      <c r="L95" s="107"/>
      <c r="M95" s="107"/>
      <c r="N95" s="107" t="s">
        <v>55</v>
      </c>
      <c r="O95" s="138">
        <v>257</v>
      </c>
      <c r="P95" s="127"/>
      <c r="Q95" s="127"/>
      <c r="R95" s="127"/>
    </row>
    <row r="96" spans="2:18" ht="13.5" thickBot="1">
      <c r="B96" s="3" t="s">
        <v>205</v>
      </c>
      <c r="C96" s="4" t="s">
        <v>177</v>
      </c>
      <c r="D96" s="80">
        <v>2.0019999999972717</v>
      </c>
      <c r="E96" s="149" t="s">
        <v>20</v>
      </c>
      <c r="F96" s="81"/>
      <c r="G96" s="55"/>
      <c r="H96" s="144" t="s">
        <v>22</v>
      </c>
      <c r="I96" s="75"/>
      <c r="J96" s="96"/>
      <c r="K96" s="55"/>
      <c r="L96" s="144" t="s">
        <v>22</v>
      </c>
      <c r="M96" s="75"/>
      <c r="N96" s="75" t="s">
        <v>24</v>
      </c>
      <c r="O96" s="145">
        <v>250</v>
      </c>
      <c r="P96" s="127"/>
      <c r="Q96" s="127"/>
      <c r="R96" s="127"/>
    </row>
    <row r="97" spans="2:18" ht="13.5" thickBot="1">
      <c r="B97" s="15"/>
      <c r="C97" s="16"/>
      <c r="D97" s="8">
        <f>SUM(D76:D96)</f>
        <v>225.3955228660202</v>
      </c>
      <c r="K97" s="94"/>
      <c r="L97" s="94"/>
      <c r="M97" s="94"/>
      <c r="N97" s="94"/>
      <c r="O97" s="125"/>
      <c r="P97" s="127"/>
      <c r="Q97" s="127"/>
      <c r="R97" s="127"/>
    </row>
    <row r="98" spans="2:18" ht="13.5" thickBot="1">
      <c r="B98" s="20"/>
      <c r="C98" s="44"/>
      <c r="D98" s="11"/>
      <c r="K98" s="94"/>
      <c r="L98" s="94"/>
      <c r="M98" s="94"/>
      <c r="N98" s="94"/>
      <c r="O98" s="125"/>
      <c r="P98" s="127"/>
      <c r="Q98" s="127"/>
      <c r="R98" s="127"/>
    </row>
    <row r="99" spans="2:18" ht="13.5" thickBot="1">
      <c r="B99" s="45" t="s">
        <v>169</v>
      </c>
      <c r="C99" s="46" t="s">
        <v>3</v>
      </c>
      <c r="D99" s="47" t="s">
        <v>170</v>
      </c>
      <c r="E99" s="199" t="s">
        <v>5</v>
      </c>
      <c r="F99" s="202"/>
      <c r="G99" s="199" t="s">
        <v>6</v>
      </c>
      <c r="H99" s="200"/>
      <c r="I99" s="200"/>
      <c r="J99" s="201"/>
      <c r="K99" s="199" t="s">
        <v>7</v>
      </c>
      <c r="L99" s="200"/>
      <c r="M99" s="200"/>
      <c r="N99" s="200"/>
      <c r="O99" s="201"/>
    </row>
    <row r="100" spans="2:18">
      <c r="B100" s="212" t="s">
        <v>206</v>
      </c>
      <c r="C100" s="213"/>
      <c r="D100" s="213"/>
      <c r="E100" s="203" t="s">
        <v>9</v>
      </c>
      <c r="F100" s="204"/>
      <c r="G100" s="134" t="s">
        <v>9</v>
      </c>
      <c r="H100" s="197" t="s">
        <v>10</v>
      </c>
      <c r="I100" s="197"/>
      <c r="J100" s="198"/>
      <c r="K100" s="131" t="s">
        <v>11</v>
      </c>
      <c r="L100" s="198" t="s">
        <v>12</v>
      </c>
      <c r="M100" s="205"/>
      <c r="N100" s="133" t="s">
        <v>13</v>
      </c>
      <c r="O100" s="135" t="s">
        <v>14</v>
      </c>
    </row>
    <row r="101" spans="2:18">
      <c r="B101" s="103" t="s">
        <v>207</v>
      </c>
      <c r="C101" s="104" t="s">
        <v>208</v>
      </c>
      <c r="D101" s="105">
        <v>81.7</v>
      </c>
      <c r="E101" s="136" t="s">
        <v>20</v>
      </c>
      <c r="F101" s="106"/>
      <c r="G101" s="110"/>
      <c r="H101" s="111" t="s">
        <v>22</v>
      </c>
      <c r="I101" s="107"/>
      <c r="J101" s="108"/>
      <c r="K101" s="109" t="s">
        <v>209</v>
      </c>
      <c r="L101" s="111" t="s">
        <v>22</v>
      </c>
      <c r="M101" s="107"/>
      <c r="N101" s="107" t="s">
        <v>210</v>
      </c>
      <c r="O101" s="138">
        <v>250</v>
      </c>
    </row>
    <row r="102" spans="2:18">
      <c r="B102" s="3" t="s">
        <v>211</v>
      </c>
      <c r="C102" s="4" t="s">
        <v>212</v>
      </c>
      <c r="D102" s="80">
        <v>26</v>
      </c>
      <c r="E102" s="90" t="s">
        <v>213</v>
      </c>
      <c r="F102" s="73"/>
      <c r="G102" s="90" t="s">
        <v>214</v>
      </c>
      <c r="H102" s="69"/>
      <c r="I102" s="69"/>
      <c r="J102" s="95"/>
      <c r="K102" s="214" t="s">
        <v>215</v>
      </c>
      <c r="L102" s="215"/>
      <c r="M102" s="215"/>
      <c r="N102" s="216"/>
      <c r="O102" s="138">
        <v>260</v>
      </c>
    </row>
    <row r="103" spans="2:18">
      <c r="B103" s="3" t="s">
        <v>216</v>
      </c>
      <c r="C103" s="4" t="s">
        <v>217</v>
      </c>
      <c r="D103" s="80">
        <v>12.5</v>
      </c>
      <c r="E103" s="136" t="s">
        <v>20</v>
      </c>
      <c r="F103" s="73"/>
      <c r="G103" s="72"/>
      <c r="H103" s="71" t="s">
        <v>22</v>
      </c>
      <c r="I103" s="69"/>
      <c r="J103" s="95"/>
      <c r="K103" s="72"/>
      <c r="L103" s="71" t="s">
        <v>22</v>
      </c>
      <c r="M103" s="69"/>
      <c r="N103" s="69" t="s">
        <v>114</v>
      </c>
      <c r="O103" s="138">
        <v>250</v>
      </c>
    </row>
    <row r="104" spans="2:18">
      <c r="B104" s="3" t="s">
        <v>218</v>
      </c>
      <c r="C104" s="4" t="s">
        <v>104</v>
      </c>
      <c r="D104" s="80">
        <v>7</v>
      </c>
      <c r="E104" s="148" t="s">
        <v>40</v>
      </c>
      <c r="F104" s="73"/>
      <c r="G104" s="83" t="s">
        <v>41</v>
      </c>
      <c r="H104" s="69"/>
      <c r="I104" s="69"/>
      <c r="J104" s="95"/>
      <c r="K104" s="72"/>
      <c r="L104" s="71" t="s">
        <v>22</v>
      </c>
      <c r="M104" s="69"/>
      <c r="N104" s="69" t="s">
        <v>55</v>
      </c>
      <c r="O104" s="138">
        <v>285</v>
      </c>
    </row>
    <row r="105" spans="2:18">
      <c r="B105" s="3" t="s">
        <v>219</v>
      </c>
      <c r="C105" s="4" t="s">
        <v>104</v>
      </c>
      <c r="D105" s="80">
        <v>6.9</v>
      </c>
      <c r="E105" s="148" t="s">
        <v>40</v>
      </c>
      <c r="F105" s="73"/>
      <c r="G105" s="83" t="s">
        <v>41</v>
      </c>
      <c r="H105" s="69"/>
      <c r="I105" s="69"/>
      <c r="J105" s="95"/>
      <c r="K105" s="72"/>
      <c r="L105" s="71" t="s">
        <v>22</v>
      </c>
      <c r="M105" s="69"/>
      <c r="N105" s="69" t="s">
        <v>55</v>
      </c>
      <c r="O105" s="138" t="s">
        <v>220</v>
      </c>
    </row>
    <row r="106" spans="2:18">
      <c r="B106" s="103" t="s">
        <v>221</v>
      </c>
      <c r="C106" s="104" t="s">
        <v>222</v>
      </c>
      <c r="D106" s="105">
        <v>5.3</v>
      </c>
      <c r="E106" s="136" t="s">
        <v>20</v>
      </c>
      <c r="F106" s="106"/>
      <c r="G106" s="112"/>
      <c r="H106" s="111" t="s">
        <v>22</v>
      </c>
      <c r="I106" s="107"/>
      <c r="J106" s="108"/>
      <c r="K106" s="109" t="s">
        <v>30</v>
      </c>
      <c r="L106" s="107"/>
      <c r="M106" s="107"/>
      <c r="N106" s="107" t="s">
        <v>152</v>
      </c>
      <c r="O106" s="138">
        <v>260</v>
      </c>
    </row>
    <row r="107" spans="2:18">
      <c r="B107" s="3" t="s">
        <v>223</v>
      </c>
      <c r="C107" s="4" t="s">
        <v>130</v>
      </c>
      <c r="D107" s="80">
        <v>3.3</v>
      </c>
      <c r="E107" s="147" t="s">
        <v>131</v>
      </c>
      <c r="F107" s="73"/>
      <c r="G107" s="83" t="s">
        <v>41</v>
      </c>
      <c r="H107" s="69"/>
      <c r="I107" s="69"/>
      <c r="J107" s="95"/>
      <c r="K107" s="72"/>
      <c r="L107" s="71" t="s">
        <v>22</v>
      </c>
      <c r="M107" s="69"/>
      <c r="N107" s="69" t="s">
        <v>55</v>
      </c>
      <c r="O107" s="138">
        <v>275</v>
      </c>
    </row>
    <row r="108" spans="2:18">
      <c r="B108" s="3" t="s">
        <v>224</v>
      </c>
      <c r="C108" s="4" t="s">
        <v>19</v>
      </c>
      <c r="D108" s="80">
        <v>19.665000089976377</v>
      </c>
      <c r="E108" s="136" t="s">
        <v>20</v>
      </c>
      <c r="F108" s="73"/>
      <c r="G108" s="91"/>
      <c r="H108" s="71" t="s">
        <v>22</v>
      </c>
      <c r="I108" s="69"/>
      <c r="J108" s="95"/>
      <c r="K108" s="74" t="s">
        <v>30</v>
      </c>
      <c r="L108" s="69"/>
      <c r="M108" s="69"/>
      <c r="N108" s="69" t="s">
        <v>225</v>
      </c>
      <c r="O108" s="138">
        <v>245</v>
      </c>
    </row>
    <row r="109" spans="2:18">
      <c r="B109" s="3" t="s">
        <v>226</v>
      </c>
      <c r="C109" s="4" t="s">
        <v>227</v>
      </c>
      <c r="D109" s="80">
        <v>5.5</v>
      </c>
      <c r="E109" s="147" t="s">
        <v>131</v>
      </c>
      <c r="F109" s="73"/>
      <c r="G109" s="83" t="s">
        <v>41</v>
      </c>
      <c r="H109" s="69"/>
      <c r="I109" s="69"/>
      <c r="J109" s="95"/>
      <c r="K109" s="72"/>
      <c r="L109" s="71" t="s">
        <v>22</v>
      </c>
      <c r="M109" s="69"/>
      <c r="N109" s="69" t="s">
        <v>55</v>
      </c>
      <c r="O109" s="138">
        <v>285</v>
      </c>
    </row>
    <row r="110" spans="2:18">
      <c r="B110" s="3" t="s">
        <v>228</v>
      </c>
      <c r="C110" s="4" t="s">
        <v>229</v>
      </c>
      <c r="D110" s="80">
        <v>13.9</v>
      </c>
      <c r="E110" s="136" t="s">
        <v>20</v>
      </c>
      <c r="F110" s="73"/>
      <c r="G110" s="72"/>
      <c r="H110" s="71" t="s">
        <v>22</v>
      </c>
      <c r="I110" s="139" t="s">
        <v>29</v>
      </c>
      <c r="J110" s="142" t="s">
        <v>91</v>
      </c>
      <c r="K110" s="74" t="s">
        <v>30</v>
      </c>
      <c r="L110" s="69"/>
      <c r="M110" s="69"/>
      <c r="N110" s="69" t="s">
        <v>152</v>
      </c>
      <c r="O110" s="138">
        <v>295</v>
      </c>
    </row>
    <row r="111" spans="2:18">
      <c r="B111" s="3" t="s">
        <v>230</v>
      </c>
      <c r="C111" s="4" t="s">
        <v>229</v>
      </c>
      <c r="D111" s="80">
        <v>15.7</v>
      </c>
      <c r="E111" s="136" t="s">
        <v>20</v>
      </c>
      <c r="F111" s="73"/>
      <c r="G111" s="72"/>
      <c r="H111" s="71" t="s">
        <v>22</v>
      </c>
      <c r="I111" s="139" t="s">
        <v>29</v>
      </c>
      <c r="J111" s="142" t="s">
        <v>91</v>
      </c>
      <c r="K111" s="74" t="s">
        <v>30</v>
      </c>
      <c r="L111" s="69"/>
      <c r="M111" s="69"/>
      <c r="N111" s="69" t="s">
        <v>152</v>
      </c>
      <c r="O111" s="138">
        <v>270</v>
      </c>
    </row>
    <row r="112" spans="2:18">
      <c r="B112" s="3" t="s">
        <v>231</v>
      </c>
      <c r="C112" s="4" t="s">
        <v>232</v>
      </c>
      <c r="D112" s="80">
        <v>14.2</v>
      </c>
      <c r="E112" s="136" t="s">
        <v>20</v>
      </c>
      <c r="F112" s="73"/>
      <c r="G112" s="72"/>
      <c r="H112" s="71" t="s">
        <v>22</v>
      </c>
      <c r="I112" s="69"/>
      <c r="J112" s="95"/>
      <c r="K112" s="72"/>
      <c r="L112" s="71" t="s">
        <v>22</v>
      </c>
      <c r="M112" s="69"/>
      <c r="N112" s="69" t="s">
        <v>114</v>
      </c>
      <c r="O112" s="138">
        <v>255</v>
      </c>
    </row>
    <row r="113" spans="2:15">
      <c r="B113" s="3" t="s">
        <v>233</v>
      </c>
      <c r="C113" s="4" t="s">
        <v>234</v>
      </c>
      <c r="D113" s="80">
        <v>15.4</v>
      </c>
      <c r="E113" s="136" t="s">
        <v>20</v>
      </c>
      <c r="F113" s="73"/>
      <c r="G113" s="72"/>
      <c r="H113" s="71" t="s">
        <v>22</v>
      </c>
      <c r="I113" s="139" t="s">
        <v>29</v>
      </c>
      <c r="J113" s="142" t="s">
        <v>91</v>
      </c>
      <c r="K113" s="74" t="s">
        <v>30</v>
      </c>
      <c r="L113" s="69"/>
      <c r="M113" s="69"/>
      <c r="N113" s="69" t="s">
        <v>24</v>
      </c>
      <c r="O113" s="138">
        <v>290</v>
      </c>
    </row>
    <row r="114" spans="2:15">
      <c r="B114" s="3" t="s">
        <v>235</v>
      </c>
      <c r="C114" s="4" t="s">
        <v>229</v>
      </c>
      <c r="D114" s="80">
        <v>16.3</v>
      </c>
      <c r="E114" s="136" t="s">
        <v>20</v>
      </c>
      <c r="F114" s="73"/>
      <c r="G114" s="72"/>
      <c r="H114" s="71" t="s">
        <v>22</v>
      </c>
      <c r="I114" s="139" t="s">
        <v>29</v>
      </c>
      <c r="J114" s="142" t="s">
        <v>91</v>
      </c>
      <c r="K114" s="74" t="s">
        <v>30</v>
      </c>
      <c r="L114" s="69"/>
      <c r="M114" s="69"/>
      <c r="N114" s="69" t="s">
        <v>152</v>
      </c>
      <c r="O114" s="138">
        <v>290</v>
      </c>
    </row>
    <row r="115" spans="2:15">
      <c r="B115" s="3" t="s">
        <v>236</v>
      </c>
      <c r="C115" s="4" t="s">
        <v>130</v>
      </c>
      <c r="D115" s="80">
        <v>2.6</v>
      </c>
      <c r="E115" s="147" t="s">
        <v>131</v>
      </c>
      <c r="F115" s="73"/>
      <c r="G115" s="83" t="s">
        <v>41</v>
      </c>
      <c r="H115" s="69"/>
      <c r="I115" s="69"/>
      <c r="J115" s="95"/>
      <c r="K115" s="72"/>
      <c r="L115" s="71" t="s">
        <v>22</v>
      </c>
      <c r="M115" s="69"/>
      <c r="N115" s="69" t="s">
        <v>55</v>
      </c>
      <c r="O115" s="138">
        <v>295</v>
      </c>
    </row>
    <row r="116" spans="2:15">
      <c r="B116" s="3" t="s">
        <v>237</v>
      </c>
      <c r="C116" s="4" t="s">
        <v>238</v>
      </c>
      <c r="D116" s="80">
        <v>5.4</v>
      </c>
      <c r="E116" s="136" t="s">
        <v>20</v>
      </c>
      <c r="F116" s="73"/>
      <c r="G116" s="72"/>
      <c r="H116" s="71" t="s">
        <v>22</v>
      </c>
      <c r="I116" s="69"/>
      <c r="J116" s="95"/>
      <c r="K116" s="74" t="s">
        <v>30</v>
      </c>
      <c r="L116" s="69"/>
      <c r="M116" s="69"/>
      <c r="N116" s="69" t="s">
        <v>152</v>
      </c>
      <c r="O116" s="138">
        <v>265</v>
      </c>
    </row>
    <row r="117" spans="2:15">
      <c r="B117" s="3" t="s">
        <v>239</v>
      </c>
      <c r="C117" s="4" t="s">
        <v>19</v>
      </c>
      <c r="D117" s="80">
        <v>24.8</v>
      </c>
      <c r="E117" s="136" t="s">
        <v>20</v>
      </c>
      <c r="F117" s="73"/>
      <c r="G117" s="137" t="s">
        <v>21</v>
      </c>
      <c r="H117" s="69"/>
      <c r="I117" s="69"/>
      <c r="J117" s="95"/>
      <c r="K117" s="74" t="s">
        <v>30</v>
      </c>
      <c r="L117" s="69"/>
      <c r="M117" s="69"/>
      <c r="N117" s="69" t="s">
        <v>225</v>
      </c>
      <c r="O117" s="138">
        <v>245</v>
      </c>
    </row>
    <row r="118" spans="2:15">
      <c r="B118" s="3" t="s">
        <v>240</v>
      </c>
      <c r="C118" s="4" t="s">
        <v>241</v>
      </c>
      <c r="D118" s="80">
        <v>13.9</v>
      </c>
      <c r="E118" s="136" t="s">
        <v>20</v>
      </c>
      <c r="F118" s="73"/>
      <c r="G118" s="72"/>
      <c r="H118" s="71" t="s">
        <v>22</v>
      </c>
      <c r="I118" s="139" t="s">
        <v>29</v>
      </c>
      <c r="J118" s="142" t="s">
        <v>91</v>
      </c>
      <c r="K118" s="74" t="s">
        <v>30</v>
      </c>
      <c r="L118" s="69"/>
      <c r="M118" s="69"/>
      <c r="N118" s="69" t="s">
        <v>152</v>
      </c>
      <c r="O118" s="138">
        <v>285</v>
      </c>
    </row>
    <row r="119" spans="2:15">
      <c r="B119" s="3" t="s">
        <v>242</v>
      </c>
      <c r="C119" s="4" t="s">
        <v>241</v>
      </c>
      <c r="D119" s="80">
        <v>11.2</v>
      </c>
      <c r="E119" s="136" t="s">
        <v>20</v>
      </c>
      <c r="F119" s="73"/>
      <c r="G119" s="72"/>
      <c r="H119" s="71" t="s">
        <v>22</v>
      </c>
      <c r="I119" s="139" t="s">
        <v>29</v>
      </c>
      <c r="J119" s="142" t="s">
        <v>91</v>
      </c>
      <c r="K119" s="74" t="s">
        <v>30</v>
      </c>
      <c r="L119" s="69"/>
      <c r="M119" s="69"/>
      <c r="N119" s="69" t="s">
        <v>152</v>
      </c>
      <c r="O119" s="138">
        <v>285</v>
      </c>
    </row>
    <row r="120" spans="2:15">
      <c r="B120" s="3" t="s">
        <v>243</v>
      </c>
      <c r="C120" s="4" t="s">
        <v>241</v>
      </c>
      <c r="D120" s="80">
        <v>12.5</v>
      </c>
      <c r="E120" s="136" t="s">
        <v>20</v>
      </c>
      <c r="F120" s="73"/>
      <c r="G120" s="72"/>
      <c r="H120" s="71" t="s">
        <v>22</v>
      </c>
      <c r="I120" s="139" t="s">
        <v>29</v>
      </c>
      <c r="J120" s="142" t="s">
        <v>91</v>
      </c>
      <c r="K120" s="74" t="s">
        <v>30</v>
      </c>
      <c r="L120" s="69"/>
      <c r="M120" s="69"/>
      <c r="N120" s="69" t="s">
        <v>152</v>
      </c>
      <c r="O120" s="138">
        <v>285</v>
      </c>
    </row>
    <row r="121" spans="2:15">
      <c r="B121" s="3" t="s">
        <v>244</v>
      </c>
      <c r="C121" s="4" t="s">
        <v>245</v>
      </c>
      <c r="D121" s="80">
        <v>12</v>
      </c>
      <c r="E121" s="148" t="s">
        <v>40</v>
      </c>
      <c r="F121" s="73"/>
      <c r="G121" s="72"/>
      <c r="H121" s="71" t="s">
        <v>22</v>
      </c>
      <c r="I121" s="69"/>
      <c r="J121" s="95"/>
      <c r="K121" s="74" t="s">
        <v>30</v>
      </c>
      <c r="L121" s="69"/>
      <c r="M121" s="69"/>
      <c r="N121" s="69" t="s">
        <v>152</v>
      </c>
      <c r="O121" s="138">
        <v>285</v>
      </c>
    </row>
    <row r="122" spans="2:15">
      <c r="B122" s="3" t="s">
        <v>246</v>
      </c>
      <c r="C122" s="4" t="s">
        <v>138</v>
      </c>
      <c r="D122" s="80">
        <v>7.5</v>
      </c>
      <c r="E122" s="147" t="s">
        <v>131</v>
      </c>
      <c r="F122" s="73"/>
      <c r="G122" s="83" t="s">
        <v>41</v>
      </c>
      <c r="H122" s="69"/>
      <c r="I122" s="69"/>
      <c r="J122" s="95"/>
      <c r="K122" s="72"/>
      <c r="L122" s="71" t="s">
        <v>22</v>
      </c>
      <c r="M122" s="69"/>
      <c r="N122" s="69" t="s">
        <v>55</v>
      </c>
      <c r="O122" s="138">
        <v>285</v>
      </c>
    </row>
    <row r="123" spans="2:15">
      <c r="B123" s="3" t="s">
        <v>247</v>
      </c>
      <c r="C123" s="4" t="s">
        <v>123</v>
      </c>
      <c r="D123" s="80">
        <v>4.8</v>
      </c>
      <c r="E123" s="136" t="s">
        <v>20</v>
      </c>
      <c r="F123" s="73"/>
      <c r="G123" s="137" t="s">
        <v>21</v>
      </c>
      <c r="H123" s="69"/>
      <c r="I123" s="69"/>
      <c r="J123" s="95"/>
      <c r="K123" s="74" t="s">
        <v>30</v>
      </c>
      <c r="L123" s="69"/>
      <c r="M123" s="69"/>
      <c r="N123" s="69" t="s">
        <v>152</v>
      </c>
      <c r="O123" s="138">
        <v>280</v>
      </c>
    </row>
    <row r="124" spans="2:15">
      <c r="B124" s="3" t="s">
        <v>248</v>
      </c>
      <c r="C124" s="4" t="s">
        <v>128</v>
      </c>
      <c r="D124" s="80">
        <v>13.8</v>
      </c>
      <c r="E124" s="136" t="s">
        <v>20</v>
      </c>
      <c r="F124" s="73"/>
      <c r="G124" s="72"/>
      <c r="H124" s="71" t="s">
        <v>22</v>
      </c>
      <c r="I124" s="139" t="s">
        <v>29</v>
      </c>
      <c r="J124" s="95"/>
      <c r="K124" s="74" t="s">
        <v>30</v>
      </c>
      <c r="L124" s="69"/>
      <c r="M124" s="69"/>
      <c r="N124" s="69" t="s">
        <v>152</v>
      </c>
      <c r="O124" s="138">
        <v>285</v>
      </c>
    </row>
    <row r="125" spans="2:15">
      <c r="B125" s="3" t="s">
        <v>249</v>
      </c>
      <c r="C125" s="4" t="s">
        <v>130</v>
      </c>
      <c r="D125" s="80">
        <v>4.3</v>
      </c>
      <c r="E125" s="147" t="s">
        <v>131</v>
      </c>
      <c r="F125" s="73"/>
      <c r="G125" s="83" t="s">
        <v>41</v>
      </c>
      <c r="H125" s="69"/>
      <c r="I125" s="69"/>
      <c r="J125" s="95"/>
      <c r="K125" s="72"/>
      <c r="L125" s="71" t="s">
        <v>22</v>
      </c>
      <c r="M125" s="69"/>
      <c r="N125" s="69" t="s">
        <v>55</v>
      </c>
      <c r="O125" s="138">
        <v>275</v>
      </c>
    </row>
    <row r="126" spans="2:15">
      <c r="B126" s="3" t="s">
        <v>250</v>
      </c>
      <c r="C126" s="4" t="s">
        <v>251</v>
      </c>
      <c r="D126" s="80">
        <v>59.4</v>
      </c>
      <c r="E126" s="136" t="s">
        <v>20</v>
      </c>
      <c r="F126" s="73"/>
      <c r="G126" s="72"/>
      <c r="H126" s="71" t="s">
        <v>22</v>
      </c>
      <c r="I126" s="139" t="s">
        <v>29</v>
      </c>
      <c r="J126" s="95"/>
      <c r="K126" s="74" t="s">
        <v>30</v>
      </c>
      <c r="L126" s="69"/>
      <c r="M126" s="69"/>
      <c r="N126" s="69" t="s">
        <v>24</v>
      </c>
      <c r="O126" s="138">
        <v>295</v>
      </c>
    </row>
    <row r="127" spans="2:15">
      <c r="B127" s="3" t="s">
        <v>252</v>
      </c>
      <c r="C127" s="4" t="s">
        <v>130</v>
      </c>
      <c r="D127" s="80">
        <v>4.2</v>
      </c>
      <c r="E127" s="147" t="s">
        <v>131</v>
      </c>
      <c r="F127" s="73"/>
      <c r="G127" s="83" t="s">
        <v>41</v>
      </c>
      <c r="H127" s="69"/>
      <c r="I127" s="69"/>
      <c r="J127" s="95"/>
      <c r="K127" s="72"/>
      <c r="L127" s="71" t="s">
        <v>22</v>
      </c>
      <c r="M127" s="69"/>
      <c r="N127" s="69" t="s">
        <v>55</v>
      </c>
      <c r="O127" s="138">
        <v>285</v>
      </c>
    </row>
    <row r="128" spans="2:15">
      <c r="B128" s="3" t="s">
        <v>253</v>
      </c>
      <c r="C128" s="4" t="s">
        <v>254</v>
      </c>
      <c r="D128" s="80">
        <v>4.4000000000000004</v>
      </c>
      <c r="E128" s="148" t="s">
        <v>40</v>
      </c>
      <c r="F128" s="73"/>
      <c r="G128" s="83" t="s">
        <v>41</v>
      </c>
      <c r="H128" s="69"/>
      <c r="I128" s="69"/>
      <c r="J128" s="95"/>
      <c r="K128" s="72"/>
      <c r="L128" s="71" t="s">
        <v>22</v>
      </c>
      <c r="M128" s="69"/>
      <c r="N128" s="69" t="s">
        <v>114</v>
      </c>
      <c r="O128" s="138">
        <v>285</v>
      </c>
    </row>
    <row r="129" spans="2:19">
      <c r="B129" s="3" t="s">
        <v>255</v>
      </c>
      <c r="C129" s="4" t="s">
        <v>19</v>
      </c>
      <c r="D129" s="80">
        <v>16.3</v>
      </c>
      <c r="E129" s="136" t="s">
        <v>20</v>
      </c>
      <c r="F129" s="73"/>
      <c r="G129" s="137" t="s">
        <v>21</v>
      </c>
      <c r="H129" s="69"/>
      <c r="I129" s="69"/>
      <c r="J129" s="95"/>
      <c r="K129" s="74" t="s">
        <v>30</v>
      </c>
      <c r="L129" s="69"/>
      <c r="M129" s="69"/>
      <c r="N129" s="69" t="s">
        <v>225</v>
      </c>
      <c r="O129" s="138">
        <v>245</v>
      </c>
    </row>
    <row r="130" spans="2:19">
      <c r="B130" s="3" t="s">
        <v>256</v>
      </c>
      <c r="C130" s="4" t="s">
        <v>257</v>
      </c>
      <c r="D130" s="80">
        <v>27.6</v>
      </c>
      <c r="E130" s="136" t="s">
        <v>20</v>
      </c>
      <c r="F130" s="73"/>
      <c r="G130" s="72"/>
      <c r="H130" s="71" t="s">
        <v>22</v>
      </c>
      <c r="I130" s="139" t="s">
        <v>29</v>
      </c>
      <c r="J130" s="142" t="s">
        <v>91</v>
      </c>
      <c r="K130" s="74" t="s">
        <v>30</v>
      </c>
      <c r="L130" s="69"/>
      <c r="M130" s="69"/>
      <c r="N130" s="69" t="s">
        <v>24</v>
      </c>
      <c r="O130" s="138">
        <v>280</v>
      </c>
    </row>
    <row r="131" spans="2:19">
      <c r="B131" s="3" t="s">
        <v>258</v>
      </c>
      <c r="C131" s="4" t="s">
        <v>39</v>
      </c>
      <c r="D131" s="80">
        <v>5.6</v>
      </c>
      <c r="E131" s="136" t="s">
        <v>20</v>
      </c>
      <c r="F131" s="73"/>
      <c r="G131" s="83"/>
      <c r="H131" s="69"/>
      <c r="I131" s="69"/>
      <c r="J131" s="95"/>
      <c r="K131" s="72"/>
      <c r="L131" s="71" t="s">
        <v>22</v>
      </c>
      <c r="M131" s="69"/>
      <c r="N131" s="69" t="s">
        <v>114</v>
      </c>
      <c r="O131" s="138">
        <v>280</v>
      </c>
    </row>
    <row r="132" spans="2:19">
      <c r="B132" s="3" t="s">
        <v>259</v>
      </c>
      <c r="C132" s="4" t="s">
        <v>212</v>
      </c>
      <c r="D132" s="80">
        <v>2.5</v>
      </c>
      <c r="E132" s="136" t="s">
        <v>20</v>
      </c>
      <c r="F132" s="73"/>
      <c r="G132" s="137" t="s">
        <v>21</v>
      </c>
      <c r="H132" s="69"/>
      <c r="I132" s="69"/>
      <c r="J132" s="95"/>
      <c r="K132" s="72"/>
      <c r="L132" s="71" t="s">
        <v>22</v>
      </c>
      <c r="M132" s="69"/>
      <c r="N132" s="69" t="s">
        <v>55</v>
      </c>
      <c r="O132" s="138">
        <v>285</v>
      </c>
    </row>
    <row r="133" spans="2:19">
      <c r="B133" s="3" t="s">
        <v>260</v>
      </c>
      <c r="C133" s="4" t="s">
        <v>130</v>
      </c>
      <c r="D133" s="80">
        <v>3.1</v>
      </c>
      <c r="E133" s="147" t="s">
        <v>131</v>
      </c>
      <c r="F133" s="73"/>
      <c r="G133" s="83" t="s">
        <v>41</v>
      </c>
      <c r="H133" s="69"/>
      <c r="I133" s="69"/>
      <c r="J133" s="95"/>
      <c r="K133" s="72"/>
      <c r="L133" s="71" t="s">
        <v>22</v>
      </c>
      <c r="M133" s="69"/>
      <c r="N133" s="69" t="s">
        <v>55</v>
      </c>
      <c r="O133" s="138">
        <v>285</v>
      </c>
    </row>
    <row r="134" spans="2:19">
      <c r="B134" s="3" t="s">
        <v>261</v>
      </c>
      <c r="C134" s="104" t="s">
        <v>262</v>
      </c>
      <c r="D134" s="80">
        <v>39.799999999999997</v>
      </c>
      <c r="E134" s="146" t="s">
        <v>60</v>
      </c>
      <c r="F134" s="73"/>
      <c r="G134" s="141" t="s">
        <v>61</v>
      </c>
      <c r="H134" s="71"/>
      <c r="I134" s="69"/>
      <c r="J134" s="95"/>
      <c r="K134" s="74" t="s">
        <v>30</v>
      </c>
      <c r="L134" s="69"/>
      <c r="M134" s="69"/>
      <c r="N134" s="69" t="s">
        <v>62</v>
      </c>
      <c r="O134" s="138">
        <v>290</v>
      </c>
    </row>
    <row r="135" spans="2:19">
      <c r="B135" s="3" t="s">
        <v>263</v>
      </c>
      <c r="C135" s="4" t="s">
        <v>264</v>
      </c>
      <c r="D135" s="80">
        <v>6.6</v>
      </c>
      <c r="E135" s="148" t="s">
        <v>40</v>
      </c>
      <c r="F135" s="73"/>
      <c r="G135" s="83" t="s">
        <v>41</v>
      </c>
      <c r="H135" s="69"/>
      <c r="I135" s="69"/>
      <c r="J135" s="95"/>
      <c r="K135" s="72"/>
      <c r="L135" s="71" t="s">
        <v>22</v>
      </c>
      <c r="M135" s="69"/>
      <c r="N135" s="69" t="s">
        <v>55</v>
      </c>
      <c r="O135" s="138">
        <v>285</v>
      </c>
    </row>
    <row r="136" spans="2:19">
      <c r="B136" s="103" t="s">
        <v>265</v>
      </c>
      <c r="C136" s="104" t="s">
        <v>19</v>
      </c>
      <c r="D136" s="105">
        <v>48.6</v>
      </c>
      <c r="E136" s="136" t="s">
        <v>20</v>
      </c>
      <c r="F136" s="106"/>
      <c r="G136" s="137" t="s">
        <v>21</v>
      </c>
      <c r="H136" s="107"/>
      <c r="I136" s="107"/>
      <c r="J136" s="108"/>
      <c r="K136" s="109" t="s">
        <v>30</v>
      </c>
      <c r="L136" s="107"/>
      <c r="M136" s="107"/>
      <c r="N136" s="107" t="s">
        <v>225</v>
      </c>
      <c r="O136" s="138">
        <v>245</v>
      </c>
    </row>
    <row r="137" spans="2:19">
      <c r="B137" s="3" t="s">
        <v>266</v>
      </c>
      <c r="C137" s="4" t="s">
        <v>267</v>
      </c>
      <c r="D137" s="80">
        <v>52.4</v>
      </c>
      <c r="E137" s="136" t="s">
        <v>20</v>
      </c>
      <c r="F137" s="73"/>
      <c r="G137" s="72"/>
      <c r="H137" s="71" t="s">
        <v>22</v>
      </c>
      <c r="I137" s="139" t="s">
        <v>29</v>
      </c>
      <c r="J137" s="95"/>
      <c r="K137" s="74" t="s">
        <v>30</v>
      </c>
      <c r="L137" s="69"/>
      <c r="M137" s="69"/>
      <c r="N137" s="69" t="s">
        <v>24</v>
      </c>
      <c r="O137" s="138">
        <v>290</v>
      </c>
    </row>
    <row r="138" spans="2:19">
      <c r="B138" s="3" t="s">
        <v>268</v>
      </c>
      <c r="C138" s="4" t="s">
        <v>269</v>
      </c>
      <c r="D138" s="80">
        <v>12.3</v>
      </c>
      <c r="E138" s="147" t="s">
        <v>131</v>
      </c>
      <c r="F138" s="73"/>
      <c r="G138" s="83" t="s">
        <v>41</v>
      </c>
      <c r="H138" s="69"/>
      <c r="I138" s="69"/>
      <c r="J138" s="95"/>
      <c r="K138" s="72"/>
      <c r="L138" s="71" t="s">
        <v>22</v>
      </c>
      <c r="M138" s="69"/>
      <c r="N138" s="69" t="s">
        <v>55</v>
      </c>
      <c r="O138" s="138">
        <v>285</v>
      </c>
      <c r="P138" s="127"/>
      <c r="Q138" s="127"/>
      <c r="R138" s="127"/>
      <c r="S138" s="127"/>
    </row>
    <row r="139" spans="2:19">
      <c r="B139" s="103" t="s">
        <v>270</v>
      </c>
      <c r="C139" s="104" t="s">
        <v>271</v>
      </c>
      <c r="D139" s="105">
        <v>82.8</v>
      </c>
      <c r="E139" s="122" t="s">
        <v>272</v>
      </c>
      <c r="F139" s="106"/>
      <c r="G139" s="112"/>
      <c r="H139" s="111" t="s">
        <v>22</v>
      </c>
      <c r="I139" s="107"/>
      <c r="J139" s="108"/>
      <c r="K139" s="112"/>
      <c r="L139" s="111" t="s">
        <v>22</v>
      </c>
      <c r="M139" s="107"/>
      <c r="N139" s="107" t="s">
        <v>273</v>
      </c>
      <c r="O139" s="138">
        <v>350</v>
      </c>
      <c r="P139" s="127"/>
      <c r="Q139" s="127"/>
      <c r="R139" s="127"/>
      <c r="S139" s="127"/>
    </row>
    <row r="140" spans="2:19">
      <c r="B140" s="3" t="s">
        <v>274</v>
      </c>
      <c r="C140" s="104" t="s">
        <v>275</v>
      </c>
      <c r="D140" s="80">
        <v>37.1</v>
      </c>
      <c r="E140" s="146" t="s">
        <v>60</v>
      </c>
      <c r="F140" s="73"/>
      <c r="G140" s="141" t="s">
        <v>61</v>
      </c>
      <c r="H140" s="69"/>
      <c r="I140" s="69"/>
      <c r="J140" s="95"/>
      <c r="K140" s="74" t="s">
        <v>30</v>
      </c>
      <c r="L140" s="69"/>
      <c r="M140" s="69"/>
      <c r="N140" s="69" t="s">
        <v>62</v>
      </c>
      <c r="O140" s="138">
        <v>290</v>
      </c>
      <c r="P140" s="127"/>
      <c r="Q140" s="127"/>
      <c r="R140" s="127"/>
      <c r="S140" s="127"/>
    </row>
    <row r="141" spans="2:19">
      <c r="B141" s="3" t="s">
        <v>276</v>
      </c>
      <c r="C141" s="4" t="s">
        <v>277</v>
      </c>
      <c r="D141" s="80">
        <v>38.9</v>
      </c>
      <c r="E141" s="136" t="s">
        <v>20</v>
      </c>
      <c r="F141" s="73"/>
      <c r="G141" s="72"/>
      <c r="H141" s="71" t="s">
        <v>22</v>
      </c>
      <c r="I141" s="139" t="s">
        <v>29</v>
      </c>
      <c r="J141" s="95"/>
      <c r="K141" s="74" t="s">
        <v>30</v>
      </c>
      <c r="L141" s="69"/>
      <c r="M141" s="69"/>
      <c r="N141" s="69" t="s">
        <v>24</v>
      </c>
      <c r="O141" s="138">
        <v>290</v>
      </c>
      <c r="P141" s="127"/>
      <c r="Q141" s="127"/>
      <c r="R141" s="127"/>
      <c r="S141" s="127"/>
    </row>
    <row r="142" spans="2:19">
      <c r="B142" s="3" t="s">
        <v>278</v>
      </c>
      <c r="C142" s="4" t="s">
        <v>39</v>
      </c>
      <c r="D142" s="80">
        <v>7.6</v>
      </c>
      <c r="E142" s="148" t="s">
        <v>40</v>
      </c>
      <c r="F142" s="73"/>
      <c r="G142" s="83" t="s">
        <v>41</v>
      </c>
      <c r="H142" s="69"/>
      <c r="I142" s="69"/>
      <c r="J142" s="95"/>
      <c r="K142" s="72"/>
      <c r="L142" s="71" t="s">
        <v>22</v>
      </c>
      <c r="M142" s="69"/>
      <c r="N142" s="69" t="s">
        <v>114</v>
      </c>
      <c r="O142" s="138">
        <v>285</v>
      </c>
      <c r="P142" s="127"/>
      <c r="Q142" s="127"/>
      <c r="R142" s="127"/>
      <c r="S142" s="127"/>
    </row>
    <row r="143" spans="2:19">
      <c r="B143" s="3" t="s">
        <v>279</v>
      </c>
      <c r="C143" s="4" t="s">
        <v>280</v>
      </c>
      <c r="D143" s="80">
        <v>10.7</v>
      </c>
      <c r="E143" s="136" t="s">
        <v>20</v>
      </c>
      <c r="F143" s="73"/>
      <c r="G143" s="72"/>
      <c r="H143" s="71" t="s">
        <v>22</v>
      </c>
      <c r="I143" s="139" t="s">
        <v>29</v>
      </c>
      <c r="J143" s="142" t="s">
        <v>91</v>
      </c>
      <c r="K143" s="74" t="s">
        <v>30</v>
      </c>
      <c r="L143" s="69"/>
      <c r="M143" s="69"/>
      <c r="N143" s="69" t="s">
        <v>152</v>
      </c>
      <c r="O143" s="138">
        <v>285</v>
      </c>
      <c r="P143" s="127"/>
      <c r="Q143" s="127"/>
      <c r="R143" s="127"/>
      <c r="S143" s="127"/>
    </row>
    <row r="144" spans="2:19">
      <c r="B144" s="3" t="s">
        <v>281</v>
      </c>
      <c r="C144" s="4" t="s">
        <v>282</v>
      </c>
      <c r="D144" s="80">
        <v>8.3000000000000007</v>
      </c>
      <c r="E144" s="136" t="s">
        <v>20</v>
      </c>
      <c r="F144" s="73"/>
      <c r="G144" s="72"/>
      <c r="H144" s="71" t="s">
        <v>22</v>
      </c>
      <c r="I144" s="139" t="s">
        <v>29</v>
      </c>
      <c r="J144" s="142" t="s">
        <v>91</v>
      </c>
      <c r="K144" s="74" t="s">
        <v>30</v>
      </c>
      <c r="L144" s="69"/>
      <c r="M144" s="69"/>
      <c r="N144" s="69" t="s">
        <v>152</v>
      </c>
      <c r="O144" s="138">
        <v>285</v>
      </c>
      <c r="P144" s="127"/>
      <c r="Q144" s="127"/>
      <c r="R144" s="127"/>
      <c r="S144" s="127"/>
    </row>
    <row r="145" spans="2:22">
      <c r="B145" s="3" t="s">
        <v>283</v>
      </c>
      <c r="C145" s="4" t="s">
        <v>284</v>
      </c>
      <c r="D145" s="80">
        <v>13.3</v>
      </c>
      <c r="E145" s="136" t="s">
        <v>20</v>
      </c>
      <c r="F145" s="73"/>
      <c r="G145" s="72"/>
      <c r="H145" s="71" t="s">
        <v>22</v>
      </c>
      <c r="I145" s="139" t="s">
        <v>29</v>
      </c>
      <c r="J145" s="142" t="s">
        <v>91</v>
      </c>
      <c r="K145" s="74" t="s">
        <v>30</v>
      </c>
      <c r="L145" s="69"/>
      <c r="M145" s="69"/>
      <c r="N145" s="69" t="s">
        <v>152</v>
      </c>
      <c r="O145" s="138">
        <v>285</v>
      </c>
      <c r="P145" s="127"/>
      <c r="Q145" s="127"/>
      <c r="R145" s="127"/>
      <c r="S145" s="127"/>
    </row>
    <row r="146" spans="2:22">
      <c r="B146" s="3" t="s">
        <v>285</v>
      </c>
      <c r="C146" s="4" t="s">
        <v>130</v>
      </c>
      <c r="D146" s="80">
        <v>2.6</v>
      </c>
      <c r="E146" s="147" t="s">
        <v>131</v>
      </c>
      <c r="F146" s="73"/>
      <c r="G146" s="83" t="s">
        <v>41</v>
      </c>
      <c r="H146" s="69"/>
      <c r="I146" s="69"/>
      <c r="J146" s="95"/>
      <c r="K146" s="72"/>
      <c r="L146" s="71" t="s">
        <v>22</v>
      </c>
      <c r="M146" s="69"/>
      <c r="N146" s="69" t="s">
        <v>55</v>
      </c>
      <c r="O146" s="138">
        <v>285</v>
      </c>
      <c r="P146" s="127"/>
      <c r="Q146" s="127"/>
      <c r="R146" s="127"/>
      <c r="S146" s="127"/>
    </row>
    <row r="147" spans="2:22">
      <c r="B147" s="3" t="s">
        <v>286</v>
      </c>
      <c r="C147" s="4" t="s">
        <v>287</v>
      </c>
      <c r="D147" s="80">
        <v>9.4</v>
      </c>
      <c r="E147" s="147" t="s">
        <v>131</v>
      </c>
      <c r="F147" s="73"/>
      <c r="G147" s="83" t="s">
        <v>41</v>
      </c>
      <c r="H147" s="69"/>
      <c r="I147" s="69"/>
      <c r="J147" s="95"/>
      <c r="K147" s="72"/>
      <c r="L147" s="71" t="s">
        <v>22</v>
      </c>
      <c r="M147" s="69"/>
      <c r="N147" s="69" t="s">
        <v>55</v>
      </c>
      <c r="O147" s="138">
        <v>290</v>
      </c>
      <c r="P147" s="127"/>
      <c r="Q147" s="127"/>
      <c r="R147" s="127"/>
      <c r="S147" s="127"/>
    </row>
    <row r="148" spans="2:22">
      <c r="B148" s="3" t="s">
        <v>288</v>
      </c>
      <c r="C148" s="4" t="s">
        <v>194</v>
      </c>
      <c r="D148" s="80">
        <v>8.1999999999999993</v>
      </c>
      <c r="E148" s="136" t="s">
        <v>20</v>
      </c>
      <c r="F148" s="73"/>
      <c r="G148" s="72"/>
      <c r="H148" s="71" t="s">
        <v>22</v>
      </c>
      <c r="I148" s="139" t="s">
        <v>29</v>
      </c>
      <c r="J148" s="142" t="s">
        <v>91</v>
      </c>
      <c r="K148" s="74" t="s">
        <v>30</v>
      </c>
      <c r="L148" s="69"/>
      <c r="M148" s="69"/>
      <c r="N148" s="69" t="s">
        <v>152</v>
      </c>
      <c r="O148" s="138">
        <v>280</v>
      </c>
      <c r="P148" s="127"/>
      <c r="Q148" s="127"/>
      <c r="R148" s="127"/>
      <c r="S148" s="127"/>
    </row>
    <row r="149" spans="2:22">
      <c r="B149" s="3" t="s">
        <v>289</v>
      </c>
      <c r="C149" s="4" t="s">
        <v>130</v>
      </c>
      <c r="D149" s="80">
        <v>2.7</v>
      </c>
      <c r="E149" s="147" t="s">
        <v>131</v>
      </c>
      <c r="F149" s="73"/>
      <c r="G149" s="83" t="s">
        <v>41</v>
      </c>
      <c r="H149" s="69"/>
      <c r="I149" s="69"/>
      <c r="J149" s="95"/>
      <c r="K149" s="72"/>
      <c r="L149" s="71" t="s">
        <v>22</v>
      </c>
      <c r="M149" s="69"/>
      <c r="N149" s="69" t="s">
        <v>55</v>
      </c>
      <c r="O149" s="138">
        <v>285</v>
      </c>
      <c r="P149" s="127"/>
      <c r="Q149" s="127"/>
      <c r="R149" s="127"/>
      <c r="S149" s="127"/>
    </row>
    <row r="150" spans="2:22" ht="13.5" thickBot="1">
      <c r="B150" s="3" t="s">
        <v>290</v>
      </c>
      <c r="C150" s="4" t="s">
        <v>291</v>
      </c>
      <c r="D150" s="80">
        <v>10.6</v>
      </c>
      <c r="E150" s="149" t="s">
        <v>20</v>
      </c>
      <c r="F150" s="81"/>
      <c r="G150" s="55"/>
      <c r="H150" s="144" t="s">
        <v>22</v>
      </c>
      <c r="I150" s="139" t="s">
        <v>29</v>
      </c>
      <c r="J150" s="142" t="s">
        <v>91</v>
      </c>
      <c r="K150" s="66" t="s">
        <v>30</v>
      </c>
      <c r="L150" s="75"/>
      <c r="M150" s="75"/>
      <c r="N150" s="75" t="s">
        <v>152</v>
      </c>
      <c r="O150" s="145">
        <v>280</v>
      </c>
      <c r="P150" s="127"/>
      <c r="Q150" s="127"/>
      <c r="R150" s="127"/>
      <c r="S150" s="127"/>
    </row>
    <row r="151" spans="2:22" ht="13.5" thickBot="1">
      <c r="B151" s="15"/>
      <c r="C151" s="4"/>
      <c r="D151" s="130">
        <f>SUM(D101:D150)</f>
        <v>871.16500008997639</v>
      </c>
      <c r="K151" s="94"/>
      <c r="L151" s="94"/>
      <c r="M151" s="94"/>
      <c r="N151" s="94"/>
      <c r="O151" s="125"/>
      <c r="P151" s="127"/>
      <c r="Q151" s="127"/>
      <c r="R151" s="127"/>
      <c r="S151" s="127"/>
    </row>
    <row r="152" spans="2:22">
      <c r="B152" s="20"/>
      <c r="C152" s="20"/>
      <c r="D152" s="21"/>
      <c r="K152" s="94"/>
      <c r="L152" s="94"/>
      <c r="M152" s="94"/>
      <c r="N152" s="94"/>
      <c r="O152" s="125"/>
      <c r="P152" s="127"/>
      <c r="Q152" s="127"/>
      <c r="R152" s="127"/>
      <c r="S152" s="127"/>
    </row>
    <row r="153" spans="2:22" ht="13.5" thickBot="1">
      <c r="B153" s="20"/>
      <c r="C153" s="20"/>
      <c r="D153" s="21"/>
      <c r="K153" s="94"/>
      <c r="L153" s="94"/>
      <c r="M153" s="94"/>
      <c r="N153" s="94"/>
      <c r="O153" s="125"/>
    </row>
    <row r="154" spans="2:22" ht="13.5" thickBot="1">
      <c r="B154" s="45" t="s">
        <v>169</v>
      </c>
      <c r="C154" s="46" t="s">
        <v>3</v>
      </c>
      <c r="D154" s="47" t="s">
        <v>170</v>
      </c>
      <c r="E154" s="199" t="s">
        <v>5</v>
      </c>
      <c r="F154" s="202"/>
      <c r="G154" s="199" t="s">
        <v>6</v>
      </c>
      <c r="H154" s="200"/>
      <c r="I154" s="200"/>
      <c r="J154" s="201"/>
      <c r="K154" s="199" t="s">
        <v>7</v>
      </c>
      <c r="L154" s="200"/>
      <c r="M154" s="200"/>
      <c r="N154" s="200"/>
      <c r="O154" s="201"/>
    </row>
    <row r="155" spans="2:22" ht="12.95" customHeight="1" thickBot="1">
      <c r="B155" s="235" t="s">
        <v>292</v>
      </c>
      <c r="C155" s="236"/>
      <c r="D155" s="236"/>
      <c r="E155" s="195" t="s">
        <v>9</v>
      </c>
      <c r="F155" s="196"/>
      <c r="G155" s="131" t="s">
        <v>9</v>
      </c>
      <c r="H155" s="197" t="s">
        <v>10</v>
      </c>
      <c r="I155" s="197"/>
      <c r="J155" s="198"/>
      <c r="K155" s="131" t="s">
        <v>11</v>
      </c>
      <c r="L155" s="198" t="s">
        <v>12</v>
      </c>
      <c r="M155" s="205"/>
      <c r="N155" s="133" t="s">
        <v>13</v>
      </c>
      <c r="O155" s="135" t="s">
        <v>14</v>
      </c>
    </row>
    <row r="156" spans="2:22">
      <c r="B156" s="116" t="s">
        <v>293</v>
      </c>
      <c r="C156" s="117" t="s">
        <v>19</v>
      </c>
      <c r="D156" s="118">
        <v>57.2</v>
      </c>
      <c r="E156" s="150" t="s">
        <v>20</v>
      </c>
      <c r="F156" s="123"/>
      <c r="G156" s="137" t="s">
        <v>21</v>
      </c>
      <c r="H156" s="111" t="s">
        <v>22</v>
      </c>
      <c r="I156" s="107"/>
      <c r="J156" s="108"/>
      <c r="K156" s="109" t="s">
        <v>23</v>
      </c>
      <c r="L156" s="111" t="s">
        <v>22</v>
      </c>
      <c r="M156" s="107"/>
      <c r="N156" s="107" t="s">
        <v>174</v>
      </c>
      <c r="O156" s="138" t="s">
        <v>294</v>
      </c>
      <c r="P156" s="127"/>
      <c r="Q156" s="127"/>
      <c r="R156" s="127"/>
      <c r="S156" s="127"/>
      <c r="T156" s="127"/>
      <c r="U156" s="127"/>
      <c r="V156" s="31"/>
    </row>
    <row r="157" spans="2:22">
      <c r="B157" s="3" t="s">
        <v>295</v>
      </c>
      <c r="C157" s="4" t="s">
        <v>19</v>
      </c>
      <c r="D157" s="80">
        <v>11.9</v>
      </c>
      <c r="E157" s="136" t="s">
        <v>20</v>
      </c>
      <c r="F157" s="73"/>
      <c r="G157" s="137" t="s">
        <v>21</v>
      </c>
      <c r="H157" s="71" t="s">
        <v>22</v>
      </c>
      <c r="I157" s="69"/>
      <c r="J157" s="95"/>
      <c r="K157" s="74" t="s">
        <v>23</v>
      </c>
      <c r="L157" s="69"/>
      <c r="M157" s="69"/>
      <c r="N157" s="69" t="s">
        <v>124</v>
      </c>
      <c r="O157" s="138">
        <v>245</v>
      </c>
      <c r="P157" s="127"/>
      <c r="Q157" s="127"/>
      <c r="R157" s="127"/>
      <c r="S157" s="127"/>
      <c r="T157" s="127"/>
      <c r="U157" s="127"/>
      <c r="V157" s="31"/>
    </row>
    <row r="158" spans="2:22">
      <c r="B158" s="3" t="s">
        <v>296</v>
      </c>
      <c r="C158" s="4" t="s">
        <v>19</v>
      </c>
      <c r="D158" s="80">
        <v>25.4</v>
      </c>
      <c r="E158" s="136" t="s">
        <v>20</v>
      </c>
      <c r="F158" s="73"/>
      <c r="G158" s="137" t="s">
        <v>21</v>
      </c>
      <c r="H158" s="71" t="s">
        <v>22</v>
      </c>
      <c r="I158" s="69"/>
      <c r="J158" s="95"/>
      <c r="K158" s="74" t="s">
        <v>23</v>
      </c>
      <c r="L158" s="69"/>
      <c r="M158" s="69"/>
      <c r="N158" s="69" t="s">
        <v>124</v>
      </c>
      <c r="O158" s="138">
        <v>245</v>
      </c>
      <c r="P158" s="127"/>
      <c r="Q158" s="127"/>
      <c r="R158" s="127"/>
      <c r="S158" s="127"/>
      <c r="T158" s="127"/>
      <c r="U158" s="127"/>
      <c r="V158" s="31"/>
    </row>
    <row r="159" spans="2:22">
      <c r="B159" s="3" t="s">
        <v>297</v>
      </c>
      <c r="C159" s="4" t="s">
        <v>19</v>
      </c>
      <c r="D159" s="80">
        <v>35</v>
      </c>
      <c r="E159" s="136" t="s">
        <v>20</v>
      </c>
      <c r="F159" s="73"/>
      <c r="G159" s="137" t="s">
        <v>21</v>
      </c>
      <c r="H159" s="71" t="s">
        <v>22</v>
      </c>
      <c r="I159" s="139" t="s">
        <v>29</v>
      </c>
      <c r="J159" s="95"/>
      <c r="K159" s="74" t="s">
        <v>23</v>
      </c>
      <c r="L159" s="151" t="s">
        <v>22</v>
      </c>
      <c r="M159" s="69"/>
      <c r="N159" s="69" t="s">
        <v>174</v>
      </c>
      <c r="O159" s="138" t="s">
        <v>294</v>
      </c>
      <c r="P159" s="127"/>
      <c r="Q159" s="127"/>
      <c r="R159" s="127"/>
      <c r="S159" s="127"/>
      <c r="T159" s="128"/>
      <c r="U159" s="127"/>
      <c r="V159" s="31"/>
    </row>
    <row r="160" spans="2:22">
      <c r="B160" s="3" t="s">
        <v>298</v>
      </c>
      <c r="C160" s="4" t="s">
        <v>19</v>
      </c>
      <c r="D160" s="80">
        <v>45.2</v>
      </c>
      <c r="E160" s="136" t="s">
        <v>20</v>
      </c>
      <c r="F160" s="73"/>
      <c r="G160" s="137" t="s">
        <v>21</v>
      </c>
      <c r="H160" s="71" t="s">
        <v>22</v>
      </c>
      <c r="I160" s="139" t="s">
        <v>29</v>
      </c>
      <c r="J160" s="95"/>
      <c r="K160" s="74" t="s">
        <v>23</v>
      </c>
      <c r="L160" s="151" t="s">
        <v>22</v>
      </c>
      <c r="M160" s="69"/>
      <c r="N160" s="69" t="s">
        <v>174</v>
      </c>
      <c r="O160" s="138" t="s">
        <v>299</v>
      </c>
      <c r="P160" s="127"/>
      <c r="Q160" s="127"/>
      <c r="R160" s="127"/>
      <c r="S160" s="127"/>
      <c r="T160" s="127"/>
      <c r="U160" s="127"/>
      <c r="V160" s="31"/>
    </row>
    <row r="161" spans="2:24">
      <c r="B161" s="3" t="s">
        <v>300</v>
      </c>
      <c r="C161" s="4" t="s">
        <v>19</v>
      </c>
      <c r="D161" s="80">
        <v>127.9</v>
      </c>
      <c r="E161" s="136" t="s">
        <v>20</v>
      </c>
      <c r="F161" s="73"/>
      <c r="G161" s="137" t="s">
        <v>21</v>
      </c>
      <c r="H161" s="71" t="s">
        <v>22</v>
      </c>
      <c r="I161" s="139" t="s">
        <v>29</v>
      </c>
      <c r="J161" s="95"/>
      <c r="K161" s="74" t="s">
        <v>23</v>
      </c>
      <c r="L161" s="151" t="s">
        <v>22</v>
      </c>
      <c r="M161" s="69"/>
      <c r="N161" s="69" t="s">
        <v>174</v>
      </c>
      <c r="O161" s="138">
        <v>280</v>
      </c>
      <c r="P161" s="127"/>
      <c r="Q161" s="127"/>
      <c r="R161" s="127"/>
      <c r="S161" s="127"/>
      <c r="T161" s="127"/>
      <c r="U161" s="127"/>
      <c r="V161" s="31"/>
    </row>
    <row r="162" spans="2:24">
      <c r="B162" s="3" t="s">
        <v>301</v>
      </c>
      <c r="C162" s="4" t="s">
        <v>302</v>
      </c>
      <c r="D162" s="80">
        <v>31.3</v>
      </c>
      <c r="E162" s="90" t="s">
        <v>303</v>
      </c>
      <c r="F162" s="73"/>
      <c r="G162" s="72"/>
      <c r="H162" s="71" t="s">
        <v>22</v>
      </c>
      <c r="I162" s="69"/>
      <c r="J162" s="95"/>
      <c r="K162" s="72"/>
      <c r="L162" s="151" t="s">
        <v>22</v>
      </c>
      <c r="M162" s="69"/>
      <c r="N162" s="69" t="s">
        <v>273</v>
      </c>
      <c r="O162" s="138">
        <v>255</v>
      </c>
      <c r="P162" s="127"/>
      <c r="Q162" s="127"/>
      <c r="R162" s="127"/>
      <c r="S162" s="127"/>
      <c r="T162" s="127"/>
      <c r="U162" s="127"/>
      <c r="V162" s="31"/>
    </row>
    <row r="163" spans="2:24">
      <c r="B163" s="3" t="s">
        <v>304</v>
      </c>
      <c r="C163" s="4" t="s">
        <v>19</v>
      </c>
      <c r="D163" s="126" t="s">
        <v>305</v>
      </c>
      <c r="E163" s="136" t="s">
        <v>20</v>
      </c>
      <c r="F163" s="73"/>
      <c r="G163" s="91"/>
      <c r="H163" s="71" t="s">
        <v>22</v>
      </c>
      <c r="I163" s="69"/>
      <c r="J163" s="95"/>
      <c r="K163" s="72"/>
      <c r="L163" s="151" t="s">
        <v>22</v>
      </c>
      <c r="M163" s="69"/>
      <c r="N163" s="69" t="s">
        <v>114</v>
      </c>
      <c r="O163" s="138">
        <v>285</v>
      </c>
      <c r="P163" s="127"/>
      <c r="Q163" s="127"/>
      <c r="R163" s="127"/>
      <c r="S163" s="127"/>
      <c r="T163" s="127"/>
      <c r="U163" s="127"/>
      <c r="V163" s="31"/>
    </row>
    <row r="164" spans="2:24">
      <c r="B164" s="103" t="s">
        <v>306</v>
      </c>
      <c r="C164" s="104" t="s">
        <v>307</v>
      </c>
      <c r="D164" s="105">
        <v>11.5</v>
      </c>
      <c r="E164" s="88"/>
      <c r="F164" s="106"/>
      <c r="G164" s="137" t="s">
        <v>21</v>
      </c>
      <c r="H164" s="111" t="s">
        <v>22</v>
      </c>
      <c r="I164" s="139" t="s">
        <v>29</v>
      </c>
      <c r="J164" s="108"/>
      <c r="K164" s="112"/>
      <c r="L164" s="111" t="s">
        <v>22</v>
      </c>
      <c r="M164" s="107"/>
      <c r="N164" s="107" t="s">
        <v>124</v>
      </c>
      <c r="O164" s="138" t="s">
        <v>308</v>
      </c>
      <c r="P164" s="127"/>
      <c r="Q164" s="127"/>
      <c r="R164" s="127"/>
      <c r="S164" s="127"/>
      <c r="T164" s="127"/>
      <c r="U164" s="127"/>
      <c r="V164" s="31"/>
    </row>
    <row r="165" spans="2:24">
      <c r="B165" s="3" t="s">
        <v>309</v>
      </c>
      <c r="C165" s="4" t="s">
        <v>302</v>
      </c>
      <c r="D165" s="80">
        <v>25.1</v>
      </c>
      <c r="E165" s="90" t="s">
        <v>303</v>
      </c>
      <c r="F165" s="73"/>
      <c r="G165" s="72"/>
      <c r="H165" s="71" t="s">
        <v>22</v>
      </c>
      <c r="I165" s="69"/>
      <c r="J165" s="95"/>
      <c r="K165" s="72"/>
      <c r="L165" s="151" t="s">
        <v>22</v>
      </c>
      <c r="M165" s="69"/>
      <c r="N165" s="69" t="s">
        <v>273</v>
      </c>
      <c r="O165" s="138">
        <v>280</v>
      </c>
      <c r="P165" s="127"/>
      <c r="Q165" s="127"/>
      <c r="R165" s="127"/>
      <c r="S165" s="127"/>
      <c r="T165" s="127"/>
      <c r="U165" s="127"/>
      <c r="V165" s="31"/>
    </row>
    <row r="166" spans="2:24" ht="13.5" thickBot="1">
      <c r="B166" s="3" t="s">
        <v>310</v>
      </c>
      <c r="C166" s="4" t="s">
        <v>302</v>
      </c>
      <c r="D166" s="80">
        <v>25.1</v>
      </c>
      <c r="E166" s="152" t="s">
        <v>303</v>
      </c>
      <c r="F166" s="81"/>
      <c r="G166" s="55"/>
      <c r="H166" s="144" t="s">
        <v>22</v>
      </c>
      <c r="I166" s="75"/>
      <c r="J166" s="96"/>
      <c r="K166" s="55"/>
      <c r="L166" s="153" t="s">
        <v>22</v>
      </c>
      <c r="M166" s="75"/>
      <c r="N166" s="75" t="s">
        <v>273</v>
      </c>
      <c r="O166" s="145">
        <v>285</v>
      </c>
      <c r="P166" s="127"/>
      <c r="Q166" s="127"/>
      <c r="R166" s="127"/>
      <c r="S166" s="127"/>
      <c r="T166" s="127"/>
      <c r="U166" s="127"/>
      <c r="V166" s="31"/>
    </row>
    <row r="167" spans="2:24" ht="13.5" thickBot="1">
      <c r="B167" s="22"/>
      <c r="C167" s="10"/>
      <c r="D167" s="23">
        <f>SUM(D156:D166)+5.8</f>
        <v>401.40000000000009</v>
      </c>
      <c r="K167" s="94"/>
      <c r="L167" s="94"/>
      <c r="M167" s="94"/>
      <c r="N167" s="94"/>
      <c r="O167" s="125"/>
      <c r="P167" s="127"/>
      <c r="Q167" s="127"/>
      <c r="R167" s="127"/>
      <c r="S167" s="127"/>
      <c r="T167" s="127"/>
      <c r="U167" s="127"/>
      <c r="V167" s="31"/>
    </row>
    <row r="168" spans="2:24" ht="13.5" thickBot="1">
      <c r="B168" s="17"/>
      <c r="C168" s="17"/>
      <c r="D168" s="17"/>
      <c r="K168" s="94"/>
      <c r="L168" s="94"/>
      <c r="M168" s="94"/>
      <c r="N168" s="94"/>
      <c r="O168" s="125"/>
      <c r="P168" s="127"/>
      <c r="Q168" s="127"/>
      <c r="R168" s="127"/>
      <c r="S168" s="127"/>
      <c r="T168" s="127"/>
      <c r="U168" s="127"/>
      <c r="V168" s="31"/>
    </row>
    <row r="169" spans="2:24" ht="16.5" thickBot="1">
      <c r="B169" s="222" t="s">
        <v>311</v>
      </c>
      <c r="C169" s="223"/>
      <c r="D169" s="21">
        <f>SUM(D203,D245,D297,D310)</f>
        <v>2143.6998936811069</v>
      </c>
      <c r="K169" s="94"/>
      <c r="L169" s="94"/>
      <c r="M169" s="94"/>
      <c r="N169" s="94"/>
      <c r="O169" s="125"/>
      <c r="V169"/>
      <c r="W169"/>
      <c r="X169"/>
    </row>
    <row r="170" spans="2:24" ht="13.5" thickBot="1">
      <c r="B170" s="45" t="s">
        <v>169</v>
      </c>
      <c r="C170" s="46" t="s">
        <v>3</v>
      </c>
      <c r="D170" s="47" t="s">
        <v>170</v>
      </c>
      <c r="E170" s="199" t="s">
        <v>5</v>
      </c>
      <c r="F170" s="202"/>
      <c r="G170" s="199" t="s">
        <v>6</v>
      </c>
      <c r="H170" s="200"/>
      <c r="I170" s="200"/>
      <c r="J170" s="201"/>
      <c r="K170" s="199" t="s">
        <v>7</v>
      </c>
      <c r="L170" s="200"/>
      <c r="M170" s="200"/>
      <c r="N170" s="200"/>
      <c r="O170" s="201"/>
      <c r="V170"/>
      <c r="W170"/>
      <c r="X170"/>
    </row>
    <row r="171" spans="2:24">
      <c r="B171" s="227" t="s">
        <v>312</v>
      </c>
      <c r="C171" s="228"/>
      <c r="D171" s="229"/>
      <c r="E171" s="203" t="s">
        <v>9</v>
      </c>
      <c r="F171" s="204"/>
      <c r="G171" s="131" t="s">
        <v>9</v>
      </c>
      <c r="H171" s="197" t="s">
        <v>10</v>
      </c>
      <c r="I171" s="197"/>
      <c r="J171" s="198"/>
      <c r="K171" s="131" t="s">
        <v>11</v>
      </c>
      <c r="L171" s="198" t="s">
        <v>10</v>
      </c>
      <c r="M171" s="205"/>
      <c r="N171" s="133" t="s">
        <v>13</v>
      </c>
      <c r="O171" s="135" t="s">
        <v>14</v>
      </c>
      <c r="V171"/>
      <c r="W171"/>
      <c r="X171"/>
    </row>
    <row r="172" spans="2:24">
      <c r="B172" s="3" t="s">
        <v>313</v>
      </c>
      <c r="C172" s="4" t="s">
        <v>19</v>
      </c>
      <c r="D172" s="80">
        <v>122.6</v>
      </c>
      <c r="E172" s="154" t="s">
        <v>314</v>
      </c>
      <c r="F172" s="73"/>
      <c r="G172" s="155" t="s">
        <v>315</v>
      </c>
      <c r="H172" s="71" t="s">
        <v>22</v>
      </c>
      <c r="I172" s="69"/>
      <c r="J172" s="95"/>
      <c r="K172" s="74" t="s">
        <v>23</v>
      </c>
      <c r="L172" s="151" t="s">
        <v>22</v>
      </c>
      <c r="M172" s="69"/>
      <c r="N172" s="79" t="s">
        <v>316</v>
      </c>
      <c r="O172" s="138">
        <v>235</v>
      </c>
      <c r="V172"/>
      <c r="W172"/>
      <c r="X172"/>
    </row>
    <row r="173" spans="2:24">
      <c r="B173" s="3" t="s">
        <v>317</v>
      </c>
      <c r="C173" s="4" t="s">
        <v>39</v>
      </c>
      <c r="D173" s="80">
        <v>16.600000000000001</v>
      </c>
      <c r="E173" s="156" t="s">
        <v>318</v>
      </c>
      <c r="F173" s="73"/>
      <c r="G173" s="83" t="s">
        <v>41</v>
      </c>
      <c r="H173" s="69"/>
      <c r="I173" s="69"/>
      <c r="J173" s="95"/>
      <c r="K173" s="72"/>
      <c r="L173" s="151" t="s">
        <v>22</v>
      </c>
      <c r="M173" s="69"/>
      <c r="N173" s="79" t="s">
        <v>114</v>
      </c>
      <c r="O173" s="138">
        <v>285</v>
      </c>
      <c r="V173"/>
      <c r="W173"/>
      <c r="X173"/>
    </row>
    <row r="174" spans="2:24">
      <c r="B174" s="3" t="s">
        <v>319</v>
      </c>
      <c r="C174" s="4" t="s">
        <v>320</v>
      </c>
      <c r="D174" s="80">
        <v>18</v>
      </c>
      <c r="E174" s="157" t="s">
        <v>321</v>
      </c>
      <c r="F174" s="73"/>
      <c r="G174" s="72"/>
      <c r="H174" s="71" t="s">
        <v>22</v>
      </c>
      <c r="I174" s="139" t="s">
        <v>29</v>
      </c>
      <c r="J174" s="95"/>
      <c r="K174" s="74" t="s">
        <v>23</v>
      </c>
      <c r="L174" s="69"/>
      <c r="M174" s="69"/>
      <c r="N174" s="79" t="s">
        <v>152</v>
      </c>
      <c r="O174" s="138">
        <v>280</v>
      </c>
      <c r="V174"/>
      <c r="W174"/>
      <c r="X174"/>
    </row>
    <row r="175" spans="2:24">
      <c r="B175" s="3" t="s">
        <v>322</v>
      </c>
      <c r="C175" s="4" t="s">
        <v>323</v>
      </c>
      <c r="D175" s="80">
        <v>13.3</v>
      </c>
      <c r="E175" s="157" t="s">
        <v>321</v>
      </c>
      <c r="F175" s="73"/>
      <c r="G175" s="72"/>
      <c r="H175" s="71" t="s">
        <v>22</v>
      </c>
      <c r="I175" s="139" t="s">
        <v>29</v>
      </c>
      <c r="J175" s="95"/>
      <c r="K175" s="74" t="s">
        <v>23</v>
      </c>
      <c r="L175" s="69"/>
      <c r="M175" s="69"/>
      <c r="N175" s="79" t="s">
        <v>152</v>
      </c>
      <c r="O175" s="138">
        <v>280</v>
      </c>
      <c r="V175"/>
      <c r="W175"/>
      <c r="X175"/>
    </row>
    <row r="176" spans="2:24">
      <c r="B176" s="3" t="s">
        <v>324</v>
      </c>
      <c r="C176" s="4" t="s">
        <v>130</v>
      </c>
      <c r="D176" s="80">
        <v>4.8</v>
      </c>
      <c r="E176" s="158" t="s">
        <v>325</v>
      </c>
      <c r="F176" s="73"/>
      <c r="G176" s="83" t="s">
        <v>41</v>
      </c>
      <c r="H176" s="69"/>
      <c r="I176" s="69"/>
      <c r="J176" s="95"/>
      <c r="K176" s="72"/>
      <c r="L176" s="151" t="s">
        <v>22</v>
      </c>
      <c r="M176" s="69"/>
      <c r="N176" s="79" t="s">
        <v>55</v>
      </c>
      <c r="O176" s="138">
        <v>285</v>
      </c>
      <c r="V176"/>
      <c r="W176"/>
      <c r="X176"/>
    </row>
    <row r="177" spans="2:15">
      <c r="B177" s="3" t="s">
        <v>326</v>
      </c>
      <c r="C177" s="4" t="s">
        <v>327</v>
      </c>
      <c r="D177" s="80">
        <v>6.7</v>
      </c>
      <c r="E177" s="158" t="s">
        <v>325</v>
      </c>
      <c r="F177" s="73"/>
      <c r="G177" s="83" t="s">
        <v>41</v>
      </c>
      <c r="H177" s="69"/>
      <c r="I177" s="69"/>
      <c r="J177" s="95"/>
      <c r="K177" s="72"/>
      <c r="L177" s="151" t="s">
        <v>22</v>
      </c>
      <c r="M177" s="69"/>
      <c r="N177" s="79" t="s">
        <v>55</v>
      </c>
      <c r="O177" s="138">
        <v>250</v>
      </c>
    </row>
    <row r="178" spans="2:15">
      <c r="B178" s="3" t="s">
        <v>328</v>
      </c>
      <c r="C178" s="4" t="s">
        <v>329</v>
      </c>
      <c r="D178" s="80">
        <v>13.9</v>
      </c>
      <c r="E178" s="157" t="s">
        <v>321</v>
      </c>
      <c r="F178" s="73"/>
      <c r="G178" s="72"/>
      <c r="H178" s="71" t="s">
        <v>22</v>
      </c>
      <c r="I178" s="139" t="s">
        <v>29</v>
      </c>
      <c r="J178" s="95"/>
      <c r="K178" s="74" t="s">
        <v>23</v>
      </c>
      <c r="L178" s="69"/>
      <c r="M178" s="69"/>
      <c r="N178" s="79" t="s">
        <v>152</v>
      </c>
      <c r="O178" s="138">
        <v>285</v>
      </c>
    </row>
    <row r="179" spans="2:15">
      <c r="B179" s="3" t="s">
        <v>330</v>
      </c>
      <c r="C179" s="4" t="s">
        <v>138</v>
      </c>
      <c r="D179" s="80">
        <v>8.1</v>
      </c>
      <c r="E179" s="158" t="s">
        <v>325</v>
      </c>
      <c r="F179" s="73"/>
      <c r="G179" s="83" t="s">
        <v>41</v>
      </c>
      <c r="H179" s="69"/>
      <c r="I179" s="69"/>
      <c r="J179" s="95"/>
      <c r="K179" s="72"/>
      <c r="L179" s="151" t="s">
        <v>22</v>
      </c>
      <c r="M179" s="69"/>
      <c r="N179" s="79" t="s">
        <v>55</v>
      </c>
      <c r="O179" s="138">
        <v>273</v>
      </c>
    </row>
    <row r="180" spans="2:15">
      <c r="B180" s="3" t="s">
        <v>331</v>
      </c>
      <c r="C180" s="4" t="s">
        <v>332</v>
      </c>
      <c r="D180" s="80">
        <v>5.8</v>
      </c>
      <c r="E180" s="157" t="s">
        <v>321</v>
      </c>
      <c r="F180" s="73"/>
      <c r="G180" s="72"/>
      <c r="H180" s="71" t="s">
        <v>22</v>
      </c>
      <c r="I180" s="69"/>
      <c r="J180" s="95"/>
      <c r="K180" s="72"/>
      <c r="L180" s="151" t="s">
        <v>22</v>
      </c>
      <c r="M180" s="69"/>
      <c r="N180" s="79" t="s">
        <v>114</v>
      </c>
      <c r="O180" s="138">
        <v>240</v>
      </c>
    </row>
    <row r="181" spans="2:15">
      <c r="B181" s="3" t="s">
        <v>333</v>
      </c>
      <c r="C181" s="4" t="s">
        <v>334</v>
      </c>
      <c r="D181" s="80">
        <v>5.3</v>
      </c>
      <c r="E181" s="156" t="s">
        <v>318</v>
      </c>
      <c r="F181" s="73"/>
      <c r="G181" s="83" t="s">
        <v>41</v>
      </c>
      <c r="H181" s="69"/>
      <c r="I181" s="69"/>
      <c r="J181" s="95"/>
      <c r="K181" s="72"/>
      <c r="L181" s="151" t="s">
        <v>22</v>
      </c>
      <c r="M181" s="69"/>
      <c r="N181" s="79" t="s">
        <v>114</v>
      </c>
      <c r="O181" s="138">
        <v>285</v>
      </c>
    </row>
    <row r="182" spans="2:15">
      <c r="B182" s="3" t="s">
        <v>335</v>
      </c>
      <c r="C182" s="4" t="s">
        <v>336</v>
      </c>
      <c r="D182" s="80">
        <v>13.4</v>
      </c>
      <c r="E182" s="157" t="s">
        <v>321</v>
      </c>
      <c r="F182" s="73"/>
      <c r="G182" s="72"/>
      <c r="H182" s="71" t="s">
        <v>22</v>
      </c>
      <c r="I182" s="69"/>
      <c r="J182" s="95"/>
      <c r="K182" s="74" t="s">
        <v>23</v>
      </c>
      <c r="L182" s="69"/>
      <c r="M182" s="69"/>
      <c r="N182" s="79" t="s">
        <v>152</v>
      </c>
      <c r="O182" s="138">
        <v>280</v>
      </c>
    </row>
    <row r="183" spans="2:15">
      <c r="B183" s="3" t="s">
        <v>337</v>
      </c>
      <c r="C183" s="4" t="s">
        <v>338</v>
      </c>
      <c r="D183" s="80">
        <v>17.100000000000001</v>
      </c>
      <c r="E183" s="157" t="s">
        <v>321</v>
      </c>
      <c r="F183" s="73"/>
      <c r="G183" s="72"/>
      <c r="H183" s="71" t="s">
        <v>22</v>
      </c>
      <c r="I183" s="139" t="s">
        <v>29</v>
      </c>
      <c r="J183" s="95"/>
      <c r="K183" s="74" t="s">
        <v>23</v>
      </c>
      <c r="L183" s="69"/>
      <c r="M183" s="69"/>
      <c r="N183" s="79" t="s">
        <v>24</v>
      </c>
      <c r="O183" s="138">
        <v>280</v>
      </c>
    </row>
    <row r="184" spans="2:15">
      <c r="B184" s="3" t="s">
        <v>339</v>
      </c>
      <c r="C184" s="104" t="s">
        <v>340</v>
      </c>
      <c r="D184" s="80">
        <v>48.9</v>
      </c>
      <c r="E184" s="146" t="s">
        <v>60</v>
      </c>
      <c r="F184" s="73"/>
      <c r="G184" s="72"/>
      <c r="H184" s="71" t="s">
        <v>22</v>
      </c>
      <c r="I184" s="139" t="s">
        <v>29</v>
      </c>
      <c r="J184" s="95"/>
      <c r="K184" s="74" t="s">
        <v>23</v>
      </c>
      <c r="L184" s="151" t="s">
        <v>22</v>
      </c>
      <c r="M184" s="69"/>
      <c r="N184" s="79" t="s">
        <v>341</v>
      </c>
      <c r="O184" s="138" t="s">
        <v>342</v>
      </c>
    </row>
    <row r="185" spans="2:15">
      <c r="B185" s="3" t="s">
        <v>343</v>
      </c>
      <c r="C185" s="104" t="s">
        <v>340</v>
      </c>
      <c r="D185" s="80">
        <v>73.2</v>
      </c>
      <c r="E185" s="146" t="s">
        <v>60</v>
      </c>
      <c r="F185" s="73"/>
      <c r="G185" s="72"/>
      <c r="H185" s="71" t="s">
        <v>22</v>
      </c>
      <c r="I185" s="139" t="s">
        <v>29</v>
      </c>
      <c r="J185" s="95"/>
      <c r="K185" s="74" t="s">
        <v>23</v>
      </c>
      <c r="L185" s="151" t="s">
        <v>22</v>
      </c>
      <c r="M185" s="69"/>
      <c r="N185" s="79" t="s">
        <v>341</v>
      </c>
      <c r="O185" s="138" t="s">
        <v>342</v>
      </c>
    </row>
    <row r="186" spans="2:15">
      <c r="B186" s="3" t="s">
        <v>344</v>
      </c>
      <c r="C186" s="4" t="s">
        <v>345</v>
      </c>
      <c r="D186" s="80">
        <v>20.399999999999999</v>
      </c>
      <c r="E186" s="157" t="s">
        <v>321</v>
      </c>
      <c r="F186" s="159" t="s">
        <v>346</v>
      </c>
      <c r="G186" s="72"/>
      <c r="H186" s="71" t="s">
        <v>22</v>
      </c>
      <c r="I186" s="139" t="s">
        <v>29</v>
      </c>
      <c r="J186" s="160" t="s">
        <v>347</v>
      </c>
      <c r="K186" s="72"/>
      <c r="L186" s="71" t="s">
        <v>22</v>
      </c>
      <c r="M186" s="160" t="s">
        <v>347</v>
      </c>
      <c r="N186" s="161" t="s">
        <v>348</v>
      </c>
      <c r="O186" s="138" t="s">
        <v>349</v>
      </c>
    </row>
    <row r="187" spans="2:15">
      <c r="B187" s="3" t="s">
        <v>350</v>
      </c>
      <c r="C187" s="4" t="s">
        <v>130</v>
      </c>
      <c r="D187" s="80">
        <v>3.7</v>
      </c>
      <c r="E187" s="158" t="s">
        <v>325</v>
      </c>
      <c r="F187" s="73"/>
      <c r="G187" s="83" t="s">
        <v>41</v>
      </c>
      <c r="H187" s="69"/>
      <c r="I187" s="69"/>
      <c r="J187" s="95"/>
      <c r="K187" s="72"/>
      <c r="L187" s="162" t="s">
        <v>351</v>
      </c>
      <c r="M187" s="69"/>
      <c r="N187" s="79" t="s">
        <v>24</v>
      </c>
      <c r="O187" s="138">
        <v>285</v>
      </c>
    </row>
    <row r="188" spans="2:15">
      <c r="B188" s="3" t="s">
        <v>352</v>
      </c>
      <c r="C188" s="4" t="s">
        <v>345</v>
      </c>
      <c r="D188" s="80">
        <v>20.399999999999999</v>
      </c>
      <c r="E188" s="157" t="s">
        <v>321</v>
      </c>
      <c r="F188" s="159" t="s">
        <v>346</v>
      </c>
      <c r="G188" s="72"/>
      <c r="H188" s="71" t="s">
        <v>22</v>
      </c>
      <c r="I188" s="139" t="s">
        <v>29</v>
      </c>
      <c r="J188" s="160" t="s">
        <v>347</v>
      </c>
      <c r="K188" s="72"/>
      <c r="L188" s="71" t="s">
        <v>22</v>
      </c>
      <c r="M188" s="160" t="s">
        <v>347</v>
      </c>
      <c r="N188" s="161" t="s">
        <v>348</v>
      </c>
      <c r="O188" s="138" t="s">
        <v>349</v>
      </c>
    </row>
    <row r="189" spans="2:15">
      <c r="B189" s="3" t="s">
        <v>353</v>
      </c>
      <c r="C189" s="4" t="s">
        <v>130</v>
      </c>
      <c r="D189" s="80">
        <v>3.7</v>
      </c>
      <c r="E189" s="158" t="s">
        <v>325</v>
      </c>
      <c r="F189" s="73"/>
      <c r="G189" s="83" t="s">
        <v>41</v>
      </c>
      <c r="H189" s="69"/>
      <c r="I189" s="69"/>
      <c r="J189" s="95"/>
      <c r="K189" s="72"/>
      <c r="L189" s="162" t="s">
        <v>351</v>
      </c>
      <c r="M189" s="69"/>
      <c r="N189" s="79" t="s">
        <v>24</v>
      </c>
      <c r="O189" s="138">
        <v>285</v>
      </c>
    </row>
    <row r="190" spans="2:15">
      <c r="B190" s="3" t="s">
        <v>354</v>
      </c>
      <c r="C190" s="4" t="s">
        <v>345</v>
      </c>
      <c r="D190" s="80">
        <v>20.399999999999999</v>
      </c>
      <c r="E190" s="157" t="s">
        <v>321</v>
      </c>
      <c r="F190" s="159" t="s">
        <v>346</v>
      </c>
      <c r="G190" s="72"/>
      <c r="H190" s="71" t="s">
        <v>22</v>
      </c>
      <c r="I190" s="139" t="s">
        <v>29</v>
      </c>
      <c r="J190" s="160" t="s">
        <v>347</v>
      </c>
      <c r="K190" s="72"/>
      <c r="L190" s="71" t="s">
        <v>22</v>
      </c>
      <c r="M190" s="160" t="s">
        <v>347</v>
      </c>
      <c r="N190" s="161" t="s">
        <v>348</v>
      </c>
      <c r="O190" s="138" t="s">
        <v>349</v>
      </c>
    </row>
    <row r="191" spans="2:15">
      <c r="B191" s="3" t="s">
        <v>355</v>
      </c>
      <c r="C191" s="4" t="s">
        <v>130</v>
      </c>
      <c r="D191" s="80">
        <v>3.7</v>
      </c>
      <c r="E191" s="158" t="s">
        <v>325</v>
      </c>
      <c r="F191" s="73"/>
      <c r="G191" s="83" t="s">
        <v>41</v>
      </c>
      <c r="H191" s="69"/>
      <c r="I191" s="69"/>
      <c r="J191" s="95"/>
      <c r="K191" s="72"/>
      <c r="L191" s="162" t="s">
        <v>351</v>
      </c>
      <c r="M191" s="69"/>
      <c r="N191" s="79" t="s">
        <v>24</v>
      </c>
      <c r="O191" s="138">
        <v>285</v>
      </c>
    </row>
    <row r="192" spans="2:15">
      <c r="B192" s="3" t="s">
        <v>356</v>
      </c>
      <c r="C192" s="4" t="s">
        <v>345</v>
      </c>
      <c r="D192" s="80">
        <v>20.399999999999999</v>
      </c>
      <c r="E192" s="157" t="s">
        <v>321</v>
      </c>
      <c r="F192" s="159" t="s">
        <v>346</v>
      </c>
      <c r="G192" s="72"/>
      <c r="H192" s="71" t="s">
        <v>22</v>
      </c>
      <c r="I192" s="139" t="s">
        <v>29</v>
      </c>
      <c r="J192" s="160" t="s">
        <v>347</v>
      </c>
      <c r="K192" s="72"/>
      <c r="L192" s="71" t="s">
        <v>22</v>
      </c>
      <c r="M192" s="160" t="s">
        <v>347</v>
      </c>
      <c r="N192" s="161" t="s">
        <v>348</v>
      </c>
      <c r="O192" s="138" t="s">
        <v>349</v>
      </c>
    </row>
    <row r="193" spans="2:15">
      <c r="B193" s="3" t="s">
        <v>357</v>
      </c>
      <c r="C193" s="4" t="s">
        <v>130</v>
      </c>
      <c r="D193" s="80">
        <v>3.7</v>
      </c>
      <c r="E193" s="158" t="s">
        <v>325</v>
      </c>
      <c r="F193" s="73"/>
      <c r="G193" s="83" t="s">
        <v>41</v>
      </c>
      <c r="H193" s="69"/>
      <c r="I193" s="69"/>
      <c r="J193" s="95"/>
      <c r="K193" s="72"/>
      <c r="L193" s="162" t="s">
        <v>351</v>
      </c>
      <c r="M193" s="69"/>
      <c r="N193" s="79" t="s">
        <v>24</v>
      </c>
      <c r="O193" s="138">
        <v>285</v>
      </c>
    </row>
    <row r="194" spans="2:15">
      <c r="B194" s="3" t="s">
        <v>358</v>
      </c>
      <c r="C194" s="4" t="s">
        <v>345</v>
      </c>
      <c r="D194" s="80">
        <v>20.399999999999999</v>
      </c>
      <c r="E194" s="157" t="s">
        <v>321</v>
      </c>
      <c r="F194" s="159" t="s">
        <v>346</v>
      </c>
      <c r="G194" s="72"/>
      <c r="H194" s="71" t="s">
        <v>22</v>
      </c>
      <c r="I194" s="139" t="s">
        <v>29</v>
      </c>
      <c r="J194" s="160" t="s">
        <v>347</v>
      </c>
      <c r="K194" s="72"/>
      <c r="L194" s="71" t="s">
        <v>22</v>
      </c>
      <c r="M194" s="160" t="s">
        <v>347</v>
      </c>
      <c r="N194" s="161" t="s">
        <v>348</v>
      </c>
      <c r="O194" s="138" t="s">
        <v>349</v>
      </c>
    </row>
    <row r="195" spans="2:15">
      <c r="B195" s="3" t="s">
        <v>359</v>
      </c>
      <c r="C195" s="4" t="s">
        <v>130</v>
      </c>
      <c r="D195" s="80">
        <v>3.7</v>
      </c>
      <c r="E195" s="158" t="s">
        <v>325</v>
      </c>
      <c r="F195" s="73"/>
      <c r="G195" s="83" t="s">
        <v>41</v>
      </c>
      <c r="H195" s="69"/>
      <c r="I195" s="69"/>
      <c r="J195" s="95"/>
      <c r="K195" s="72"/>
      <c r="L195" s="162" t="s">
        <v>351</v>
      </c>
      <c r="M195" s="69"/>
      <c r="N195" s="79" t="s">
        <v>24</v>
      </c>
      <c r="O195" s="138">
        <v>285</v>
      </c>
    </row>
    <row r="196" spans="2:15">
      <c r="B196" s="3" t="s">
        <v>360</v>
      </c>
      <c r="C196" s="4" t="s">
        <v>345</v>
      </c>
      <c r="D196" s="80">
        <v>20.399999999999999</v>
      </c>
      <c r="E196" s="157" t="s">
        <v>321</v>
      </c>
      <c r="F196" s="159" t="s">
        <v>346</v>
      </c>
      <c r="G196" s="72"/>
      <c r="H196" s="71" t="s">
        <v>22</v>
      </c>
      <c r="I196" s="139" t="s">
        <v>29</v>
      </c>
      <c r="J196" s="160" t="s">
        <v>347</v>
      </c>
      <c r="K196" s="72"/>
      <c r="L196" s="71" t="s">
        <v>22</v>
      </c>
      <c r="M196" s="160" t="s">
        <v>347</v>
      </c>
      <c r="N196" s="161" t="s">
        <v>348</v>
      </c>
      <c r="O196" s="138" t="s">
        <v>349</v>
      </c>
    </row>
    <row r="197" spans="2:15">
      <c r="B197" s="3" t="s">
        <v>361</v>
      </c>
      <c r="C197" s="4" t="s">
        <v>130</v>
      </c>
      <c r="D197" s="80">
        <v>3.7</v>
      </c>
      <c r="E197" s="158" t="s">
        <v>325</v>
      </c>
      <c r="F197" s="73"/>
      <c r="G197" s="83" t="s">
        <v>41</v>
      </c>
      <c r="H197" s="69"/>
      <c r="I197" s="69"/>
      <c r="J197" s="95"/>
      <c r="K197" s="72"/>
      <c r="L197" s="162" t="s">
        <v>351</v>
      </c>
      <c r="M197" s="69"/>
      <c r="N197" s="79" t="s">
        <v>24</v>
      </c>
      <c r="O197" s="138">
        <v>285</v>
      </c>
    </row>
    <row r="198" spans="2:15">
      <c r="B198" s="3" t="s">
        <v>362</v>
      </c>
      <c r="C198" s="4" t="s">
        <v>345</v>
      </c>
      <c r="D198" s="80">
        <v>20.7</v>
      </c>
      <c r="E198" s="157" t="s">
        <v>321</v>
      </c>
      <c r="F198" s="159" t="s">
        <v>346</v>
      </c>
      <c r="G198" s="72"/>
      <c r="H198" s="71" t="s">
        <v>22</v>
      </c>
      <c r="I198" s="139" t="s">
        <v>29</v>
      </c>
      <c r="J198" s="160" t="s">
        <v>347</v>
      </c>
      <c r="K198" s="72"/>
      <c r="L198" s="71" t="s">
        <v>22</v>
      </c>
      <c r="M198" s="160" t="s">
        <v>347</v>
      </c>
      <c r="N198" s="161" t="s">
        <v>348</v>
      </c>
      <c r="O198" s="138">
        <v>325</v>
      </c>
    </row>
    <row r="199" spans="2:15">
      <c r="B199" s="3" t="s">
        <v>363</v>
      </c>
      <c r="C199" s="4" t="s">
        <v>130</v>
      </c>
      <c r="D199" s="80">
        <v>3.2</v>
      </c>
      <c r="E199" s="158" t="s">
        <v>325</v>
      </c>
      <c r="F199" s="73"/>
      <c r="G199" s="83" t="s">
        <v>41</v>
      </c>
      <c r="H199" s="69"/>
      <c r="I199" s="69"/>
      <c r="J199" s="95"/>
      <c r="K199" s="72"/>
      <c r="L199" s="162" t="s">
        <v>351</v>
      </c>
      <c r="M199" s="69"/>
      <c r="N199" s="79" t="s">
        <v>24</v>
      </c>
      <c r="O199" s="138">
        <v>285</v>
      </c>
    </row>
    <row r="200" spans="2:15">
      <c r="B200" s="3" t="s">
        <v>364</v>
      </c>
      <c r="C200" s="4" t="s">
        <v>123</v>
      </c>
      <c r="D200" s="80">
        <v>5.0482198137974104</v>
      </c>
      <c r="E200" s="157" t="s">
        <v>321</v>
      </c>
      <c r="F200" s="159" t="s">
        <v>365</v>
      </c>
      <c r="G200" s="72"/>
      <c r="H200" s="71" t="s">
        <v>22</v>
      </c>
      <c r="I200" s="69"/>
      <c r="J200" s="95"/>
      <c r="K200" s="72"/>
      <c r="L200" s="151" t="s">
        <v>22</v>
      </c>
      <c r="M200" s="69"/>
      <c r="N200" s="79" t="s">
        <v>114</v>
      </c>
      <c r="O200" s="138">
        <v>285</v>
      </c>
    </row>
    <row r="201" spans="2:15">
      <c r="B201" s="3" t="s">
        <v>366</v>
      </c>
      <c r="C201" s="4" t="s">
        <v>128</v>
      </c>
      <c r="D201" s="80">
        <v>17.3</v>
      </c>
      <c r="E201" s="157" t="s">
        <v>321</v>
      </c>
      <c r="F201" s="73"/>
      <c r="G201" s="72"/>
      <c r="H201" s="71" t="s">
        <v>22</v>
      </c>
      <c r="I201" s="139" t="s">
        <v>29</v>
      </c>
      <c r="J201" s="95"/>
      <c r="K201" s="72"/>
      <c r="L201" s="151" t="s">
        <v>22</v>
      </c>
      <c r="M201" s="69"/>
      <c r="N201" s="79" t="s">
        <v>273</v>
      </c>
      <c r="O201" s="138">
        <v>325</v>
      </c>
    </row>
    <row r="202" spans="2:15" ht="13.5" thickBot="1">
      <c r="B202" s="3" t="s">
        <v>367</v>
      </c>
      <c r="C202" s="4" t="s">
        <v>130</v>
      </c>
      <c r="D202" s="80">
        <v>3.8</v>
      </c>
      <c r="E202" s="163" t="s">
        <v>325</v>
      </c>
      <c r="F202" s="81"/>
      <c r="G202" s="53" t="s">
        <v>41</v>
      </c>
      <c r="H202" s="75"/>
      <c r="I202" s="75"/>
      <c r="J202" s="96"/>
      <c r="K202" s="55"/>
      <c r="L202" s="164" t="s">
        <v>351</v>
      </c>
      <c r="M202" s="75"/>
      <c r="N202" s="165" t="s">
        <v>55</v>
      </c>
      <c r="O202" s="145">
        <v>285</v>
      </c>
    </row>
    <row r="203" spans="2:15" ht="13.5" thickBot="1">
      <c r="B203" s="15"/>
      <c r="C203" s="16"/>
      <c r="D203" s="8">
        <f>SUM(D172:D202)</f>
        <v>562.3482198137973</v>
      </c>
      <c r="K203" s="94"/>
      <c r="L203" s="94"/>
      <c r="M203" s="94"/>
      <c r="N203" s="94"/>
      <c r="O203" s="125"/>
    </row>
    <row r="204" spans="2:15" ht="13.5" thickBot="1">
      <c r="B204" s="20"/>
      <c r="C204" s="20"/>
      <c r="D204" s="21"/>
      <c r="K204" s="94"/>
      <c r="L204" s="94"/>
      <c r="M204" s="94"/>
      <c r="N204" s="94"/>
      <c r="O204" s="125"/>
    </row>
    <row r="205" spans="2:15" ht="13.5" thickBot="1">
      <c r="B205" s="45" t="s">
        <v>169</v>
      </c>
      <c r="C205" s="46" t="s">
        <v>3</v>
      </c>
      <c r="D205" s="47" t="s">
        <v>170</v>
      </c>
      <c r="E205" s="199" t="s">
        <v>5</v>
      </c>
      <c r="F205" s="202"/>
      <c r="G205" s="199" t="s">
        <v>6</v>
      </c>
      <c r="H205" s="200"/>
      <c r="I205" s="200"/>
      <c r="J205" s="201"/>
      <c r="K205" s="199" t="s">
        <v>7</v>
      </c>
      <c r="L205" s="200"/>
      <c r="M205" s="200"/>
      <c r="N205" s="200"/>
      <c r="O205" s="201"/>
    </row>
    <row r="206" spans="2:15">
      <c r="B206" s="227" t="s">
        <v>368</v>
      </c>
      <c r="C206" s="228"/>
      <c r="D206" s="229"/>
      <c r="E206" s="203" t="s">
        <v>9</v>
      </c>
      <c r="F206" s="204"/>
      <c r="G206" s="131" t="s">
        <v>9</v>
      </c>
      <c r="H206" s="197" t="s">
        <v>10</v>
      </c>
      <c r="I206" s="197"/>
      <c r="J206" s="198"/>
      <c r="K206" s="131" t="s">
        <v>11</v>
      </c>
      <c r="L206" s="198" t="s">
        <v>10</v>
      </c>
      <c r="M206" s="205"/>
      <c r="N206" s="133" t="s">
        <v>13</v>
      </c>
      <c r="O206" s="135" t="s">
        <v>14</v>
      </c>
    </row>
    <row r="207" spans="2:15">
      <c r="B207" s="3" t="s">
        <v>369</v>
      </c>
      <c r="C207" s="4" t="s">
        <v>19</v>
      </c>
      <c r="D207" s="80">
        <v>101.8</v>
      </c>
      <c r="E207" s="154" t="s">
        <v>314</v>
      </c>
      <c r="F207" s="73"/>
      <c r="G207" s="155" t="s">
        <v>315</v>
      </c>
      <c r="H207" s="71" t="s">
        <v>22</v>
      </c>
      <c r="I207" s="69"/>
      <c r="J207" s="95"/>
      <c r="K207" s="74" t="s">
        <v>23</v>
      </c>
      <c r="L207" s="71" t="s">
        <v>22</v>
      </c>
      <c r="M207" s="69"/>
      <c r="N207" s="79" t="s">
        <v>174</v>
      </c>
      <c r="O207" s="138">
        <v>235</v>
      </c>
    </row>
    <row r="208" spans="2:15">
      <c r="B208" s="3" t="s">
        <v>370</v>
      </c>
      <c r="C208" s="4" t="s">
        <v>39</v>
      </c>
      <c r="D208" s="80">
        <v>10.5</v>
      </c>
      <c r="E208" s="156" t="s">
        <v>318</v>
      </c>
      <c r="F208" s="73"/>
      <c r="G208" s="83" t="s">
        <v>41</v>
      </c>
      <c r="H208" s="69"/>
      <c r="I208" s="69"/>
      <c r="J208" s="95"/>
      <c r="K208" s="72"/>
      <c r="L208" s="71" t="s">
        <v>22</v>
      </c>
      <c r="M208" s="69"/>
      <c r="N208" s="79" t="s">
        <v>114</v>
      </c>
      <c r="O208" s="138">
        <v>270</v>
      </c>
    </row>
    <row r="209" spans="2:24">
      <c r="B209" s="3" t="s">
        <v>371</v>
      </c>
      <c r="C209" s="4" t="s">
        <v>372</v>
      </c>
      <c r="D209" s="80">
        <v>16.899999999999999</v>
      </c>
      <c r="E209" s="157" t="s">
        <v>321</v>
      </c>
      <c r="F209" s="73"/>
      <c r="G209" s="72"/>
      <c r="H209" s="71" t="s">
        <v>22</v>
      </c>
      <c r="I209" s="139" t="s">
        <v>29</v>
      </c>
      <c r="J209" s="95"/>
      <c r="K209" s="74" t="s">
        <v>23</v>
      </c>
      <c r="L209" s="69"/>
      <c r="M209" s="69"/>
      <c r="N209" s="79" t="s">
        <v>152</v>
      </c>
      <c r="O209" s="138">
        <v>270</v>
      </c>
    </row>
    <row r="210" spans="2:24">
      <c r="B210" s="3" t="s">
        <v>373</v>
      </c>
      <c r="C210" s="4" t="s">
        <v>332</v>
      </c>
      <c r="D210" s="80">
        <v>5.5</v>
      </c>
      <c r="E210" s="157" t="s">
        <v>321</v>
      </c>
      <c r="F210" s="73"/>
      <c r="G210" s="72"/>
      <c r="H210" s="71" t="s">
        <v>22</v>
      </c>
      <c r="I210" s="69"/>
      <c r="J210" s="95"/>
      <c r="K210" s="72"/>
      <c r="L210" s="71" t="s">
        <v>22</v>
      </c>
      <c r="M210" s="69"/>
      <c r="N210" s="79" t="s">
        <v>114</v>
      </c>
      <c r="O210" s="138">
        <v>250</v>
      </c>
      <c r="V210"/>
      <c r="W210"/>
      <c r="X210"/>
    </row>
    <row r="211" spans="2:24">
      <c r="B211" s="3" t="s">
        <v>374</v>
      </c>
      <c r="C211" s="4" t="s">
        <v>334</v>
      </c>
      <c r="D211" s="80">
        <v>5.7</v>
      </c>
      <c r="E211" s="156" t="s">
        <v>318</v>
      </c>
      <c r="F211" s="73"/>
      <c r="G211" s="83" t="s">
        <v>375</v>
      </c>
      <c r="H211" s="69"/>
      <c r="I211" s="69"/>
      <c r="J211" s="95"/>
      <c r="K211" s="72"/>
      <c r="L211" s="71" t="s">
        <v>22</v>
      </c>
      <c r="M211" s="69"/>
      <c r="N211" s="79" t="s">
        <v>114</v>
      </c>
      <c r="O211" s="138">
        <v>275</v>
      </c>
    </row>
    <row r="212" spans="2:24">
      <c r="B212" s="3" t="s">
        <v>376</v>
      </c>
      <c r="C212" s="4" t="s">
        <v>336</v>
      </c>
      <c r="D212" s="80">
        <v>10.7</v>
      </c>
      <c r="E212" s="157" t="s">
        <v>321</v>
      </c>
      <c r="F212" s="73"/>
      <c r="G212" s="72"/>
      <c r="H212" s="71" t="s">
        <v>22</v>
      </c>
      <c r="I212" s="139" t="s">
        <v>29</v>
      </c>
      <c r="J212" s="95"/>
      <c r="K212" s="74" t="s">
        <v>23</v>
      </c>
      <c r="L212" s="69"/>
      <c r="M212" s="69"/>
      <c r="N212" s="79" t="s">
        <v>152</v>
      </c>
      <c r="O212" s="138">
        <v>285</v>
      </c>
    </row>
    <row r="213" spans="2:24">
      <c r="B213" s="3" t="s">
        <v>377</v>
      </c>
      <c r="C213" s="4" t="s">
        <v>378</v>
      </c>
      <c r="D213" s="80">
        <v>11.9</v>
      </c>
      <c r="E213" s="157" t="s">
        <v>321</v>
      </c>
      <c r="F213" s="159" t="s">
        <v>346</v>
      </c>
      <c r="G213" s="72"/>
      <c r="H213" s="71" t="s">
        <v>22</v>
      </c>
      <c r="I213" s="139" t="s">
        <v>29</v>
      </c>
      <c r="J213" s="160" t="s">
        <v>347</v>
      </c>
      <c r="K213" s="93"/>
      <c r="L213" s="71" t="s">
        <v>22</v>
      </c>
      <c r="M213" s="160" t="s">
        <v>347</v>
      </c>
      <c r="N213" s="161" t="s">
        <v>348</v>
      </c>
      <c r="O213" s="138" t="s">
        <v>349</v>
      </c>
    </row>
    <row r="214" spans="2:24">
      <c r="B214" s="3" t="s">
        <v>379</v>
      </c>
      <c r="C214" s="4" t="s">
        <v>130</v>
      </c>
      <c r="D214" s="80">
        <v>3.1</v>
      </c>
      <c r="E214" s="158" t="s">
        <v>325</v>
      </c>
      <c r="F214" s="73"/>
      <c r="G214" s="83" t="s">
        <v>375</v>
      </c>
      <c r="H214" s="69"/>
      <c r="I214" s="69"/>
      <c r="J214" s="95"/>
      <c r="K214" s="72"/>
      <c r="L214" s="162" t="s">
        <v>351</v>
      </c>
      <c r="M214" s="69"/>
      <c r="N214" s="79" t="s">
        <v>55</v>
      </c>
      <c r="O214" s="138">
        <v>285</v>
      </c>
    </row>
    <row r="215" spans="2:24">
      <c r="B215" s="3" t="s">
        <v>380</v>
      </c>
      <c r="C215" s="4" t="s">
        <v>378</v>
      </c>
      <c r="D215" s="80">
        <v>12</v>
      </c>
      <c r="E215" s="157" t="s">
        <v>321</v>
      </c>
      <c r="F215" s="159" t="s">
        <v>346</v>
      </c>
      <c r="G215" s="72"/>
      <c r="H215" s="71" t="s">
        <v>22</v>
      </c>
      <c r="I215" s="139" t="s">
        <v>29</v>
      </c>
      <c r="J215" s="160" t="s">
        <v>347</v>
      </c>
      <c r="K215" s="93"/>
      <c r="L215" s="71" t="s">
        <v>22</v>
      </c>
      <c r="M215" s="160" t="s">
        <v>347</v>
      </c>
      <c r="N215" s="161" t="s">
        <v>348</v>
      </c>
      <c r="O215" s="138" t="s">
        <v>349</v>
      </c>
    </row>
    <row r="216" spans="2:24">
      <c r="B216" s="3" t="s">
        <v>381</v>
      </c>
      <c r="C216" s="4" t="s">
        <v>130</v>
      </c>
      <c r="D216" s="80">
        <v>3.1</v>
      </c>
      <c r="E216" s="158" t="s">
        <v>325</v>
      </c>
      <c r="F216" s="73"/>
      <c r="G216" s="83" t="s">
        <v>375</v>
      </c>
      <c r="H216" s="69"/>
      <c r="I216" s="69"/>
      <c r="J216" s="95"/>
      <c r="K216" s="72"/>
      <c r="L216" s="162" t="s">
        <v>351</v>
      </c>
      <c r="M216" s="69"/>
      <c r="N216" s="79" t="s">
        <v>55</v>
      </c>
      <c r="O216" s="138">
        <v>285</v>
      </c>
    </row>
    <row r="217" spans="2:24">
      <c r="B217" s="3" t="s">
        <v>382</v>
      </c>
      <c r="C217" s="4" t="s">
        <v>383</v>
      </c>
      <c r="D217" s="80">
        <v>47.9</v>
      </c>
      <c r="E217" s="157" t="s">
        <v>321</v>
      </c>
      <c r="F217" s="73"/>
      <c r="G217" s="72"/>
      <c r="H217" s="69"/>
      <c r="I217" s="139" t="s">
        <v>29</v>
      </c>
      <c r="J217" s="95"/>
      <c r="K217" s="74" t="s">
        <v>23</v>
      </c>
      <c r="L217" s="69"/>
      <c r="M217" s="69"/>
      <c r="N217" s="79" t="s">
        <v>152</v>
      </c>
      <c r="O217" s="138">
        <v>265</v>
      </c>
    </row>
    <row r="218" spans="2:24">
      <c r="B218" s="3" t="s">
        <v>384</v>
      </c>
      <c r="C218" s="4" t="s">
        <v>345</v>
      </c>
      <c r="D218" s="80">
        <v>20.399999999999999</v>
      </c>
      <c r="E218" s="157" t="s">
        <v>321</v>
      </c>
      <c r="F218" s="159" t="s">
        <v>346</v>
      </c>
      <c r="G218" s="72"/>
      <c r="H218" s="71" t="s">
        <v>22</v>
      </c>
      <c r="I218" s="139" t="s">
        <v>29</v>
      </c>
      <c r="J218" s="160" t="s">
        <v>347</v>
      </c>
      <c r="K218" s="93"/>
      <c r="L218" s="71" t="s">
        <v>22</v>
      </c>
      <c r="M218" s="160" t="s">
        <v>347</v>
      </c>
      <c r="N218" s="161" t="s">
        <v>348</v>
      </c>
      <c r="O218" s="138" t="s">
        <v>349</v>
      </c>
    </row>
    <row r="219" spans="2:24">
      <c r="B219" s="3" t="s">
        <v>385</v>
      </c>
      <c r="C219" s="4" t="s">
        <v>130</v>
      </c>
      <c r="D219" s="80">
        <v>3.7</v>
      </c>
      <c r="E219" s="158" t="s">
        <v>325</v>
      </c>
      <c r="F219" s="73"/>
      <c r="G219" s="83" t="s">
        <v>375</v>
      </c>
      <c r="H219" s="69"/>
      <c r="I219" s="69"/>
      <c r="J219" s="95"/>
      <c r="K219" s="72"/>
      <c r="L219" s="162" t="s">
        <v>351</v>
      </c>
      <c r="M219" s="69"/>
      <c r="N219" s="79" t="s">
        <v>55</v>
      </c>
      <c r="O219" s="138">
        <v>285</v>
      </c>
    </row>
    <row r="220" spans="2:24">
      <c r="B220" s="3" t="s">
        <v>386</v>
      </c>
      <c r="C220" s="4" t="s">
        <v>345</v>
      </c>
      <c r="D220" s="80">
        <v>20.399999999999999</v>
      </c>
      <c r="E220" s="157" t="s">
        <v>321</v>
      </c>
      <c r="F220" s="159" t="s">
        <v>346</v>
      </c>
      <c r="G220" s="72"/>
      <c r="H220" s="71" t="s">
        <v>22</v>
      </c>
      <c r="I220" s="139" t="s">
        <v>29</v>
      </c>
      <c r="J220" s="160" t="s">
        <v>347</v>
      </c>
      <c r="K220" s="93"/>
      <c r="L220" s="71" t="s">
        <v>22</v>
      </c>
      <c r="M220" s="160" t="s">
        <v>347</v>
      </c>
      <c r="N220" s="161" t="s">
        <v>348</v>
      </c>
      <c r="O220" s="138" t="s">
        <v>349</v>
      </c>
    </row>
    <row r="221" spans="2:24">
      <c r="B221" s="3" t="s">
        <v>387</v>
      </c>
      <c r="C221" s="4" t="s">
        <v>130</v>
      </c>
      <c r="D221" s="80">
        <v>3.7</v>
      </c>
      <c r="E221" s="158" t="s">
        <v>325</v>
      </c>
      <c r="F221" s="73"/>
      <c r="G221" s="83" t="s">
        <v>375</v>
      </c>
      <c r="H221" s="69"/>
      <c r="I221" s="69"/>
      <c r="J221" s="95"/>
      <c r="K221" s="72"/>
      <c r="L221" s="162" t="s">
        <v>351</v>
      </c>
      <c r="M221" s="69"/>
      <c r="N221" s="79" t="s">
        <v>55</v>
      </c>
      <c r="O221" s="138">
        <v>285</v>
      </c>
    </row>
    <row r="222" spans="2:24">
      <c r="B222" s="3" t="s">
        <v>388</v>
      </c>
      <c r="C222" s="4" t="s">
        <v>345</v>
      </c>
      <c r="D222" s="80">
        <v>20.399999999999999</v>
      </c>
      <c r="E222" s="157" t="s">
        <v>321</v>
      </c>
      <c r="F222" s="159" t="s">
        <v>346</v>
      </c>
      <c r="G222" s="72"/>
      <c r="H222" s="71" t="s">
        <v>22</v>
      </c>
      <c r="I222" s="139" t="s">
        <v>29</v>
      </c>
      <c r="J222" s="160" t="s">
        <v>347</v>
      </c>
      <c r="K222" s="93"/>
      <c r="L222" s="71" t="s">
        <v>22</v>
      </c>
      <c r="M222" s="160" t="s">
        <v>347</v>
      </c>
      <c r="N222" s="161" t="s">
        <v>348</v>
      </c>
      <c r="O222" s="138" t="s">
        <v>349</v>
      </c>
    </row>
    <row r="223" spans="2:24">
      <c r="B223" s="3" t="s">
        <v>389</v>
      </c>
      <c r="C223" s="4" t="s">
        <v>130</v>
      </c>
      <c r="D223" s="80">
        <v>3.7</v>
      </c>
      <c r="E223" s="158" t="s">
        <v>325</v>
      </c>
      <c r="F223" s="73"/>
      <c r="G223" s="83" t="s">
        <v>375</v>
      </c>
      <c r="H223" s="69"/>
      <c r="I223" s="69"/>
      <c r="J223" s="95"/>
      <c r="K223" s="72"/>
      <c r="L223" s="162" t="s">
        <v>351</v>
      </c>
      <c r="M223" s="69"/>
      <c r="N223" s="79" t="s">
        <v>55</v>
      </c>
      <c r="O223" s="138">
        <v>285</v>
      </c>
    </row>
    <row r="224" spans="2:24">
      <c r="B224" s="3" t="s">
        <v>390</v>
      </c>
      <c r="C224" s="4" t="s">
        <v>345</v>
      </c>
      <c r="D224" s="80">
        <v>20.399999999999999</v>
      </c>
      <c r="E224" s="157" t="s">
        <v>321</v>
      </c>
      <c r="F224" s="159" t="s">
        <v>346</v>
      </c>
      <c r="G224" s="72"/>
      <c r="H224" s="71" t="s">
        <v>22</v>
      </c>
      <c r="I224" s="139" t="s">
        <v>29</v>
      </c>
      <c r="J224" s="160" t="s">
        <v>347</v>
      </c>
      <c r="K224" s="93"/>
      <c r="L224" s="71" t="s">
        <v>22</v>
      </c>
      <c r="M224" s="160" t="s">
        <v>347</v>
      </c>
      <c r="N224" s="161" t="s">
        <v>348</v>
      </c>
      <c r="O224" s="138" t="s">
        <v>349</v>
      </c>
    </row>
    <row r="225" spans="2:15">
      <c r="B225" s="3" t="s">
        <v>391</v>
      </c>
      <c r="C225" s="4" t="s">
        <v>130</v>
      </c>
      <c r="D225" s="80">
        <v>3.7</v>
      </c>
      <c r="E225" s="158" t="s">
        <v>325</v>
      </c>
      <c r="F225" s="73"/>
      <c r="G225" s="83" t="s">
        <v>375</v>
      </c>
      <c r="H225" s="69"/>
      <c r="I225" s="69"/>
      <c r="J225" s="95"/>
      <c r="K225" s="72"/>
      <c r="L225" s="162" t="s">
        <v>351</v>
      </c>
      <c r="M225" s="69"/>
      <c r="N225" s="79" t="s">
        <v>55</v>
      </c>
      <c r="O225" s="138">
        <v>285</v>
      </c>
    </row>
    <row r="226" spans="2:15">
      <c r="B226" s="3" t="s">
        <v>392</v>
      </c>
      <c r="C226" s="4" t="s">
        <v>345</v>
      </c>
      <c r="D226" s="80">
        <v>20.399999999999999</v>
      </c>
      <c r="E226" s="157" t="s">
        <v>321</v>
      </c>
      <c r="F226" s="159" t="s">
        <v>346</v>
      </c>
      <c r="G226" s="72"/>
      <c r="H226" s="71" t="s">
        <v>22</v>
      </c>
      <c r="I226" s="139" t="s">
        <v>29</v>
      </c>
      <c r="J226" s="160" t="s">
        <v>347</v>
      </c>
      <c r="K226" s="93"/>
      <c r="L226" s="71" t="s">
        <v>22</v>
      </c>
      <c r="M226" s="160" t="s">
        <v>347</v>
      </c>
      <c r="N226" s="161" t="s">
        <v>348</v>
      </c>
      <c r="O226" s="138" t="s">
        <v>349</v>
      </c>
    </row>
    <row r="227" spans="2:15">
      <c r="B227" s="3" t="s">
        <v>393</v>
      </c>
      <c r="C227" s="4" t="s">
        <v>130</v>
      </c>
      <c r="D227" s="80">
        <v>3.7</v>
      </c>
      <c r="E227" s="158" t="s">
        <v>325</v>
      </c>
      <c r="F227" s="73"/>
      <c r="G227" s="83" t="s">
        <v>375</v>
      </c>
      <c r="H227" s="69"/>
      <c r="I227" s="69"/>
      <c r="J227" s="95"/>
      <c r="K227" s="72"/>
      <c r="L227" s="162" t="s">
        <v>351</v>
      </c>
      <c r="M227" s="69"/>
      <c r="N227" s="79" t="s">
        <v>55</v>
      </c>
      <c r="O227" s="138">
        <v>285</v>
      </c>
    </row>
    <row r="228" spans="2:15">
      <c r="B228" s="3" t="s">
        <v>394</v>
      </c>
      <c r="C228" s="4" t="s">
        <v>345</v>
      </c>
      <c r="D228" s="80">
        <v>20.399999999999999</v>
      </c>
      <c r="E228" s="157" t="s">
        <v>321</v>
      </c>
      <c r="F228" s="159" t="s">
        <v>346</v>
      </c>
      <c r="G228" s="72"/>
      <c r="H228" s="71" t="s">
        <v>22</v>
      </c>
      <c r="I228" s="139" t="s">
        <v>29</v>
      </c>
      <c r="J228" s="160" t="s">
        <v>347</v>
      </c>
      <c r="K228" s="93"/>
      <c r="L228" s="71" t="s">
        <v>22</v>
      </c>
      <c r="M228" s="160" t="s">
        <v>347</v>
      </c>
      <c r="N228" s="161" t="s">
        <v>348</v>
      </c>
      <c r="O228" s="138" t="s">
        <v>349</v>
      </c>
    </row>
    <row r="229" spans="2:15">
      <c r="B229" s="3" t="s">
        <v>395</v>
      </c>
      <c r="C229" s="4" t="s">
        <v>130</v>
      </c>
      <c r="D229" s="80">
        <v>3.7</v>
      </c>
      <c r="E229" s="158" t="s">
        <v>325</v>
      </c>
      <c r="F229" s="73"/>
      <c r="G229" s="83" t="s">
        <v>375</v>
      </c>
      <c r="H229" s="69"/>
      <c r="I229" s="69"/>
      <c r="J229" s="95"/>
      <c r="K229" s="72"/>
      <c r="L229" s="162" t="s">
        <v>351</v>
      </c>
      <c r="M229" s="69"/>
      <c r="N229" s="79" t="s">
        <v>55</v>
      </c>
      <c r="O229" s="138">
        <v>285</v>
      </c>
    </row>
    <row r="230" spans="2:15">
      <c r="B230" s="3" t="s">
        <v>396</v>
      </c>
      <c r="C230" s="4" t="s">
        <v>345</v>
      </c>
      <c r="D230" s="80">
        <v>20.399999999999999</v>
      </c>
      <c r="E230" s="157" t="s">
        <v>321</v>
      </c>
      <c r="F230" s="159" t="s">
        <v>346</v>
      </c>
      <c r="G230" s="72"/>
      <c r="H230" s="71" t="s">
        <v>22</v>
      </c>
      <c r="I230" s="139" t="s">
        <v>29</v>
      </c>
      <c r="J230" s="160" t="s">
        <v>347</v>
      </c>
      <c r="K230" s="93"/>
      <c r="L230" s="71" t="s">
        <v>22</v>
      </c>
      <c r="M230" s="160" t="s">
        <v>347</v>
      </c>
      <c r="N230" s="161" t="s">
        <v>348</v>
      </c>
      <c r="O230" s="138" t="s">
        <v>349</v>
      </c>
    </row>
    <row r="231" spans="2:15">
      <c r="B231" s="3" t="s">
        <v>397</v>
      </c>
      <c r="C231" s="4" t="s">
        <v>130</v>
      </c>
      <c r="D231" s="80">
        <v>3.7</v>
      </c>
      <c r="E231" s="158" t="s">
        <v>325</v>
      </c>
      <c r="F231" s="73"/>
      <c r="G231" s="83" t="s">
        <v>375</v>
      </c>
      <c r="H231" s="69"/>
      <c r="I231" s="69"/>
      <c r="J231" s="95"/>
      <c r="K231" s="72"/>
      <c r="L231" s="162" t="s">
        <v>351</v>
      </c>
      <c r="M231" s="69"/>
      <c r="N231" s="79" t="s">
        <v>55</v>
      </c>
      <c r="O231" s="138">
        <v>285</v>
      </c>
    </row>
    <row r="232" spans="2:15">
      <c r="B232" s="3" t="s">
        <v>398</v>
      </c>
      <c r="C232" s="4" t="s">
        <v>345</v>
      </c>
      <c r="D232" s="80">
        <v>20.399999999999999</v>
      </c>
      <c r="E232" s="157" t="s">
        <v>321</v>
      </c>
      <c r="F232" s="159" t="s">
        <v>346</v>
      </c>
      <c r="G232" s="72"/>
      <c r="H232" s="71" t="s">
        <v>22</v>
      </c>
      <c r="I232" s="139" t="s">
        <v>29</v>
      </c>
      <c r="J232" s="160" t="s">
        <v>347</v>
      </c>
      <c r="K232" s="93"/>
      <c r="L232" s="71" t="s">
        <v>22</v>
      </c>
      <c r="M232" s="160" t="s">
        <v>347</v>
      </c>
      <c r="N232" s="161" t="s">
        <v>348</v>
      </c>
      <c r="O232" s="138">
        <v>325</v>
      </c>
    </row>
    <row r="233" spans="2:15">
      <c r="B233" s="3" t="s">
        <v>399</v>
      </c>
      <c r="C233" s="4" t="s">
        <v>130</v>
      </c>
      <c r="D233" s="80">
        <v>3.7</v>
      </c>
      <c r="E233" s="158" t="s">
        <v>325</v>
      </c>
      <c r="F233" s="73"/>
      <c r="G233" s="83" t="s">
        <v>375</v>
      </c>
      <c r="H233" s="69"/>
      <c r="I233" s="69"/>
      <c r="J233" s="95"/>
      <c r="K233" s="72"/>
      <c r="L233" s="162" t="s">
        <v>351</v>
      </c>
      <c r="M233" s="69"/>
      <c r="N233" s="79" t="s">
        <v>55</v>
      </c>
      <c r="O233" s="138">
        <v>285</v>
      </c>
    </row>
    <row r="234" spans="2:15">
      <c r="B234" s="3" t="s">
        <v>400</v>
      </c>
      <c r="C234" s="4" t="s">
        <v>345</v>
      </c>
      <c r="D234" s="80">
        <v>15.9</v>
      </c>
      <c r="E234" s="157" t="s">
        <v>321</v>
      </c>
      <c r="F234" s="84"/>
      <c r="G234" s="72"/>
      <c r="H234" s="71" t="s">
        <v>22</v>
      </c>
      <c r="I234" s="139" t="s">
        <v>29</v>
      </c>
      <c r="J234" s="98"/>
      <c r="K234" s="93"/>
      <c r="L234" s="71" t="s">
        <v>22</v>
      </c>
      <c r="M234" s="69"/>
      <c r="N234" s="79" t="s">
        <v>273</v>
      </c>
      <c r="O234" s="138">
        <v>325</v>
      </c>
    </row>
    <row r="235" spans="2:15">
      <c r="B235" s="3" t="s">
        <v>401</v>
      </c>
      <c r="C235" s="4" t="s">
        <v>130</v>
      </c>
      <c r="D235" s="80">
        <v>3.8</v>
      </c>
      <c r="E235" s="158" t="s">
        <v>325</v>
      </c>
      <c r="F235" s="73"/>
      <c r="G235" s="83" t="s">
        <v>375</v>
      </c>
      <c r="H235" s="69"/>
      <c r="I235" s="69"/>
      <c r="J235" s="95"/>
      <c r="K235" s="72"/>
      <c r="L235" s="162" t="s">
        <v>351</v>
      </c>
      <c r="M235" s="69"/>
      <c r="N235" s="79" t="s">
        <v>55</v>
      </c>
      <c r="O235" s="138">
        <v>285</v>
      </c>
    </row>
    <row r="236" spans="2:15">
      <c r="B236" s="3" t="s">
        <v>402</v>
      </c>
      <c r="C236" s="4" t="s">
        <v>345</v>
      </c>
      <c r="D236" s="80">
        <v>16</v>
      </c>
      <c r="E236" s="157" t="s">
        <v>321</v>
      </c>
      <c r="F236" s="84"/>
      <c r="G236" s="72"/>
      <c r="H236" s="71" t="s">
        <v>22</v>
      </c>
      <c r="I236" s="139" t="s">
        <v>29</v>
      </c>
      <c r="J236" s="98"/>
      <c r="K236" s="93"/>
      <c r="L236" s="71" t="s">
        <v>22</v>
      </c>
      <c r="M236" s="69"/>
      <c r="N236" s="79" t="s">
        <v>273</v>
      </c>
      <c r="O236" s="138">
        <v>325</v>
      </c>
    </row>
    <row r="237" spans="2:15">
      <c r="B237" s="3" t="s">
        <v>403</v>
      </c>
      <c r="C237" s="4" t="s">
        <v>130</v>
      </c>
      <c r="D237" s="80">
        <v>4.4000000000000004</v>
      </c>
      <c r="E237" s="158" t="s">
        <v>325</v>
      </c>
      <c r="F237" s="73"/>
      <c r="G237" s="83" t="s">
        <v>375</v>
      </c>
      <c r="H237" s="69"/>
      <c r="I237" s="69"/>
      <c r="J237" s="95"/>
      <c r="K237" s="72"/>
      <c r="L237" s="162" t="s">
        <v>351</v>
      </c>
      <c r="M237" s="69"/>
      <c r="N237" s="79" t="s">
        <v>55</v>
      </c>
      <c r="O237" s="138">
        <v>285</v>
      </c>
    </row>
    <row r="238" spans="2:15">
      <c r="B238" s="3" t="s">
        <v>404</v>
      </c>
      <c r="C238" s="4" t="s">
        <v>227</v>
      </c>
      <c r="D238" s="80">
        <v>10</v>
      </c>
      <c r="E238" s="158" t="s">
        <v>325</v>
      </c>
      <c r="F238" s="73"/>
      <c r="G238" s="83" t="s">
        <v>375</v>
      </c>
      <c r="H238" s="69"/>
      <c r="I238" s="69"/>
      <c r="J238" s="95"/>
      <c r="K238" s="72"/>
      <c r="L238" s="71" t="s">
        <v>22</v>
      </c>
      <c r="M238" s="69"/>
      <c r="N238" s="79" t="s">
        <v>55</v>
      </c>
      <c r="O238" s="138">
        <v>285</v>
      </c>
    </row>
    <row r="239" spans="2:15">
      <c r="B239" s="3" t="s">
        <v>405</v>
      </c>
      <c r="C239" s="4" t="s">
        <v>327</v>
      </c>
      <c r="D239" s="80">
        <v>6.2</v>
      </c>
      <c r="E239" s="158" t="s">
        <v>325</v>
      </c>
      <c r="F239" s="73"/>
      <c r="G239" s="83" t="s">
        <v>375</v>
      </c>
      <c r="H239" s="69"/>
      <c r="I239" s="69"/>
      <c r="J239" s="95"/>
      <c r="K239" s="72"/>
      <c r="L239" s="71" t="s">
        <v>22</v>
      </c>
      <c r="M239" s="69"/>
      <c r="N239" s="79" t="s">
        <v>55</v>
      </c>
      <c r="O239" s="138">
        <v>285</v>
      </c>
    </row>
    <row r="240" spans="2:15">
      <c r="B240" s="3" t="s">
        <v>406</v>
      </c>
      <c r="C240" s="4" t="s">
        <v>138</v>
      </c>
      <c r="D240" s="80">
        <v>4.7</v>
      </c>
      <c r="E240" s="158" t="s">
        <v>325</v>
      </c>
      <c r="F240" s="73"/>
      <c r="G240" s="83" t="s">
        <v>375</v>
      </c>
      <c r="H240" s="69"/>
      <c r="I240" s="69"/>
      <c r="J240" s="95"/>
      <c r="K240" s="72"/>
      <c r="L240" s="71" t="s">
        <v>22</v>
      </c>
      <c r="M240" s="69"/>
      <c r="N240" s="79" t="s">
        <v>55</v>
      </c>
      <c r="O240" s="138">
        <v>285</v>
      </c>
    </row>
    <row r="241" spans="2:15">
      <c r="B241" s="3" t="s">
        <v>407</v>
      </c>
      <c r="C241" s="4" t="s">
        <v>338</v>
      </c>
      <c r="D241" s="80">
        <v>19.399999999999999</v>
      </c>
      <c r="E241" s="157" t="s">
        <v>321</v>
      </c>
      <c r="F241" s="73"/>
      <c r="G241" s="72"/>
      <c r="H241" s="71" t="s">
        <v>22</v>
      </c>
      <c r="I241" s="139" t="s">
        <v>29</v>
      </c>
      <c r="J241" s="95"/>
      <c r="K241" s="74" t="s">
        <v>23</v>
      </c>
      <c r="L241" s="69"/>
      <c r="M241" s="69"/>
      <c r="N241" s="79" t="s">
        <v>24</v>
      </c>
      <c r="O241" s="138">
        <v>275</v>
      </c>
    </row>
    <row r="242" spans="2:15">
      <c r="B242" s="3" t="s">
        <v>408</v>
      </c>
      <c r="C242" s="4" t="s">
        <v>409</v>
      </c>
      <c r="D242" s="80">
        <v>37.1</v>
      </c>
      <c r="E242" s="157" t="s">
        <v>321</v>
      </c>
      <c r="F242" s="73"/>
      <c r="G242" s="72"/>
      <c r="H242" s="71" t="s">
        <v>22</v>
      </c>
      <c r="I242" s="139" t="s">
        <v>29</v>
      </c>
      <c r="J242" s="95"/>
      <c r="K242" s="74" t="s">
        <v>23</v>
      </c>
      <c r="L242" s="69"/>
      <c r="M242" s="69"/>
      <c r="N242" s="79" t="s">
        <v>152</v>
      </c>
      <c r="O242" s="138">
        <v>275</v>
      </c>
    </row>
    <row r="243" spans="2:15">
      <c r="B243" s="3" t="s">
        <v>410</v>
      </c>
      <c r="C243" s="4" t="s">
        <v>411</v>
      </c>
      <c r="D243" s="80">
        <v>11.5</v>
      </c>
      <c r="E243" s="157" t="s">
        <v>321</v>
      </c>
      <c r="F243" s="73"/>
      <c r="G243" s="72"/>
      <c r="H243" s="71" t="s">
        <v>22</v>
      </c>
      <c r="I243" s="139" t="s">
        <v>29</v>
      </c>
      <c r="J243" s="95"/>
      <c r="K243" s="74" t="s">
        <v>23</v>
      </c>
      <c r="L243" s="69"/>
      <c r="M243" s="69"/>
      <c r="N243" s="79" t="s">
        <v>152</v>
      </c>
      <c r="O243" s="138">
        <v>280</v>
      </c>
    </row>
    <row r="244" spans="2:15" ht="13.5" thickBot="1">
      <c r="B244" s="3" t="s">
        <v>412</v>
      </c>
      <c r="C244" s="4" t="s">
        <v>413</v>
      </c>
      <c r="D244" s="80">
        <v>19.7</v>
      </c>
      <c r="E244" s="166" t="s">
        <v>321</v>
      </c>
      <c r="F244" s="81"/>
      <c r="G244" s="55"/>
      <c r="H244" s="144" t="s">
        <v>22</v>
      </c>
      <c r="I244" s="139" t="s">
        <v>29</v>
      </c>
      <c r="J244" s="96"/>
      <c r="K244" s="66" t="s">
        <v>23</v>
      </c>
      <c r="L244" s="75"/>
      <c r="M244" s="75"/>
      <c r="N244" s="165" t="s">
        <v>152</v>
      </c>
      <c r="O244" s="145">
        <v>280</v>
      </c>
    </row>
    <row r="245" spans="2:15" ht="13.5" thickBot="1">
      <c r="B245" s="15"/>
      <c r="C245" s="16"/>
      <c r="D245" s="8">
        <f>SUM(D207:D244)</f>
        <v>570.59999999999968</v>
      </c>
      <c r="K245" s="94"/>
      <c r="L245" s="94"/>
      <c r="M245" s="94"/>
      <c r="N245" s="94"/>
      <c r="O245" s="125"/>
    </row>
    <row r="246" spans="2:15" ht="13.5" thickBot="1">
      <c r="B246" s="20"/>
      <c r="C246" s="20"/>
      <c r="D246" s="21"/>
      <c r="K246" s="94"/>
      <c r="L246" s="94"/>
      <c r="M246" s="94"/>
      <c r="N246" s="94"/>
      <c r="O246" s="125"/>
    </row>
    <row r="247" spans="2:15" ht="13.5" thickBot="1">
      <c r="B247" s="45" t="s">
        <v>169</v>
      </c>
      <c r="C247" s="46" t="s">
        <v>3</v>
      </c>
      <c r="D247" s="47" t="s">
        <v>170</v>
      </c>
      <c r="E247" s="199" t="s">
        <v>5</v>
      </c>
      <c r="F247" s="202"/>
      <c r="G247" s="199" t="s">
        <v>6</v>
      </c>
      <c r="H247" s="200"/>
      <c r="I247" s="200"/>
      <c r="J247" s="201"/>
      <c r="K247" s="199" t="s">
        <v>7</v>
      </c>
      <c r="L247" s="200"/>
      <c r="M247" s="200"/>
      <c r="N247" s="200"/>
      <c r="O247" s="201"/>
    </row>
    <row r="248" spans="2:15" ht="13.5" thickBot="1">
      <c r="B248" s="227" t="s">
        <v>414</v>
      </c>
      <c r="C248" s="228"/>
      <c r="D248" s="229"/>
      <c r="E248" s="195" t="s">
        <v>9</v>
      </c>
      <c r="F248" s="196"/>
      <c r="G248" s="131" t="s">
        <v>9</v>
      </c>
      <c r="H248" s="197" t="s">
        <v>10</v>
      </c>
      <c r="I248" s="197"/>
      <c r="J248" s="198"/>
      <c r="K248" s="131" t="s">
        <v>11</v>
      </c>
      <c r="L248" s="198" t="s">
        <v>10</v>
      </c>
      <c r="M248" s="205"/>
      <c r="N248" s="133" t="s">
        <v>13</v>
      </c>
      <c r="O248" s="135" t="s">
        <v>14</v>
      </c>
    </row>
    <row r="249" spans="2:15">
      <c r="B249" s="103" t="s">
        <v>415</v>
      </c>
      <c r="C249" s="104" t="s">
        <v>19</v>
      </c>
      <c r="D249" s="105">
        <v>117.9</v>
      </c>
      <c r="E249" s="167" t="s">
        <v>314</v>
      </c>
      <c r="F249" s="123"/>
      <c r="G249" s="155" t="s">
        <v>315</v>
      </c>
      <c r="H249" s="71" t="s">
        <v>22</v>
      </c>
      <c r="I249" s="107"/>
      <c r="J249" s="108"/>
      <c r="K249" s="109" t="s">
        <v>23</v>
      </c>
      <c r="L249" s="111" t="s">
        <v>22</v>
      </c>
      <c r="M249" s="107"/>
      <c r="N249" s="79" t="s">
        <v>174</v>
      </c>
      <c r="O249" s="138">
        <v>235</v>
      </c>
    </row>
    <row r="250" spans="2:15">
      <c r="B250" s="3" t="s">
        <v>416</v>
      </c>
      <c r="C250" s="4" t="s">
        <v>345</v>
      </c>
      <c r="D250" s="80">
        <v>20.399999999999999</v>
      </c>
      <c r="E250" s="157" t="s">
        <v>321</v>
      </c>
      <c r="F250" s="159" t="s">
        <v>346</v>
      </c>
      <c r="G250" s="72"/>
      <c r="H250" s="71" t="s">
        <v>22</v>
      </c>
      <c r="I250" s="139" t="s">
        <v>29</v>
      </c>
      <c r="J250" s="160" t="s">
        <v>347</v>
      </c>
      <c r="K250" s="72"/>
      <c r="L250" s="71" t="s">
        <v>22</v>
      </c>
      <c r="M250" s="160" t="s">
        <v>347</v>
      </c>
      <c r="N250" s="161" t="s">
        <v>348</v>
      </c>
      <c r="O250" s="138" t="s">
        <v>417</v>
      </c>
    </row>
    <row r="251" spans="2:15">
      <c r="B251" s="3" t="s">
        <v>418</v>
      </c>
      <c r="C251" s="4" t="s">
        <v>130</v>
      </c>
      <c r="D251" s="80">
        <v>3.7</v>
      </c>
      <c r="E251" s="158" t="s">
        <v>325</v>
      </c>
      <c r="F251" s="73"/>
      <c r="G251" s="83" t="s">
        <v>375</v>
      </c>
      <c r="H251" s="69"/>
      <c r="I251" s="69"/>
      <c r="J251" s="95"/>
      <c r="K251" s="72"/>
      <c r="L251" s="162" t="s">
        <v>351</v>
      </c>
      <c r="M251" s="69"/>
      <c r="N251" s="79" t="s">
        <v>55</v>
      </c>
      <c r="O251" s="138">
        <v>285</v>
      </c>
    </row>
    <row r="252" spans="2:15">
      <c r="B252" s="3" t="s">
        <v>419</v>
      </c>
      <c r="C252" s="4" t="s">
        <v>345</v>
      </c>
      <c r="D252" s="80">
        <v>20.399999999999999</v>
      </c>
      <c r="E252" s="157" t="s">
        <v>321</v>
      </c>
      <c r="F252" s="159" t="s">
        <v>346</v>
      </c>
      <c r="G252" s="72"/>
      <c r="H252" s="71" t="s">
        <v>22</v>
      </c>
      <c r="I252" s="139" t="s">
        <v>29</v>
      </c>
      <c r="J252" s="160" t="s">
        <v>347</v>
      </c>
      <c r="K252" s="72"/>
      <c r="L252" s="71" t="s">
        <v>22</v>
      </c>
      <c r="M252" s="160" t="s">
        <v>347</v>
      </c>
      <c r="N252" s="161" t="s">
        <v>348</v>
      </c>
      <c r="O252" s="138" t="s">
        <v>417</v>
      </c>
    </row>
    <row r="253" spans="2:15">
      <c r="B253" s="3" t="s">
        <v>420</v>
      </c>
      <c r="C253" s="4" t="s">
        <v>130</v>
      </c>
      <c r="D253" s="80">
        <v>3.7</v>
      </c>
      <c r="E253" s="158" t="s">
        <v>325</v>
      </c>
      <c r="F253" s="73"/>
      <c r="G253" s="83" t="s">
        <v>375</v>
      </c>
      <c r="H253" s="69"/>
      <c r="I253" s="69"/>
      <c r="J253" s="95"/>
      <c r="K253" s="72"/>
      <c r="L253" s="162" t="s">
        <v>351</v>
      </c>
      <c r="M253" s="69"/>
      <c r="N253" s="79" t="s">
        <v>55</v>
      </c>
      <c r="O253" s="138">
        <v>285</v>
      </c>
    </row>
    <row r="254" spans="2:15">
      <c r="B254" s="3" t="s">
        <v>421</v>
      </c>
      <c r="C254" s="4" t="s">
        <v>345</v>
      </c>
      <c r="D254" s="80">
        <v>20.399999999999999</v>
      </c>
      <c r="E254" s="157" t="s">
        <v>321</v>
      </c>
      <c r="F254" s="159" t="s">
        <v>346</v>
      </c>
      <c r="G254" s="72"/>
      <c r="H254" s="71" t="s">
        <v>22</v>
      </c>
      <c r="I254" s="139" t="s">
        <v>29</v>
      </c>
      <c r="J254" s="160" t="s">
        <v>347</v>
      </c>
      <c r="K254" s="72"/>
      <c r="L254" s="71" t="s">
        <v>22</v>
      </c>
      <c r="M254" s="160" t="s">
        <v>347</v>
      </c>
      <c r="N254" s="161" t="s">
        <v>348</v>
      </c>
      <c r="O254" s="138" t="s">
        <v>417</v>
      </c>
    </row>
    <row r="255" spans="2:15">
      <c r="B255" s="3" t="s">
        <v>422</v>
      </c>
      <c r="C255" s="4" t="s">
        <v>130</v>
      </c>
      <c r="D255" s="80">
        <v>3.7</v>
      </c>
      <c r="E255" s="158" t="s">
        <v>325</v>
      </c>
      <c r="F255" s="73"/>
      <c r="G255" s="83" t="s">
        <v>375</v>
      </c>
      <c r="H255" s="69"/>
      <c r="I255" s="69"/>
      <c r="J255" s="95"/>
      <c r="K255" s="72"/>
      <c r="L255" s="162" t="s">
        <v>351</v>
      </c>
      <c r="M255" s="69"/>
      <c r="N255" s="79" t="s">
        <v>55</v>
      </c>
      <c r="O255" s="138">
        <v>285</v>
      </c>
    </row>
    <row r="256" spans="2:15">
      <c r="B256" s="3" t="s">
        <v>423</v>
      </c>
      <c r="C256" s="4" t="s">
        <v>345</v>
      </c>
      <c r="D256" s="80">
        <v>20.448323867252899</v>
      </c>
      <c r="E256" s="157" t="s">
        <v>321</v>
      </c>
      <c r="F256" s="159" t="s">
        <v>346</v>
      </c>
      <c r="G256" s="72"/>
      <c r="H256" s="71" t="s">
        <v>22</v>
      </c>
      <c r="I256" s="139" t="s">
        <v>29</v>
      </c>
      <c r="J256" s="160" t="s">
        <v>347</v>
      </c>
      <c r="K256" s="72"/>
      <c r="L256" s="71" t="s">
        <v>22</v>
      </c>
      <c r="M256" s="160" t="s">
        <v>347</v>
      </c>
      <c r="N256" s="161" t="s">
        <v>348</v>
      </c>
      <c r="O256" s="138" t="s">
        <v>417</v>
      </c>
    </row>
    <row r="257" spans="2:15">
      <c r="B257" s="3" t="s">
        <v>424</v>
      </c>
      <c r="C257" s="4" t="s">
        <v>130</v>
      </c>
      <c r="D257" s="80">
        <v>3.7</v>
      </c>
      <c r="E257" s="158" t="s">
        <v>325</v>
      </c>
      <c r="F257" s="73"/>
      <c r="G257" s="83" t="s">
        <v>375</v>
      </c>
      <c r="H257" s="69"/>
      <c r="I257" s="69"/>
      <c r="J257" s="95"/>
      <c r="K257" s="72"/>
      <c r="L257" s="162" t="s">
        <v>351</v>
      </c>
      <c r="M257" s="69"/>
      <c r="N257" s="79" t="s">
        <v>55</v>
      </c>
      <c r="O257" s="138">
        <v>285</v>
      </c>
    </row>
    <row r="258" spans="2:15">
      <c r="B258" s="3" t="s">
        <v>425</v>
      </c>
      <c r="C258" s="4" t="s">
        <v>345</v>
      </c>
      <c r="D258" s="80">
        <v>20.399999999999999</v>
      </c>
      <c r="E258" s="157" t="s">
        <v>321</v>
      </c>
      <c r="F258" s="159" t="s">
        <v>346</v>
      </c>
      <c r="G258" s="72"/>
      <c r="H258" s="71" t="s">
        <v>22</v>
      </c>
      <c r="I258" s="139" t="s">
        <v>29</v>
      </c>
      <c r="J258" s="160" t="s">
        <v>347</v>
      </c>
      <c r="K258" s="72"/>
      <c r="L258" s="71" t="s">
        <v>22</v>
      </c>
      <c r="M258" s="160" t="s">
        <v>347</v>
      </c>
      <c r="N258" s="161" t="s">
        <v>348</v>
      </c>
      <c r="O258" s="138" t="s">
        <v>417</v>
      </c>
    </row>
    <row r="259" spans="2:15">
      <c r="B259" s="3" t="s">
        <v>426</v>
      </c>
      <c r="C259" s="4" t="s">
        <v>130</v>
      </c>
      <c r="D259" s="80">
        <v>3.7</v>
      </c>
      <c r="E259" s="158" t="s">
        <v>325</v>
      </c>
      <c r="F259" s="73"/>
      <c r="G259" s="83" t="s">
        <v>375</v>
      </c>
      <c r="H259" s="69"/>
      <c r="I259" s="69"/>
      <c r="J259" s="95"/>
      <c r="K259" s="72"/>
      <c r="L259" s="162" t="s">
        <v>351</v>
      </c>
      <c r="M259" s="69"/>
      <c r="N259" s="79" t="s">
        <v>55</v>
      </c>
      <c r="O259" s="138">
        <v>285</v>
      </c>
    </row>
    <row r="260" spans="2:15">
      <c r="B260" s="3" t="s">
        <v>427</v>
      </c>
      <c r="C260" s="4" t="s">
        <v>345</v>
      </c>
      <c r="D260" s="80">
        <v>20.399999999999999</v>
      </c>
      <c r="E260" s="157" t="s">
        <v>321</v>
      </c>
      <c r="F260" s="159" t="s">
        <v>346</v>
      </c>
      <c r="G260" s="72"/>
      <c r="H260" s="71" t="s">
        <v>22</v>
      </c>
      <c r="I260" s="139" t="s">
        <v>29</v>
      </c>
      <c r="J260" s="160" t="s">
        <v>347</v>
      </c>
      <c r="K260" s="72"/>
      <c r="L260" s="71" t="s">
        <v>22</v>
      </c>
      <c r="M260" s="160" t="s">
        <v>347</v>
      </c>
      <c r="N260" s="161" t="s">
        <v>348</v>
      </c>
      <c r="O260" s="138" t="s">
        <v>417</v>
      </c>
    </row>
    <row r="261" spans="2:15">
      <c r="B261" s="3" t="s">
        <v>428</v>
      </c>
      <c r="C261" s="4" t="s">
        <v>130</v>
      </c>
      <c r="D261" s="80">
        <v>3.7</v>
      </c>
      <c r="E261" s="158" t="s">
        <v>325</v>
      </c>
      <c r="F261" s="73"/>
      <c r="G261" s="83" t="s">
        <v>375</v>
      </c>
      <c r="H261" s="69"/>
      <c r="I261" s="69"/>
      <c r="J261" s="95"/>
      <c r="K261" s="72"/>
      <c r="L261" s="162" t="s">
        <v>351</v>
      </c>
      <c r="M261" s="69"/>
      <c r="N261" s="79" t="s">
        <v>55</v>
      </c>
      <c r="O261" s="138">
        <v>285</v>
      </c>
    </row>
    <row r="262" spans="2:15">
      <c r="B262" s="3" t="s">
        <v>429</v>
      </c>
      <c r="C262" s="4" t="s">
        <v>345</v>
      </c>
      <c r="D262" s="80">
        <v>20.399999999999999</v>
      </c>
      <c r="E262" s="157" t="s">
        <v>321</v>
      </c>
      <c r="F262" s="159" t="s">
        <v>346</v>
      </c>
      <c r="G262" s="72"/>
      <c r="H262" s="71" t="s">
        <v>22</v>
      </c>
      <c r="I262" s="139" t="s">
        <v>29</v>
      </c>
      <c r="J262" s="160" t="s">
        <v>347</v>
      </c>
      <c r="K262" s="72"/>
      <c r="L262" s="71" t="s">
        <v>22</v>
      </c>
      <c r="M262" s="160" t="s">
        <v>347</v>
      </c>
      <c r="N262" s="161" t="s">
        <v>348</v>
      </c>
      <c r="O262" s="138" t="s">
        <v>417</v>
      </c>
    </row>
    <row r="263" spans="2:15">
      <c r="B263" s="3" t="s">
        <v>430</v>
      </c>
      <c r="C263" s="4" t="s">
        <v>130</v>
      </c>
      <c r="D263" s="80">
        <v>3.7</v>
      </c>
      <c r="E263" s="158" t="s">
        <v>325</v>
      </c>
      <c r="F263" s="73"/>
      <c r="G263" s="83" t="s">
        <v>375</v>
      </c>
      <c r="H263" s="69"/>
      <c r="I263" s="69"/>
      <c r="J263" s="95"/>
      <c r="K263" s="72"/>
      <c r="L263" s="162" t="s">
        <v>351</v>
      </c>
      <c r="M263" s="69"/>
      <c r="N263" s="79" t="s">
        <v>55</v>
      </c>
      <c r="O263" s="138">
        <v>285</v>
      </c>
    </row>
    <row r="264" spans="2:15">
      <c r="B264" s="3" t="s">
        <v>431</v>
      </c>
      <c r="C264" s="4" t="s">
        <v>345</v>
      </c>
      <c r="D264" s="80">
        <v>20.399999999999999</v>
      </c>
      <c r="E264" s="157" t="s">
        <v>321</v>
      </c>
      <c r="F264" s="159" t="s">
        <v>346</v>
      </c>
      <c r="G264" s="72"/>
      <c r="H264" s="71" t="s">
        <v>22</v>
      </c>
      <c r="I264" s="139" t="s">
        <v>29</v>
      </c>
      <c r="J264" s="160" t="s">
        <v>347</v>
      </c>
      <c r="K264" s="72"/>
      <c r="L264" s="71" t="s">
        <v>22</v>
      </c>
      <c r="M264" s="160" t="s">
        <v>347</v>
      </c>
      <c r="N264" s="161" t="s">
        <v>348</v>
      </c>
      <c r="O264" s="138" t="s">
        <v>417</v>
      </c>
    </row>
    <row r="265" spans="2:15">
      <c r="B265" s="3" t="s">
        <v>432</v>
      </c>
      <c r="C265" s="4" t="s">
        <v>130</v>
      </c>
      <c r="D265" s="80">
        <v>3.7</v>
      </c>
      <c r="E265" s="158" t="s">
        <v>325</v>
      </c>
      <c r="F265" s="73"/>
      <c r="G265" s="83" t="s">
        <v>375</v>
      </c>
      <c r="H265" s="69"/>
      <c r="I265" s="69"/>
      <c r="J265" s="95"/>
      <c r="K265" s="72"/>
      <c r="L265" s="162" t="s">
        <v>351</v>
      </c>
      <c r="M265" s="69"/>
      <c r="N265" s="79" t="s">
        <v>55</v>
      </c>
      <c r="O265" s="138">
        <v>285</v>
      </c>
    </row>
    <row r="266" spans="2:15">
      <c r="B266" s="3" t="s">
        <v>433</v>
      </c>
      <c r="C266" s="4" t="s">
        <v>123</v>
      </c>
      <c r="D266" s="80">
        <v>5.0999999999999996</v>
      </c>
      <c r="E266" s="157" t="s">
        <v>321</v>
      </c>
      <c r="F266" s="159" t="s">
        <v>365</v>
      </c>
      <c r="G266" s="72"/>
      <c r="H266" s="71" t="s">
        <v>22</v>
      </c>
      <c r="I266" s="69"/>
      <c r="J266" s="95"/>
      <c r="K266" s="72"/>
      <c r="L266" s="71" t="s">
        <v>22</v>
      </c>
      <c r="M266" s="69"/>
      <c r="N266" s="79" t="s">
        <v>114</v>
      </c>
      <c r="O266" s="138">
        <v>285</v>
      </c>
    </row>
    <row r="267" spans="2:15">
      <c r="B267" s="3" t="s">
        <v>434</v>
      </c>
      <c r="C267" s="4" t="s">
        <v>128</v>
      </c>
      <c r="D267" s="80">
        <v>17.3</v>
      </c>
      <c r="E267" s="157" t="s">
        <v>321</v>
      </c>
      <c r="F267" s="73"/>
      <c r="G267" s="83"/>
      <c r="H267" s="71" t="s">
        <v>22</v>
      </c>
      <c r="I267" s="139" t="s">
        <v>29</v>
      </c>
      <c r="J267" s="95"/>
      <c r="K267" s="72"/>
      <c r="L267" s="71" t="s">
        <v>22</v>
      </c>
      <c r="M267" s="69"/>
      <c r="N267" s="79" t="s">
        <v>348</v>
      </c>
      <c r="O267" s="138">
        <v>325</v>
      </c>
    </row>
    <row r="268" spans="2:15">
      <c r="B268" s="3" t="s">
        <v>435</v>
      </c>
      <c r="C268" s="4" t="s">
        <v>130</v>
      </c>
      <c r="D268" s="80">
        <v>3.8</v>
      </c>
      <c r="E268" s="158" t="s">
        <v>325</v>
      </c>
      <c r="F268" s="73"/>
      <c r="G268" s="83" t="s">
        <v>375</v>
      </c>
      <c r="H268" s="69"/>
      <c r="I268" s="69"/>
      <c r="J268" s="95"/>
      <c r="K268" s="72"/>
      <c r="L268" s="162" t="s">
        <v>351</v>
      </c>
      <c r="M268" s="69"/>
      <c r="N268" s="79" t="s">
        <v>55</v>
      </c>
      <c r="O268" s="138">
        <v>285</v>
      </c>
    </row>
    <row r="269" spans="2:15">
      <c r="B269" s="3" t="s">
        <v>436</v>
      </c>
      <c r="C269" s="4" t="s">
        <v>437</v>
      </c>
      <c r="D269" s="80">
        <v>18.8</v>
      </c>
      <c r="E269" s="157" t="s">
        <v>321</v>
      </c>
      <c r="F269" s="73"/>
      <c r="G269" s="72"/>
      <c r="H269" s="71" t="s">
        <v>22</v>
      </c>
      <c r="I269" s="69"/>
      <c r="J269" s="95"/>
      <c r="K269" s="72"/>
      <c r="L269" s="71"/>
      <c r="M269" s="69"/>
      <c r="N269" s="79" t="s">
        <v>348</v>
      </c>
      <c r="O269" s="138">
        <v>325</v>
      </c>
    </row>
    <row r="270" spans="2:15">
      <c r="B270" s="3" t="s">
        <v>438</v>
      </c>
      <c r="C270" s="4" t="s">
        <v>345</v>
      </c>
      <c r="D270" s="80">
        <v>20.7</v>
      </c>
      <c r="E270" s="157" t="s">
        <v>321</v>
      </c>
      <c r="F270" s="159" t="s">
        <v>346</v>
      </c>
      <c r="G270" s="72"/>
      <c r="H270" s="71" t="s">
        <v>22</v>
      </c>
      <c r="I270" s="139" t="s">
        <v>29</v>
      </c>
      <c r="J270" s="160" t="s">
        <v>347</v>
      </c>
      <c r="K270" s="72"/>
      <c r="L270" s="71" t="s">
        <v>22</v>
      </c>
      <c r="M270" s="160" t="s">
        <v>347</v>
      </c>
      <c r="N270" s="161" t="s">
        <v>348</v>
      </c>
      <c r="O270" s="138" t="s">
        <v>439</v>
      </c>
    </row>
    <row r="271" spans="2:15">
      <c r="B271" s="3" t="s">
        <v>440</v>
      </c>
      <c r="C271" s="4" t="s">
        <v>130</v>
      </c>
      <c r="D271" s="80">
        <v>3.2</v>
      </c>
      <c r="E271" s="158" t="s">
        <v>325</v>
      </c>
      <c r="F271" s="73"/>
      <c r="G271" s="83" t="s">
        <v>375</v>
      </c>
      <c r="H271" s="69"/>
      <c r="I271" s="69"/>
      <c r="J271" s="95"/>
      <c r="K271" s="72"/>
      <c r="L271" s="162" t="s">
        <v>351</v>
      </c>
      <c r="M271" s="69"/>
      <c r="N271" s="79" t="s">
        <v>55</v>
      </c>
      <c r="O271" s="138">
        <v>285</v>
      </c>
    </row>
    <row r="272" spans="2:15">
      <c r="B272" s="3" t="s">
        <v>441</v>
      </c>
      <c r="C272" s="4" t="s">
        <v>345</v>
      </c>
      <c r="D272" s="80">
        <v>20.399999999999999</v>
      </c>
      <c r="E272" s="157" t="s">
        <v>321</v>
      </c>
      <c r="F272" s="159" t="s">
        <v>346</v>
      </c>
      <c r="G272" s="72"/>
      <c r="H272" s="71" t="s">
        <v>22</v>
      </c>
      <c r="I272" s="139" t="s">
        <v>29</v>
      </c>
      <c r="J272" s="160" t="s">
        <v>347</v>
      </c>
      <c r="K272" s="72"/>
      <c r="L272" s="71" t="s">
        <v>22</v>
      </c>
      <c r="M272" s="160" t="s">
        <v>347</v>
      </c>
      <c r="N272" s="161" t="s">
        <v>348</v>
      </c>
      <c r="O272" s="138" t="s">
        <v>417</v>
      </c>
    </row>
    <row r="273" spans="2:15">
      <c r="B273" s="3" t="s">
        <v>442</v>
      </c>
      <c r="C273" s="4" t="s">
        <v>130</v>
      </c>
      <c r="D273" s="80">
        <v>3.7</v>
      </c>
      <c r="E273" s="158" t="s">
        <v>325</v>
      </c>
      <c r="F273" s="73"/>
      <c r="G273" s="83" t="s">
        <v>375</v>
      </c>
      <c r="H273" s="69"/>
      <c r="I273" s="69"/>
      <c r="J273" s="95"/>
      <c r="K273" s="72"/>
      <c r="L273" s="162" t="s">
        <v>351</v>
      </c>
      <c r="M273" s="69"/>
      <c r="N273" s="79" t="s">
        <v>55</v>
      </c>
      <c r="O273" s="138">
        <v>285</v>
      </c>
    </row>
    <row r="274" spans="2:15">
      <c r="B274" s="3" t="s">
        <v>443</v>
      </c>
      <c r="C274" s="104" t="s">
        <v>340</v>
      </c>
      <c r="D274" s="80">
        <v>73.8</v>
      </c>
      <c r="E274" s="146" t="s">
        <v>60</v>
      </c>
      <c r="F274" s="73"/>
      <c r="G274" s="72"/>
      <c r="H274" s="71" t="s">
        <v>22</v>
      </c>
      <c r="I274" s="139" t="s">
        <v>29</v>
      </c>
      <c r="J274" s="95"/>
      <c r="K274" s="74" t="s">
        <v>23</v>
      </c>
      <c r="L274" s="71" t="s">
        <v>22</v>
      </c>
      <c r="M274" s="69"/>
      <c r="N274" s="79" t="s">
        <v>444</v>
      </c>
      <c r="O274" s="138" t="s">
        <v>342</v>
      </c>
    </row>
    <row r="275" spans="2:15">
      <c r="B275" s="3" t="s">
        <v>445</v>
      </c>
      <c r="C275" s="4" t="s">
        <v>345</v>
      </c>
      <c r="D275" s="80">
        <v>15.9</v>
      </c>
      <c r="E275" s="157" t="s">
        <v>321</v>
      </c>
      <c r="F275" s="84"/>
      <c r="G275" s="72"/>
      <c r="H275" s="71" t="s">
        <v>22</v>
      </c>
      <c r="I275" s="139" t="s">
        <v>29</v>
      </c>
      <c r="J275" s="98"/>
      <c r="K275" s="72"/>
      <c r="L275" s="71" t="s">
        <v>22</v>
      </c>
      <c r="M275" s="69"/>
      <c r="N275" s="79" t="s">
        <v>273</v>
      </c>
      <c r="O275" s="138">
        <v>325</v>
      </c>
    </row>
    <row r="276" spans="2:15">
      <c r="B276" s="3" t="s">
        <v>446</v>
      </c>
      <c r="C276" s="4" t="s">
        <v>130</v>
      </c>
      <c r="D276" s="80">
        <v>3.8</v>
      </c>
      <c r="E276" s="158" t="s">
        <v>325</v>
      </c>
      <c r="F276" s="73"/>
      <c r="G276" s="83" t="s">
        <v>375</v>
      </c>
      <c r="H276" s="69"/>
      <c r="I276" s="69"/>
      <c r="J276" s="95"/>
      <c r="K276" s="72"/>
      <c r="L276" s="162" t="s">
        <v>351</v>
      </c>
      <c r="M276" s="69"/>
      <c r="N276" s="79" t="s">
        <v>55</v>
      </c>
      <c r="O276" s="138">
        <v>285</v>
      </c>
    </row>
    <row r="277" spans="2:15">
      <c r="B277" s="3" t="s">
        <v>447</v>
      </c>
      <c r="C277" s="4" t="s">
        <v>345</v>
      </c>
      <c r="D277" s="80">
        <v>16</v>
      </c>
      <c r="E277" s="157" t="s">
        <v>321</v>
      </c>
      <c r="F277" s="84"/>
      <c r="G277" s="72"/>
      <c r="H277" s="71" t="s">
        <v>22</v>
      </c>
      <c r="I277" s="139" t="s">
        <v>29</v>
      </c>
      <c r="J277" s="98"/>
      <c r="K277" s="72"/>
      <c r="L277" s="71" t="s">
        <v>22</v>
      </c>
      <c r="M277" s="69"/>
      <c r="N277" s="79" t="s">
        <v>273</v>
      </c>
      <c r="O277" s="138">
        <v>325</v>
      </c>
    </row>
    <row r="278" spans="2:15">
      <c r="B278" s="3" t="s">
        <v>448</v>
      </c>
      <c r="C278" s="4" t="s">
        <v>130</v>
      </c>
      <c r="D278" s="80">
        <v>4.4000000000000004</v>
      </c>
      <c r="E278" s="158" t="s">
        <v>325</v>
      </c>
      <c r="F278" s="73"/>
      <c r="G278" s="83" t="s">
        <v>375</v>
      </c>
      <c r="H278" s="69"/>
      <c r="I278" s="69"/>
      <c r="J278" s="95"/>
      <c r="K278" s="72"/>
      <c r="L278" s="162" t="s">
        <v>351</v>
      </c>
      <c r="M278" s="69"/>
      <c r="N278" s="79" t="s">
        <v>55</v>
      </c>
      <c r="O278" s="138">
        <v>285</v>
      </c>
    </row>
    <row r="279" spans="2:15">
      <c r="B279" s="3" t="s">
        <v>449</v>
      </c>
      <c r="C279" s="4" t="s">
        <v>227</v>
      </c>
      <c r="D279" s="80">
        <v>8.8000000000000007</v>
      </c>
      <c r="E279" s="158" t="s">
        <v>325</v>
      </c>
      <c r="F279" s="73"/>
      <c r="G279" s="83" t="s">
        <v>375</v>
      </c>
      <c r="H279" s="69"/>
      <c r="I279" s="69"/>
      <c r="J279" s="95"/>
      <c r="K279" s="72"/>
      <c r="L279" s="71" t="s">
        <v>22</v>
      </c>
      <c r="M279" s="69"/>
      <c r="N279" s="79" t="s">
        <v>55</v>
      </c>
      <c r="O279" s="138">
        <v>270</v>
      </c>
    </row>
    <row r="280" spans="2:15">
      <c r="B280" s="3" t="s">
        <v>450</v>
      </c>
      <c r="C280" s="4" t="s">
        <v>327</v>
      </c>
      <c r="D280" s="80">
        <v>6.4</v>
      </c>
      <c r="E280" s="158" t="s">
        <v>325</v>
      </c>
      <c r="F280" s="73"/>
      <c r="G280" s="83" t="s">
        <v>375</v>
      </c>
      <c r="H280" s="69"/>
      <c r="I280" s="69"/>
      <c r="J280" s="95"/>
      <c r="K280" s="72"/>
      <c r="L280" s="71" t="s">
        <v>22</v>
      </c>
      <c r="M280" s="69"/>
      <c r="N280" s="79" t="s">
        <v>55</v>
      </c>
      <c r="O280" s="138">
        <v>285</v>
      </c>
    </row>
    <row r="281" spans="2:15">
      <c r="B281" s="3" t="s">
        <v>451</v>
      </c>
      <c r="C281" s="4" t="s">
        <v>138</v>
      </c>
      <c r="D281" s="80">
        <v>4.7</v>
      </c>
      <c r="E281" s="158" t="s">
        <v>325</v>
      </c>
      <c r="F281" s="73"/>
      <c r="G281" s="83" t="s">
        <v>375</v>
      </c>
      <c r="H281" s="69"/>
      <c r="I281" s="69"/>
      <c r="J281" s="95"/>
      <c r="K281" s="72"/>
      <c r="L281" s="71" t="s">
        <v>22</v>
      </c>
      <c r="M281" s="69"/>
      <c r="N281" s="79" t="s">
        <v>55</v>
      </c>
      <c r="O281" s="138">
        <v>285</v>
      </c>
    </row>
    <row r="282" spans="2:15">
      <c r="B282" s="3" t="s">
        <v>452</v>
      </c>
      <c r="C282" s="4" t="s">
        <v>320</v>
      </c>
      <c r="D282" s="80">
        <v>18.4033500000568</v>
      </c>
      <c r="E282" s="157" t="s">
        <v>321</v>
      </c>
      <c r="F282" s="73"/>
      <c r="G282" s="72"/>
      <c r="H282" s="71" t="s">
        <v>22</v>
      </c>
      <c r="I282" s="139" t="s">
        <v>29</v>
      </c>
      <c r="J282" s="95"/>
      <c r="K282" s="74" t="s">
        <v>23</v>
      </c>
      <c r="L282" s="69"/>
      <c r="M282" s="69"/>
      <c r="N282" s="79" t="s">
        <v>152</v>
      </c>
      <c r="O282" s="138">
        <v>275</v>
      </c>
    </row>
    <row r="283" spans="2:15">
      <c r="B283" s="3" t="s">
        <v>453</v>
      </c>
      <c r="C283" s="4" t="s">
        <v>320</v>
      </c>
      <c r="D283" s="80">
        <v>18.600000000000001</v>
      </c>
      <c r="E283" s="157" t="s">
        <v>321</v>
      </c>
      <c r="F283" s="73"/>
      <c r="G283" s="72"/>
      <c r="H283" s="71" t="s">
        <v>22</v>
      </c>
      <c r="I283" s="139" t="s">
        <v>29</v>
      </c>
      <c r="J283" s="95"/>
      <c r="K283" s="74" t="s">
        <v>23</v>
      </c>
      <c r="L283" s="69"/>
      <c r="M283" s="69"/>
      <c r="N283" s="79" t="s">
        <v>152</v>
      </c>
      <c r="O283" s="138">
        <v>275</v>
      </c>
    </row>
    <row r="284" spans="2:15">
      <c r="B284" s="3" t="s">
        <v>454</v>
      </c>
      <c r="C284" s="4" t="s">
        <v>455</v>
      </c>
      <c r="D284" s="80">
        <v>18.7</v>
      </c>
      <c r="E284" s="157" t="s">
        <v>321</v>
      </c>
      <c r="F284" s="73"/>
      <c r="G284" s="72"/>
      <c r="H284" s="71" t="s">
        <v>22</v>
      </c>
      <c r="I284" s="139" t="s">
        <v>29</v>
      </c>
      <c r="J284" s="95"/>
      <c r="K284" s="74" t="s">
        <v>23</v>
      </c>
      <c r="L284" s="69"/>
      <c r="M284" s="69"/>
      <c r="N284" s="79" t="s">
        <v>152</v>
      </c>
      <c r="O284" s="138">
        <v>275</v>
      </c>
    </row>
    <row r="285" spans="2:15">
      <c r="B285" s="3" t="s">
        <v>456</v>
      </c>
      <c r="C285" s="4" t="s">
        <v>457</v>
      </c>
      <c r="D285" s="80">
        <v>16.5</v>
      </c>
      <c r="E285" s="157" t="s">
        <v>321</v>
      </c>
      <c r="F285" s="73"/>
      <c r="G285" s="72"/>
      <c r="H285" s="71" t="s">
        <v>22</v>
      </c>
      <c r="I285" s="139" t="s">
        <v>29</v>
      </c>
      <c r="J285" s="95"/>
      <c r="K285" s="74" t="s">
        <v>23</v>
      </c>
      <c r="L285" s="69"/>
      <c r="M285" s="69"/>
      <c r="N285" s="79" t="s">
        <v>152</v>
      </c>
      <c r="O285" s="138">
        <v>275</v>
      </c>
    </row>
    <row r="286" spans="2:15">
      <c r="B286" s="3" t="s">
        <v>458</v>
      </c>
      <c r="C286" s="4" t="s">
        <v>459</v>
      </c>
      <c r="D286" s="80">
        <v>11.1</v>
      </c>
      <c r="E286" s="157" t="s">
        <v>321</v>
      </c>
      <c r="F286" s="73"/>
      <c r="G286" s="72"/>
      <c r="H286" s="71" t="s">
        <v>22</v>
      </c>
      <c r="I286" s="139" t="s">
        <v>29</v>
      </c>
      <c r="J286" s="95"/>
      <c r="K286" s="74" t="s">
        <v>23</v>
      </c>
      <c r="L286" s="69"/>
      <c r="M286" s="69"/>
      <c r="N286" s="79" t="s">
        <v>152</v>
      </c>
      <c r="O286" s="138">
        <v>285</v>
      </c>
    </row>
    <row r="287" spans="2:15">
      <c r="B287" s="3" t="s">
        <v>460</v>
      </c>
      <c r="C287" s="4" t="s">
        <v>332</v>
      </c>
      <c r="D287" s="80">
        <v>5.5</v>
      </c>
      <c r="E287" s="157" t="s">
        <v>321</v>
      </c>
      <c r="F287" s="73"/>
      <c r="G287" s="72"/>
      <c r="H287" s="71" t="s">
        <v>22</v>
      </c>
      <c r="I287" s="69"/>
      <c r="J287" s="95"/>
      <c r="K287" s="72"/>
      <c r="L287" s="71" t="s">
        <v>22</v>
      </c>
      <c r="M287" s="69"/>
      <c r="N287" s="79" t="s">
        <v>114</v>
      </c>
      <c r="O287" s="138">
        <v>285</v>
      </c>
    </row>
    <row r="288" spans="2:15">
      <c r="B288" s="3" t="s">
        <v>461</v>
      </c>
      <c r="C288" s="4" t="s">
        <v>334</v>
      </c>
      <c r="D288" s="80">
        <v>4.4000000000000004</v>
      </c>
      <c r="E288" s="156" t="s">
        <v>318</v>
      </c>
      <c r="F288" s="73"/>
      <c r="G288" s="83" t="s">
        <v>375</v>
      </c>
      <c r="H288" s="69"/>
      <c r="I288" s="69"/>
      <c r="J288" s="95"/>
      <c r="K288" s="72"/>
      <c r="L288" s="71" t="s">
        <v>22</v>
      </c>
      <c r="M288" s="69"/>
      <c r="N288" s="79" t="s">
        <v>114</v>
      </c>
      <c r="O288" s="138">
        <v>285</v>
      </c>
    </row>
    <row r="289" spans="2:15">
      <c r="B289" s="3" t="s">
        <v>462</v>
      </c>
      <c r="C289" s="4" t="s">
        <v>336</v>
      </c>
      <c r="D289" s="80">
        <v>10.7</v>
      </c>
      <c r="E289" s="157" t="s">
        <v>321</v>
      </c>
      <c r="F289" s="73"/>
      <c r="G289" s="72"/>
      <c r="H289" s="71" t="s">
        <v>22</v>
      </c>
      <c r="I289" s="139" t="s">
        <v>29</v>
      </c>
      <c r="J289" s="95"/>
      <c r="K289" s="74" t="s">
        <v>23</v>
      </c>
      <c r="L289" s="69"/>
      <c r="M289" s="69"/>
      <c r="N289" s="79" t="s">
        <v>152</v>
      </c>
      <c r="O289" s="138">
        <v>285</v>
      </c>
    </row>
    <row r="290" spans="2:15">
      <c r="B290" s="3" t="s">
        <v>463</v>
      </c>
      <c r="C290" s="4" t="s">
        <v>378</v>
      </c>
      <c r="D290" s="80">
        <v>11.9</v>
      </c>
      <c r="E290" s="157" t="s">
        <v>321</v>
      </c>
      <c r="F290" s="159" t="s">
        <v>346</v>
      </c>
      <c r="G290" s="72"/>
      <c r="H290" s="71" t="s">
        <v>22</v>
      </c>
      <c r="I290" s="139" t="s">
        <v>29</v>
      </c>
      <c r="J290" s="160" t="s">
        <v>347</v>
      </c>
      <c r="K290" s="72"/>
      <c r="L290" s="71" t="s">
        <v>22</v>
      </c>
      <c r="M290" s="160" t="s">
        <v>347</v>
      </c>
      <c r="N290" s="161" t="s">
        <v>348</v>
      </c>
      <c r="O290" s="138" t="s">
        <v>417</v>
      </c>
    </row>
    <row r="291" spans="2:15">
      <c r="B291" s="3" t="s">
        <v>464</v>
      </c>
      <c r="C291" s="4" t="s">
        <v>130</v>
      </c>
      <c r="D291" s="80">
        <v>3.1</v>
      </c>
      <c r="E291" s="158" t="s">
        <v>325</v>
      </c>
      <c r="F291" s="73"/>
      <c r="G291" s="83" t="s">
        <v>375</v>
      </c>
      <c r="H291" s="69"/>
      <c r="I291" s="69"/>
      <c r="J291" s="95"/>
      <c r="K291" s="72"/>
      <c r="L291" s="162" t="s">
        <v>351</v>
      </c>
      <c r="M291" s="69"/>
      <c r="N291" s="79" t="s">
        <v>55</v>
      </c>
      <c r="O291" s="138">
        <v>285</v>
      </c>
    </row>
    <row r="292" spans="2:15">
      <c r="B292" s="3" t="s">
        <v>465</v>
      </c>
      <c r="C292" s="4" t="s">
        <v>378</v>
      </c>
      <c r="D292" s="80">
        <v>12</v>
      </c>
      <c r="E292" s="157" t="s">
        <v>321</v>
      </c>
      <c r="F292" s="159" t="s">
        <v>346</v>
      </c>
      <c r="G292" s="72"/>
      <c r="H292" s="71" t="s">
        <v>22</v>
      </c>
      <c r="I292" s="139" t="s">
        <v>29</v>
      </c>
      <c r="J292" s="160" t="s">
        <v>347</v>
      </c>
      <c r="K292" s="72"/>
      <c r="L292" s="71" t="s">
        <v>22</v>
      </c>
      <c r="M292" s="160" t="s">
        <v>347</v>
      </c>
      <c r="N292" s="161" t="s">
        <v>348</v>
      </c>
      <c r="O292" s="138" t="s">
        <v>417</v>
      </c>
    </row>
    <row r="293" spans="2:15">
      <c r="B293" s="3" t="s">
        <v>466</v>
      </c>
      <c r="C293" s="4" t="s">
        <v>130</v>
      </c>
      <c r="D293" s="80">
        <v>3.1</v>
      </c>
      <c r="E293" s="158" t="s">
        <v>325</v>
      </c>
      <c r="F293" s="73"/>
      <c r="G293" s="83" t="s">
        <v>375</v>
      </c>
      <c r="H293" s="69"/>
      <c r="I293" s="69"/>
      <c r="J293" s="95"/>
      <c r="K293" s="72"/>
      <c r="L293" s="162" t="s">
        <v>351</v>
      </c>
      <c r="M293" s="69"/>
      <c r="N293" s="79" t="s">
        <v>55</v>
      </c>
      <c r="O293" s="138">
        <v>285</v>
      </c>
    </row>
    <row r="294" spans="2:15">
      <c r="B294" s="3" t="s">
        <v>467</v>
      </c>
      <c r="C294" s="4" t="s">
        <v>338</v>
      </c>
      <c r="D294" s="80">
        <v>14</v>
      </c>
      <c r="E294" s="157" t="s">
        <v>321</v>
      </c>
      <c r="F294" s="73"/>
      <c r="G294" s="72"/>
      <c r="H294" s="71" t="s">
        <v>22</v>
      </c>
      <c r="I294" s="69"/>
      <c r="J294" s="95"/>
      <c r="K294" s="74" t="s">
        <v>23</v>
      </c>
      <c r="L294" s="69"/>
      <c r="M294" s="69"/>
      <c r="N294" s="79" t="s">
        <v>24</v>
      </c>
      <c r="O294" s="138">
        <v>275</v>
      </c>
    </row>
    <row r="295" spans="2:15">
      <c r="B295" s="3" t="s">
        <v>468</v>
      </c>
      <c r="C295" s="4" t="s">
        <v>39</v>
      </c>
      <c r="D295" s="80">
        <v>15</v>
      </c>
      <c r="E295" s="156" t="s">
        <v>318</v>
      </c>
      <c r="F295" s="73"/>
      <c r="G295" s="83" t="s">
        <v>375</v>
      </c>
      <c r="H295" s="69"/>
      <c r="I295" s="69"/>
      <c r="J295" s="95"/>
      <c r="K295" s="72"/>
      <c r="L295" s="71" t="s">
        <v>22</v>
      </c>
      <c r="M295" s="69"/>
      <c r="N295" s="79" t="s">
        <v>114</v>
      </c>
      <c r="O295" s="138">
        <v>285</v>
      </c>
    </row>
    <row r="296" spans="2:15" ht="13.5" thickBot="1">
      <c r="B296" s="3" t="s">
        <v>469</v>
      </c>
      <c r="C296" s="4" t="s">
        <v>470</v>
      </c>
      <c r="D296" s="80">
        <v>14.1</v>
      </c>
      <c r="E296" s="166" t="s">
        <v>321</v>
      </c>
      <c r="F296" s="81"/>
      <c r="G296" s="55"/>
      <c r="H296" s="144" t="s">
        <v>22</v>
      </c>
      <c r="I296" s="139" t="s">
        <v>29</v>
      </c>
      <c r="J296" s="96"/>
      <c r="K296" s="66" t="s">
        <v>23</v>
      </c>
      <c r="L296" s="75"/>
      <c r="M296" s="75"/>
      <c r="N296" s="165" t="s">
        <v>152</v>
      </c>
      <c r="O296" s="145">
        <v>285</v>
      </c>
    </row>
    <row r="297" spans="2:15" ht="13.5" thickBot="1">
      <c r="B297" s="6"/>
      <c r="C297" s="7"/>
      <c r="D297" s="24">
        <f>SUM(D249:D296)</f>
        <v>714.65167386730968</v>
      </c>
      <c r="K297" s="94"/>
      <c r="L297" s="94"/>
      <c r="M297" s="94"/>
      <c r="N297" s="94"/>
      <c r="O297" s="125"/>
    </row>
    <row r="298" spans="2:15" ht="13.5" thickBot="1">
      <c r="B298" s="19"/>
      <c r="C298" s="19"/>
      <c r="D298" s="25"/>
      <c r="K298" s="94"/>
      <c r="L298" s="94"/>
      <c r="M298" s="94"/>
      <c r="N298" s="94"/>
      <c r="O298" s="125"/>
    </row>
    <row r="299" spans="2:15" ht="13.5" thickBot="1">
      <c r="B299" s="45" t="s">
        <v>169</v>
      </c>
      <c r="C299" s="46" t="s">
        <v>3</v>
      </c>
      <c r="D299" s="47" t="s">
        <v>170</v>
      </c>
      <c r="E299" s="199" t="s">
        <v>5</v>
      </c>
      <c r="F299" s="202"/>
      <c r="G299" s="199" t="s">
        <v>6</v>
      </c>
      <c r="H299" s="200"/>
      <c r="I299" s="200"/>
      <c r="J299" s="201"/>
      <c r="K299" s="199" t="s">
        <v>7</v>
      </c>
      <c r="L299" s="200"/>
      <c r="M299" s="200"/>
      <c r="N299" s="200"/>
      <c r="O299" s="201"/>
    </row>
    <row r="300" spans="2:15" ht="12.95" customHeight="1">
      <c r="B300" s="219" t="s">
        <v>471</v>
      </c>
      <c r="C300" s="220"/>
      <c r="D300" s="221"/>
      <c r="E300" s="203" t="s">
        <v>9</v>
      </c>
      <c r="F300" s="204"/>
      <c r="G300" s="131" t="s">
        <v>9</v>
      </c>
      <c r="H300" s="197" t="s">
        <v>10</v>
      </c>
      <c r="I300" s="197"/>
      <c r="J300" s="198"/>
      <c r="K300" s="131" t="s">
        <v>11</v>
      </c>
      <c r="L300" s="198" t="s">
        <v>10</v>
      </c>
      <c r="M300" s="205"/>
      <c r="N300" s="133" t="s">
        <v>13</v>
      </c>
      <c r="O300" s="135" t="s">
        <v>14</v>
      </c>
    </row>
    <row r="301" spans="2:15">
      <c r="B301" s="168" t="s">
        <v>472</v>
      </c>
      <c r="C301" s="4" t="s">
        <v>19</v>
      </c>
      <c r="D301" s="80">
        <v>181.9</v>
      </c>
      <c r="E301" s="154" t="s">
        <v>314</v>
      </c>
      <c r="F301" s="73"/>
      <c r="G301" s="155" t="s">
        <v>315</v>
      </c>
      <c r="H301" s="71" t="s">
        <v>22</v>
      </c>
      <c r="I301" s="69"/>
      <c r="J301" s="95"/>
      <c r="K301" s="74" t="s">
        <v>23</v>
      </c>
      <c r="L301" s="71" t="s">
        <v>22</v>
      </c>
      <c r="M301" s="69"/>
      <c r="N301" s="69" t="s">
        <v>174</v>
      </c>
      <c r="O301" s="138" t="s">
        <v>473</v>
      </c>
    </row>
    <row r="302" spans="2:15">
      <c r="B302" s="168" t="s">
        <v>474</v>
      </c>
      <c r="C302" s="4" t="s">
        <v>302</v>
      </c>
      <c r="D302" s="80">
        <v>32.700000000000003</v>
      </c>
      <c r="E302" s="90" t="s">
        <v>303</v>
      </c>
      <c r="F302" s="73"/>
      <c r="G302" s="72"/>
      <c r="H302" s="71" t="s">
        <v>22</v>
      </c>
      <c r="I302" s="69"/>
      <c r="J302" s="95"/>
      <c r="K302" s="72"/>
      <c r="L302" s="71" t="s">
        <v>22</v>
      </c>
      <c r="M302" s="69"/>
      <c r="N302" s="69" t="s">
        <v>273</v>
      </c>
      <c r="O302" s="138" t="s">
        <v>475</v>
      </c>
    </row>
    <row r="303" spans="2:15">
      <c r="B303" s="168" t="s">
        <v>476</v>
      </c>
      <c r="C303" s="4" t="s">
        <v>477</v>
      </c>
      <c r="D303" s="80">
        <v>7.2</v>
      </c>
      <c r="E303" s="158" t="s">
        <v>325</v>
      </c>
      <c r="F303" s="73"/>
      <c r="G303" s="83" t="s">
        <v>375</v>
      </c>
      <c r="H303" s="69"/>
      <c r="I303" s="69"/>
      <c r="J303" s="95"/>
      <c r="K303" s="72"/>
      <c r="L303" s="71" t="s">
        <v>22</v>
      </c>
      <c r="M303" s="69"/>
      <c r="N303" s="69" t="s">
        <v>55</v>
      </c>
      <c r="O303" s="138">
        <v>285</v>
      </c>
    </row>
    <row r="304" spans="2:15">
      <c r="B304" s="168" t="s">
        <v>478</v>
      </c>
      <c r="C304" s="4" t="s">
        <v>162</v>
      </c>
      <c r="D304" s="80">
        <v>5</v>
      </c>
      <c r="E304" s="157" t="s">
        <v>321</v>
      </c>
      <c r="F304" s="73"/>
      <c r="G304" s="72"/>
      <c r="H304" s="71" t="s">
        <v>22</v>
      </c>
      <c r="I304" s="69"/>
      <c r="J304" s="95"/>
      <c r="K304" s="72"/>
      <c r="L304" s="71" t="s">
        <v>22</v>
      </c>
      <c r="M304" s="69"/>
      <c r="N304" s="69" t="s">
        <v>114</v>
      </c>
      <c r="O304" s="138">
        <v>285</v>
      </c>
    </row>
    <row r="305" spans="2:24">
      <c r="B305" s="3" t="s">
        <v>479</v>
      </c>
      <c r="C305" s="4" t="s">
        <v>302</v>
      </c>
      <c r="D305" s="80">
        <v>25.1</v>
      </c>
      <c r="E305" s="90" t="s">
        <v>303</v>
      </c>
      <c r="F305" s="73"/>
      <c r="G305" s="72"/>
      <c r="H305" s="71" t="s">
        <v>22</v>
      </c>
      <c r="I305" s="69"/>
      <c r="J305" s="95"/>
      <c r="K305" s="72"/>
      <c r="L305" s="71" t="s">
        <v>22</v>
      </c>
      <c r="M305" s="69"/>
      <c r="N305" s="69" t="s">
        <v>273</v>
      </c>
      <c r="O305" s="138">
        <v>260</v>
      </c>
    </row>
    <row r="306" spans="2:24">
      <c r="B306" s="3" t="s">
        <v>480</v>
      </c>
      <c r="C306" s="4" t="s">
        <v>302</v>
      </c>
      <c r="D306" s="80">
        <v>25</v>
      </c>
      <c r="E306" s="90" t="s">
        <v>303</v>
      </c>
      <c r="F306" s="73"/>
      <c r="G306" s="72"/>
      <c r="H306" s="71" t="s">
        <v>22</v>
      </c>
      <c r="I306" s="69"/>
      <c r="J306" s="95"/>
      <c r="K306" s="72"/>
      <c r="L306" s="71" t="s">
        <v>22</v>
      </c>
      <c r="M306" s="69"/>
      <c r="N306" s="69" t="s">
        <v>273</v>
      </c>
      <c r="O306" s="138">
        <v>327</v>
      </c>
    </row>
    <row r="307" spans="2:24">
      <c r="B307" s="3" t="s">
        <v>481</v>
      </c>
      <c r="C307" s="4" t="s">
        <v>104</v>
      </c>
      <c r="D307" s="80">
        <v>3.9</v>
      </c>
      <c r="E307" s="156" t="s">
        <v>318</v>
      </c>
      <c r="F307" s="73"/>
      <c r="G307" s="83" t="s">
        <v>375</v>
      </c>
      <c r="H307" s="69"/>
      <c r="I307" s="69"/>
      <c r="J307" s="95"/>
      <c r="K307" s="72"/>
      <c r="L307" s="71" t="s">
        <v>22</v>
      </c>
      <c r="M307" s="69"/>
      <c r="N307" s="69" t="s">
        <v>55</v>
      </c>
      <c r="O307" s="138">
        <v>250</v>
      </c>
    </row>
    <row r="308" spans="2:24">
      <c r="B308" s="3" t="s">
        <v>482</v>
      </c>
      <c r="C308" s="4" t="s">
        <v>483</v>
      </c>
      <c r="D308" s="80">
        <v>11.5</v>
      </c>
      <c r="E308" s="157" t="s">
        <v>321</v>
      </c>
      <c r="F308" s="73"/>
      <c r="G308" s="72"/>
      <c r="H308" s="151" t="s">
        <v>22</v>
      </c>
      <c r="I308" s="69"/>
      <c r="J308" s="95"/>
      <c r="K308" s="74" t="s">
        <v>23</v>
      </c>
      <c r="L308" s="69"/>
      <c r="M308" s="69"/>
      <c r="N308" s="69" t="s">
        <v>484</v>
      </c>
      <c r="O308" s="138">
        <v>250</v>
      </c>
    </row>
    <row r="309" spans="2:24" ht="13.5" thickBot="1">
      <c r="B309" s="3" t="s">
        <v>485</v>
      </c>
      <c r="C309" s="4" t="s">
        <v>104</v>
      </c>
      <c r="D309" s="80">
        <v>3.8</v>
      </c>
      <c r="E309" s="169" t="s">
        <v>318</v>
      </c>
      <c r="F309" s="81"/>
      <c r="G309" s="53" t="s">
        <v>375</v>
      </c>
      <c r="H309" s="75"/>
      <c r="I309" s="75"/>
      <c r="J309" s="96"/>
      <c r="K309" s="55"/>
      <c r="L309" s="144" t="s">
        <v>22</v>
      </c>
      <c r="M309" s="75"/>
      <c r="N309" s="75" t="s">
        <v>55</v>
      </c>
      <c r="O309" s="145">
        <v>285</v>
      </c>
    </row>
    <row r="310" spans="2:24" ht="13.5" thickBot="1">
      <c r="B310" s="6"/>
      <c r="C310" s="7"/>
      <c r="D310" s="129">
        <f>SUM(D301:D309)</f>
        <v>296.09999999999997</v>
      </c>
      <c r="K310" s="94"/>
      <c r="L310" s="94"/>
      <c r="M310" s="94"/>
      <c r="N310" s="94"/>
      <c r="O310" s="125"/>
    </row>
    <row r="311" spans="2:24">
      <c r="B311" s="17"/>
      <c r="C311" s="17"/>
      <c r="D311" s="17"/>
      <c r="K311" s="94"/>
      <c r="L311" s="94"/>
      <c r="M311" s="94"/>
      <c r="N311" s="94"/>
      <c r="O311" s="125"/>
    </row>
    <row r="312" spans="2:24" ht="13.5" thickBot="1">
      <c r="B312" s="17"/>
      <c r="C312" s="17"/>
      <c r="D312" s="17"/>
      <c r="K312" s="94"/>
      <c r="L312" s="94"/>
      <c r="M312" s="94"/>
      <c r="N312" s="94"/>
      <c r="O312" s="125"/>
    </row>
    <row r="313" spans="2:24" ht="16.5" thickBot="1">
      <c r="B313" s="222" t="s">
        <v>486</v>
      </c>
      <c r="C313" s="223"/>
      <c r="D313" s="9">
        <f>SUM(D359,,D393,,D413)</f>
        <v>1266.9221935610872</v>
      </c>
      <c r="E313" s="199" t="s">
        <v>5</v>
      </c>
      <c r="F313" s="202"/>
      <c r="G313" s="199" t="s">
        <v>6</v>
      </c>
      <c r="H313" s="200"/>
      <c r="I313" s="200"/>
      <c r="J313" s="201"/>
      <c r="K313" s="199" t="s">
        <v>7</v>
      </c>
      <c r="L313" s="200"/>
      <c r="M313" s="200"/>
      <c r="N313" s="200"/>
      <c r="O313" s="201"/>
    </row>
    <row r="314" spans="2:24" ht="13.5" thickBot="1">
      <c r="B314" s="26" t="s">
        <v>2</v>
      </c>
      <c r="C314" s="27" t="s">
        <v>3</v>
      </c>
      <c r="D314" s="92" t="s">
        <v>4</v>
      </c>
      <c r="E314" s="203" t="s">
        <v>9</v>
      </c>
      <c r="F314" s="204"/>
      <c r="G314" s="131" t="s">
        <v>9</v>
      </c>
      <c r="H314" s="197" t="s">
        <v>10</v>
      </c>
      <c r="I314" s="197"/>
      <c r="J314" s="198"/>
      <c r="K314" s="131" t="s">
        <v>11</v>
      </c>
      <c r="L314" s="197" t="s">
        <v>10</v>
      </c>
      <c r="M314" s="197"/>
      <c r="N314" s="132" t="s">
        <v>13</v>
      </c>
      <c r="O314" s="135" t="s">
        <v>14</v>
      </c>
    </row>
    <row r="315" spans="2:24">
      <c r="B315" s="224" t="s">
        <v>487</v>
      </c>
      <c r="C315" s="225"/>
      <c r="D315" s="226"/>
      <c r="E315" s="72"/>
      <c r="F315" s="73"/>
      <c r="G315" s="72"/>
      <c r="H315" s="69"/>
      <c r="I315" s="69"/>
      <c r="J315" s="95"/>
      <c r="K315" s="72"/>
      <c r="L315" s="69"/>
      <c r="M315" s="69"/>
      <c r="N315" s="79"/>
      <c r="O315" s="138"/>
    </row>
    <row r="316" spans="2:24">
      <c r="B316" s="3" t="s">
        <v>488</v>
      </c>
      <c r="C316" s="4" t="s">
        <v>19</v>
      </c>
      <c r="D316" s="80">
        <v>44.6</v>
      </c>
      <c r="E316" s="154" t="s">
        <v>314</v>
      </c>
      <c r="F316" s="73"/>
      <c r="G316" s="170" t="s">
        <v>489</v>
      </c>
      <c r="H316" s="71" t="s">
        <v>22</v>
      </c>
      <c r="I316" s="69"/>
      <c r="J316" s="95"/>
      <c r="K316" s="74" t="s">
        <v>23</v>
      </c>
      <c r="L316" s="151" t="s">
        <v>22</v>
      </c>
      <c r="M316" s="69"/>
      <c r="N316" s="79" t="s">
        <v>174</v>
      </c>
      <c r="O316" s="138">
        <v>235</v>
      </c>
      <c r="V316"/>
      <c r="W316"/>
      <c r="X316"/>
    </row>
    <row r="317" spans="2:24">
      <c r="B317" s="3" t="s">
        <v>490</v>
      </c>
      <c r="C317" s="4" t="s">
        <v>491</v>
      </c>
      <c r="D317" s="80">
        <v>20.399999999999999</v>
      </c>
      <c r="E317" s="171" t="s">
        <v>492</v>
      </c>
      <c r="F317" s="172" t="s">
        <v>493</v>
      </c>
      <c r="G317" s="72"/>
      <c r="H317" s="71" t="s">
        <v>22</v>
      </c>
      <c r="I317" s="139" t="s">
        <v>29</v>
      </c>
      <c r="J317" s="173" t="s">
        <v>494</v>
      </c>
      <c r="K317" s="72"/>
      <c r="L317" s="71" t="s">
        <v>22</v>
      </c>
      <c r="M317" s="173" t="s">
        <v>494</v>
      </c>
      <c r="N317" s="161" t="s">
        <v>348</v>
      </c>
      <c r="O317" s="138" t="s">
        <v>495</v>
      </c>
      <c r="V317"/>
      <c r="W317"/>
      <c r="X317"/>
    </row>
    <row r="318" spans="2:24">
      <c r="B318" s="3" t="s">
        <v>496</v>
      </c>
      <c r="C318" s="4" t="s">
        <v>130</v>
      </c>
      <c r="D318" s="80">
        <v>3.7</v>
      </c>
      <c r="E318" s="174" t="s">
        <v>497</v>
      </c>
      <c r="F318" s="73"/>
      <c r="G318" s="83" t="s">
        <v>375</v>
      </c>
      <c r="H318" s="69"/>
      <c r="I318" s="69"/>
      <c r="J318" s="95"/>
      <c r="K318" s="72"/>
      <c r="L318" s="173" t="s">
        <v>498</v>
      </c>
      <c r="M318" s="69"/>
      <c r="N318" s="79" t="s">
        <v>55</v>
      </c>
      <c r="O318" s="138">
        <v>250</v>
      </c>
      <c r="V318"/>
      <c r="W318"/>
      <c r="X318"/>
    </row>
    <row r="319" spans="2:24">
      <c r="B319" s="3" t="s">
        <v>499</v>
      </c>
      <c r="C319" s="4" t="s">
        <v>491</v>
      </c>
      <c r="D319" s="80">
        <v>20.399999999999999</v>
      </c>
      <c r="E319" s="171" t="s">
        <v>492</v>
      </c>
      <c r="F319" s="172" t="s">
        <v>493</v>
      </c>
      <c r="G319" s="72"/>
      <c r="H319" s="71" t="s">
        <v>22</v>
      </c>
      <c r="I319" s="139" t="s">
        <v>29</v>
      </c>
      <c r="J319" s="173" t="s">
        <v>494</v>
      </c>
      <c r="K319" s="72"/>
      <c r="L319" s="71" t="s">
        <v>22</v>
      </c>
      <c r="M319" s="173" t="s">
        <v>494</v>
      </c>
      <c r="N319" s="161" t="s">
        <v>348</v>
      </c>
      <c r="O319" s="138" t="s">
        <v>495</v>
      </c>
      <c r="V319"/>
      <c r="W319"/>
      <c r="X319"/>
    </row>
    <row r="320" spans="2:24">
      <c r="B320" s="3" t="s">
        <v>500</v>
      </c>
      <c r="C320" s="4" t="s">
        <v>130</v>
      </c>
      <c r="D320" s="80">
        <v>3.7</v>
      </c>
      <c r="E320" s="174" t="s">
        <v>497</v>
      </c>
      <c r="F320" s="73"/>
      <c r="G320" s="83" t="s">
        <v>375</v>
      </c>
      <c r="H320" s="69"/>
      <c r="I320" s="69"/>
      <c r="J320" s="95"/>
      <c r="K320" s="72"/>
      <c r="L320" s="173" t="s">
        <v>498</v>
      </c>
      <c r="M320" s="69"/>
      <c r="N320" s="79" t="s">
        <v>55</v>
      </c>
      <c r="O320" s="138">
        <v>250</v>
      </c>
      <c r="V320"/>
      <c r="W320"/>
      <c r="X320"/>
    </row>
    <row r="321" spans="2:24">
      <c r="B321" s="3" t="s">
        <v>501</v>
      </c>
      <c r="C321" s="4" t="s">
        <v>123</v>
      </c>
      <c r="D321" s="80">
        <v>5.0999999999999996</v>
      </c>
      <c r="E321" s="171" t="s">
        <v>492</v>
      </c>
      <c r="F321" s="73"/>
      <c r="G321" s="72"/>
      <c r="H321" s="71" t="s">
        <v>22</v>
      </c>
      <c r="I321" s="69"/>
      <c r="J321" s="95"/>
      <c r="K321" s="72"/>
      <c r="L321" s="71" t="s">
        <v>22</v>
      </c>
      <c r="M321" s="69"/>
      <c r="N321" s="79" t="s">
        <v>114</v>
      </c>
      <c r="O321" s="138">
        <v>250</v>
      </c>
      <c r="V321"/>
      <c r="W321"/>
      <c r="X321"/>
    </row>
    <row r="322" spans="2:24">
      <c r="B322" s="3" t="s">
        <v>502</v>
      </c>
      <c r="C322" s="4" t="s">
        <v>128</v>
      </c>
      <c r="D322" s="80">
        <v>17.3</v>
      </c>
      <c r="E322" s="171" t="s">
        <v>492</v>
      </c>
      <c r="F322" s="73"/>
      <c r="G322" s="72"/>
      <c r="H322" s="71" t="s">
        <v>22</v>
      </c>
      <c r="I322" s="139" t="s">
        <v>29</v>
      </c>
      <c r="J322" s="95"/>
      <c r="K322" s="72"/>
      <c r="L322" s="71" t="s">
        <v>22</v>
      </c>
      <c r="M322" s="69"/>
      <c r="N322" s="79" t="s">
        <v>273</v>
      </c>
      <c r="O322" s="138">
        <v>290</v>
      </c>
      <c r="V322"/>
      <c r="W322"/>
      <c r="X322"/>
    </row>
    <row r="323" spans="2:24">
      <c r="B323" s="3" t="s">
        <v>503</v>
      </c>
      <c r="C323" s="4" t="s">
        <v>130</v>
      </c>
      <c r="D323" s="80">
        <v>3.8322603603711398</v>
      </c>
      <c r="E323" s="174" t="s">
        <v>497</v>
      </c>
      <c r="F323" s="73"/>
      <c r="G323" s="83" t="s">
        <v>375</v>
      </c>
      <c r="H323" s="69"/>
      <c r="I323" s="69"/>
      <c r="J323" s="95"/>
      <c r="K323" s="72"/>
      <c r="L323" s="173" t="s">
        <v>498</v>
      </c>
      <c r="M323" s="69"/>
      <c r="N323" s="79" t="s">
        <v>55</v>
      </c>
      <c r="O323" s="138">
        <v>250</v>
      </c>
      <c r="V323"/>
      <c r="W323"/>
      <c r="X323"/>
    </row>
    <row r="324" spans="2:24">
      <c r="B324" s="3" t="s">
        <v>504</v>
      </c>
      <c r="C324" s="4" t="s">
        <v>437</v>
      </c>
      <c r="D324" s="80">
        <v>18.8</v>
      </c>
      <c r="E324" s="171" t="s">
        <v>492</v>
      </c>
      <c r="F324" s="73"/>
      <c r="G324" s="72"/>
      <c r="H324" s="71" t="s">
        <v>22</v>
      </c>
      <c r="I324" s="139" t="s">
        <v>29</v>
      </c>
      <c r="J324" s="95"/>
      <c r="K324" s="72"/>
      <c r="L324" s="71" t="s">
        <v>22</v>
      </c>
      <c r="M324" s="69"/>
      <c r="N324" s="79" t="s">
        <v>273</v>
      </c>
      <c r="O324" s="138">
        <v>290</v>
      </c>
      <c r="V324"/>
      <c r="W324"/>
      <c r="X324"/>
    </row>
    <row r="325" spans="2:24">
      <c r="B325" s="3" t="s">
        <v>505</v>
      </c>
      <c r="C325" s="4" t="s">
        <v>491</v>
      </c>
      <c r="D325" s="80">
        <v>20.7</v>
      </c>
      <c r="E325" s="171" t="s">
        <v>492</v>
      </c>
      <c r="F325" s="172" t="s">
        <v>493</v>
      </c>
      <c r="G325" s="72"/>
      <c r="H325" s="71" t="s">
        <v>22</v>
      </c>
      <c r="I325" s="139" t="s">
        <v>29</v>
      </c>
      <c r="J325" s="173" t="s">
        <v>494</v>
      </c>
      <c r="K325" s="72"/>
      <c r="L325" s="71" t="s">
        <v>22</v>
      </c>
      <c r="M325" s="173" t="s">
        <v>494</v>
      </c>
      <c r="N325" s="161" t="s">
        <v>273</v>
      </c>
      <c r="O325" s="138">
        <v>290</v>
      </c>
      <c r="V325"/>
      <c r="W325"/>
      <c r="X325"/>
    </row>
    <row r="326" spans="2:24">
      <c r="B326" s="3" t="s">
        <v>506</v>
      </c>
      <c r="C326" s="4" t="s">
        <v>130</v>
      </c>
      <c r="D326" s="80">
        <v>3.2</v>
      </c>
      <c r="E326" s="174" t="s">
        <v>497</v>
      </c>
      <c r="F326" s="73"/>
      <c r="G326" s="83" t="s">
        <v>375</v>
      </c>
      <c r="H326" s="69"/>
      <c r="I326" s="69"/>
      <c r="J326" s="95"/>
      <c r="K326" s="72"/>
      <c r="L326" s="173" t="s">
        <v>498</v>
      </c>
      <c r="M326" s="69"/>
      <c r="N326" s="79" t="s">
        <v>55</v>
      </c>
      <c r="O326" s="138">
        <v>250</v>
      </c>
      <c r="V326"/>
      <c r="W326"/>
      <c r="X326"/>
    </row>
    <row r="327" spans="2:24">
      <c r="B327" s="3" t="s">
        <v>507</v>
      </c>
      <c r="C327" s="4" t="s">
        <v>491</v>
      </c>
      <c r="D327" s="80">
        <v>20.399999999999999</v>
      </c>
      <c r="E327" s="171" t="s">
        <v>492</v>
      </c>
      <c r="F327" s="172" t="s">
        <v>493</v>
      </c>
      <c r="G327" s="72"/>
      <c r="H327" s="71" t="s">
        <v>22</v>
      </c>
      <c r="I327" s="139" t="s">
        <v>29</v>
      </c>
      <c r="J327" s="173" t="s">
        <v>494</v>
      </c>
      <c r="K327" s="72"/>
      <c r="L327" s="71" t="s">
        <v>22</v>
      </c>
      <c r="M327" s="173" t="s">
        <v>494</v>
      </c>
      <c r="N327" s="161" t="s">
        <v>348</v>
      </c>
      <c r="O327" s="138" t="s">
        <v>495</v>
      </c>
      <c r="V327"/>
      <c r="W327"/>
      <c r="X327"/>
    </row>
    <row r="328" spans="2:24">
      <c r="B328" s="3" t="s">
        <v>508</v>
      </c>
      <c r="C328" s="4" t="s">
        <v>130</v>
      </c>
      <c r="D328" s="80">
        <v>3.7</v>
      </c>
      <c r="E328" s="174" t="s">
        <v>497</v>
      </c>
      <c r="F328" s="73"/>
      <c r="G328" s="83" t="s">
        <v>375</v>
      </c>
      <c r="H328" s="69"/>
      <c r="I328" s="69"/>
      <c r="J328" s="95"/>
      <c r="K328" s="72"/>
      <c r="L328" s="173" t="s">
        <v>498</v>
      </c>
      <c r="M328" s="69"/>
      <c r="N328" s="79" t="s">
        <v>55</v>
      </c>
      <c r="O328" s="138">
        <v>250</v>
      </c>
      <c r="V328"/>
      <c r="W328"/>
      <c r="X328"/>
    </row>
    <row r="329" spans="2:24">
      <c r="B329" s="3" t="s">
        <v>509</v>
      </c>
      <c r="C329" s="4" t="s">
        <v>491</v>
      </c>
      <c r="D329" s="80">
        <v>20.399999999999999</v>
      </c>
      <c r="E329" s="171" t="s">
        <v>492</v>
      </c>
      <c r="F329" s="172" t="s">
        <v>493</v>
      </c>
      <c r="G329" s="72"/>
      <c r="H329" s="71" t="s">
        <v>22</v>
      </c>
      <c r="I329" s="139" t="s">
        <v>29</v>
      </c>
      <c r="J329" s="173" t="s">
        <v>494</v>
      </c>
      <c r="K329" s="72"/>
      <c r="L329" s="71" t="s">
        <v>22</v>
      </c>
      <c r="M329" s="173" t="s">
        <v>494</v>
      </c>
      <c r="N329" s="161" t="s">
        <v>348</v>
      </c>
      <c r="O329" s="138" t="s">
        <v>495</v>
      </c>
      <c r="V329"/>
      <c r="W329"/>
      <c r="X329"/>
    </row>
    <row r="330" spans="2:24">
      <c r="B330" s="3" t="s">
        <v>510</v>
      </c>
      <c r="C330" s="4" t="s">
        <v>130</v>
      </c>
      <c r="D330" s="80">
        <v>3.7</v>
      </c>
      <c r="E330" s="174" t="s">
        <v>497</v>
      </c>
      <c r="F330" s="73"/>
      <c r="G330" s="83" t="s">
        <v>375</v>
      </c>
      <c r="H330" s="69"/>
      <c r="I330" s="69"/>
      <c r="J330" s="95"/>
      <c r="K330" s="72"/>
      <c r="L330" s="173" t="s">
        <v>498</v>
      </c>
      <c r="M330" s="69"/>
      <c r="N330" s="79" t="s">
        <v>55</v>
      </c>
      <c r="O330" s="138">
        <v>250</v>
      </c>
      <c r="V330"/>
      <c r="W330"/>
      <c r="X330"/>
    </row>
    <row r="331" spans="2:24">
      <c r="B331" s="3" t="s">
        <v>511</v>
      </c>
      <c r="C331" s="4" t="s">
        <v>491</v>
      </c>
      <c r="D331" s="80">
        <v>20.399999999999999</v>
      </c>
      <c r="E331" s="171" t="s">
        <v>492</v>
      </c>
      <c r="F331" s="172" t="s">
        <v>493</v>
      </c>
      <c r="G331" s="72"/>
      <c r="H331" s="71" t="s">
        <v>22</v>
      </c>
      <c r="I331" s="139" t="s">
        <v>29</v>
      </c>
      <c r="J331" s="173" t="s">
        <v>494</v>
      </c>
      <c r="K331" s="72"/>
      <c r="L331" s="71" t="s">
        <v>22</v>
      </c>
      <c r="M331" s="173" t="s">
        <v>494</v>
      </c>
      <c r="N331" s="161" t="s">
        <v>348</v>
      </c>
      <c r="O331" s="138" t="s">
        <v>495</v>
      </c>
      <c r="V331"/>
      <c r="W331"/>
      <c r="X331"/>
    </row>
    <row r="332" spans="2:24">
      <c r="B332" s="3" t="s">
        <v>512</v>
      </c>
      <c r="C332" s="4" t="s">
        <v>130</v>
      </c>
      <c r="D332" s="80">
        <v>3.7</v>
      </c>
      <c r="E332" s="174" t="s">
        <v>497</v>
      </c>
      <c r="F332" s="73"/>
      <c r="G332" s="83" t="s">
        <v>375</v>
      </c>
      <c r="H332" s="69"/>
      <c r="I332" s="69"/>
      <c r="J332" s="95"/>
      <c r="K332" s="72"/>
      <c r="L332" s="173" t="s">
        <v>498</v>
      </c>
      <c r="M332" s="69"/>
      <c r="N332" s="79" t="s">
        <v>55</v>
      </c>
      <c r="O332" s="138">
        <v>250</v>
      </c>
      <c r="V332"/>
      <c r="W332"/>
      <c r="X332"/>
    </row>
    <row r="333" spans="2:24">
      <c r="B333" s="3" t="s">
        <v>513</v>
      </c>
      <c r="C333" s="4" t="s">
        <v>491</v>
      </c>
      <c r="D333" s="80">
        <v>20.399999999999999</v>
      </c>
      <c r="E333" s="171" t="s">
        <v>492</v>
      </c>
      <c r="F333" s="172" t="s">
        <v>493</v>
      </c>
      <c r="G333" s="72"/>
      <c r="H333" s="71" t="s">
        <v>22</v>
      </c>
      <c r="I333" s="139" t="s">
        <v>29</v>
      </c>
      <c r="J333" s="173" t="s">
        <v>494</v>
      </c>
      <c r="K333" s="72"/>
      <c r="L333" s="71" t="s">
        <v>22</v>
      </c>
      <c r="M333" s="173" t="s">
        <v>494</v>
      </c>
      <c r="N333" s="161" t="s">
        <v>348</v>
      </c>
      <c r="O333" s="138" t="s">
        <v>495</v>
      </c>
      <c r="V333"/>
      <c r="W333"/>
      <c r="X333"/>
    </row>
    <row r="334" spans="2:24">
      <c r="B334" s="3" t="s">
        <v>514</v>
      </c>
      <c r="C334" s="4" t="s">
        <v>130</v>
      </c>
      <c r="D334" s="80">
        <v>3.7</v>
      </c>
      <c r="E334" s="174" t="s">
        <v>497</v>
      </c>
      <c r="F334" s="73"/>
      <c r="G334" s="83" t="s">
        <v>375</v>
      </c>
      <c r="H334" s="69"/>
      <c r="I334" s="69"/>
      <c r="J334" s="95"/>
      <c r="K334" s="72"/>
      <c r="L334" s="173" t="s">
        <v>498</v>
      </c>
      <c r="M334" s="69"/>
      <c r="N334" s="79" t="s">
        <v>55</v>
      </c>
      <c r="O334" s="138">
        <v>250</v>
      </c>
      <c r="V334"/>
      <c r="W334"/>
      <c r="X334"/>
    </row>
    <row r="335" spans="2:24">
      <c r="B335" s="3" t="s">
        <v>515</v>
      </c>
      <c r="C335" s="4" t="s">
        <v>491</v>
      </c>
      <c r="D335" s="80">
        <v>20.399999999999999</v>
      </c>
      <c r="E335" s="171" t="s">
        <v>492</v>
      </c>
      <c r="F335" s="172" t="s">
        <v>493</v>
      </c>
      <c r="G335" s="72"/>
      <c r="H335" s="71" t="s">
        <v>22</v>
      </c>
      <c r="I335" s="139" t="s">
        <v>29</v>
      </c>
      <c r="J335" s="173" t="s">
        <v>494</v>
      </c>
      <c r="K335" s="72"/>
      <c r="L335" s="71" t="s">
        <v>22</v>
      </c>
      <c r="M335" s="173" t="s">
        <v>494</v>
      </c>
      <c r="N335" s="161" t="s">
        <v>348</v>
      </c>
      <c r="O335" s="138" t="s">
        <v>495</v>
      </c>
      <c r="V335"/>
      <c r="W335"/>
      <c r="X335"/>
    </row>
    <row r="336" spans="2:24">
      <c r="B336" s="3" t="s">
        <v>516</v>
      </c>
      <c r="C336" s="4" t="s">
        <v>130</v>
      </c>
      <c r="D336" s="80">
        <v>3.7</v>
      </c>
      <c r="E336" s="174" t="s">
        <v>497</v>
      </c>
      <c r="F336" s="73"/>
      <c r="G336" s="83" t="s">
        <v>375</v>
      </c>
      <c r="H336" s="69"/>
      <c r="I336" s="69"/>
      <c r="J336" s="95"/>
      <c r="K336" s="72"/>
      <c r="L336" s="173" t="s">
        <v>498</v>
      </c>
      <c r="M336" s="69"/>
      <c r="N336" s="79" t="s">
        <v>55</v>
      </c>
      <c r="O336" s="138">
        <v>250</v>
      </c>
      <c r="V336"/>
      <c r="W336"/>
      <c r="X336"/>
    </row>
    <row r="337" spans="2:24">
      <c r="B337" s="3" t="s">
        <v>517</v>
      </c>
      <c r="C337" s="4" t="s">
        <v>491</v>
      </c>
      <c r="D337" s="80">
        <v>20.399999999999999</v>
      </c>
      <c r="E337" s="171" t="s">
        <v>492</v>
      </c>
      <c r="F337" s="172" t="s">
        <v>493</v>
      </c>
      <c r="G337" s="72"/>
      <c r="H337" s="71" t="s">
        <v>22</v>
      </c>
      <c r="I337" s="139" t="s">
        <v>29</v>
      </c>
      <c r="J337" s="173" t="s">
        <v>494</v>
      </c>
      <c r="K337" s="72"/>
      <c r="L337" s="71" t="s">
        <v>22</v>
      </c>
      <c r="M337" s="173" t="s">
        <v>494</v>
      </c>
      <c r="N337" s="161" t="s">
        <v>348</v>
      </c>
      <c r="O337" s="138" t="s">
        <v>495</v>
      </c>
      <c r="V337"/>
      <c r="W337"/>
      <c r="X337"/>
    </row>
    <row r="338" spans="2:24">
      <c r="B338" s="3" t="s">
        <v>518</v>
      </c>
      <c r="C338" s="4" t="s">
        <v>130</v>
      </c>
      <c r="D338" s="80">
        <v>3.7</v>
      </c>
      <c r="E338" s="174" t="s">
        <v>497</v>
      </c>
      <c r="F338" s="73"/>
      <c r="G338" s="83" t="s">
        <v>375</v>
      </c>
      <c r="H338" s="69"/>
      <c r="I338" s="69"/>
      <c r="J338" s="95"/>
      <c r="K338" s="72"/>
      <c r="L338" s="173" t="s">
        <v>498</v>
      </c>
      <c r="M338" s="69"/>
      <c r="N338" s="79" t="s">
        <v>55</v>
      </c>
      <c r="O338" s="138">
        <v>250</v>
      </c>
      <c r="V338"/>
      <c r="W338"/>
      <c r="X338"/>
    </row>
    <row r="339" spans="2:24">
      <c r="B339" s="3" t="s">
        <v>519</v>
      </c>
      <c r="C339" s="4" t="s">
        <v>491</v>
      </c>
      <c r="D339" s="80">
        <v>20.399999999999999</v>
      </c>
      <c r="E339" s="171" t="s">
        <v>492</v>
      </c>
      <c r="F339" s="172" t="s">
        <v>493</v>
      </c>
      <c r="G339" s="72"/>
      <c r="H339" s="71" t="s">
        <v>22</v>
      </c>
      <c r="I339" s="139" t="s">
        <v>29</v>
      </c>
      <c r="J339" s="173" t="s">
        <v>494</v>
      </c>
      <c r="K339" s="72"/>
      <c r="L339" s="71" t="s">
        <v>22</v>
      </c>
      <c r="M339" s="173" t="s">
        <v>494</v>
      </c>
      <c r="N339" s="161" t="s">
        <v>348</v>
      </c>
      <c r="O339" s="138" t="s">
        <v>495</v>
      </c>
      <c r="V339"/>
      <c r="W339"/>
      <c r="X339"/>
    </row>
    <row r="340" spans="2:24">
      <c r="B340" s="3" t="s">
        <v>520</v>
      </c>
      <c r="C340" s="4" t="s">
        <v>130</v>
      </c>
      <c r="D340" s="80">
        <v>3.7</v>
      </c>
      <c r="E340" s="174" t="s">
        <v>497</v>
      </c>
      <c r="F340" s="73"/>
      <c r="G340" s="83" t="s">
        <v>375</v>
      </c>
      <c r="H340" s="69"/>
      <c r="I340" s="69"/>
      <c r="J340" s="95"/>
      <c r="K340" s="72"/>
      <c r="L340" s="173" t="s">
        <v>498</v>
      </c>
      <c r="M340" s="69"/>
      <c r="N340" s="79" t="s">
        <v>55</v>
      </c>
      <c r="O340" s="138">
        <v>250</v>
      </c>
      <c r="V340"/>
      <c r="W340"/>
      <c r="X340"/>
    </row>
    <row r="341" spans="2:24">
      <c r="B341" s="3" t="s">
        <v>521</v>
      </c>
      <c r="C341" s="4" t="s">
        <v>19</v>
      </c>
      <c r="D341" s="80">
        <v>29.3</v>
      </c>
      <c r="E341" s="154" t="s">
        <v>314</v>
      </c>
      <c r="F341" s="73"/>
      <c r="G341" s="170" t="s">
        <v>489</v>
      </c>
      <c r="H341" s="71" t="s">
        <v>22</v>
      </c>
      <c r="I341" s="69"/>
      <c r="J341" s="95"/>
      <c r="K341" s="74" t="s">
        <v>23</v>
      </c>
      <c r="L341" s="71" t="s">
        <v>22</v>
      </c>
      <c r="M341" s="69"/>
      <c r="N341" s="79" t="s">
        <v>174</v>
      </c>
      <c r="O341" s="138">
        <v>235</v>
      </c>
      <c r="V341"/>
      <c r="W341"/>
      <c r="X341"/>
    </row>
    <row r="342" spans="2:24">
      <c r="B342" s="3" t="s">
        <v>522</v>
      </c>
      <c r="C342" s="4" t="s">
        <v>138</v>
      </c>
      <c r="D342" s="80">
        <v>5.9</v>
      </c>
      <c r="E342" s="174" t="s">
        <v>497</v>
      </c>
      <c r="F342" s="73"/>
      <c r="G342" s="83" t="s">
        <v>375</v>
      </c>
      <c r="H342" s="69"/>
      <c r="I342" s="69"/>
      <c r="J342" s="95"/>
      <c r="K342" s="72"/>
      <c r="L342" s="71" t="s">
        <v>22</v>
      </c>
      <c r="M342" s="69"/>
      <c r="N342" s="79" t="s">
        <v>55</v>
      </c>
      <c r="O342" s="138">
        <v>250</v>
      </c>
      <c r="V342"/>
      <c r="W342"/>
      <c r="X342"/>
    </row>
    <row r="343" spans="2:24">
      <c r="B343" s="3" t="s">
        <v>523</v>
      </c>
      <c r="C343" s="4" t="s">
        <v>323</v>
      </c>
      <c r="D343" s="80">
        <v>15.5</v>
      </c>
      <c r="E343" s="171" t="s">
        <v>492</v>
      </c>
      <c r="F343" s="73"/>
      <c r="G343" s="72"/>
      <c r="H343" s="71" t="s">
        <v>22</v>
      </c>
      <c r="I343" s="139" t="s">
        <v>29</v>
      </c>
      <c r="J343" s="95"/>
      <c r="K343" s="74" t="s">
        <v>23</v>
      </c>
      <c r="L343" s="69"/>
      <c r="M343" s="69"/>
      <c r="N343" s="79" t="s">
        <v>152</v>
      </c>
      <c r="O343" s="138">
        <v>250</v>
      </c>
      <c r="V343"/>
      <c r="W343"/>
      <c r="X343"/>
    </row>
    <row r="344" spans="2:24">
      <c r="B344" s="3" t="s">
        <v>524</v>
      </c>
      <c r="C344" s="4" t="s">
        <v>525</v>
      </c>
      <c r="D344" s="80">
        <v>3.9</v>
      </c>
      <c r="E344" s="174" t="s">
        <v>497</v>
      </c>
      <c r="F344" s="73"/>
      <c r="G344" s="83" t="s">
        <v>375</v>
      </c>
      <c r="H344" s="69"/>
      <c r="I344" s="69"/>
      <c r="J344" s="95"/>
      <c r="K344" s="72"/>
      <c r="L344" s="71" t="s">
        <v>22</v>
      </c>
      <c r="M344" s="69"/>
      <c r="N344" s="79" t="s">
        <v>55</v>
      </c>
      <c r="O344" s="138">
        <v>250</v>
      </c>
    </row>
    <row r="345" spans="2:24">
      <c r="B345" s="3" t="s">
        <v>526</v>
      </c>
      <c r="C345" s="4" t="s">
        <v>527</v>
      </c>
      <c r="D345" s="80">
        <v>16.2</v>
      </c>
      <c r="E345" s="171" t="s">
        <v>492</v>
      </c>
      <c r="F345" s="73"/>
      <c r="G345" s="72"/>
      <c r="H345" s="71" t="s">
        <v>22</v>
      </c>
      <c r="I345" s="139" t="s">
        <v>29</v>
      </c>
      <c r="J345" s="95"/>
      <c r="K345" s="74" t="s">
        <v>23</v>
      </c>
      <c r="L345" s="69"/>
      <c r="M345" s="69"/>
      <c r="N345" s="79" t="s">
        <v>24</v>
      </c>
      <c r="O345" s="138">
        <v>250</v>
      </c>
    </row>
    <row r="346" spans="2:24">
      <c r="B346" s="3" t="s">
        <v>528</v>
      </c>
      <c r="C346" s="4" t="s">
        <v>529</v>
      </c>
      <c r="D346" s="80">
        <v>11.6</v>
      </c>
      <c r="E346" s="171" t="s">
        <v>492</v>
      </c>
      <c r="F346" s="73"/>
      <c r="G346" s="72"/>
      <c r="H346" s="71" t="s">
        <v>22</v>
      </c>
      <c r="I346" s="139" t="s">
        <v>29</v>
      </c>
      <c r="J346" s="95"/>
      <c r="K346" s="74" t="s">
        <v>23</v>
      </c>
      <c r="L346" s="69"/>
      <c r="M346" s="69"/>
      <c r="N346" s="79" t="s">
        <v>152</v>
      </c>
      <c r="O346" s="138">
        <v>245</v>
      </c>
    </row>
    <row r="347" spans="2:24">
      <c r="B347" s="3" t="s">
        <v>530</v>
      </c>
      <c r="C347" s="4" t="s">
        <v>332</v>
      </c>
      <c r="D347" s="80">
        <v>4.7</v>
      </c>
      <c r="E347" s="171" t="s">
        <v>492</v>
      </c>
      <c r="F347" s="73"/>
      <c r="G347" s="72"/>
      <c r="H347" s="71" t="s">
        <v>22</v>
      </c>
      <c r="I347" s="139" t="s">
        <v>29</v>
      </c>
      <c r="J347" s="95"/>
      <c r="K347" s="72"/>
      <c r="L347" s="71" t="s">
        <v>22</v>
      </c>
      <c r="M347" s="69"/>
      <c r="N347" s="79" t="s">
        <v>114</v>
      </c>
      <c r="O347" s="138">
        <v>250</v>
      </c>
    </row>
    <row r="348" spans="2:24">
      <c r="B348" s="3" t="s">
        <v>531</v>
      </c>
      <c r="C348" s="4" t="s">
        <v>336</v>
      </c>
      <c r="D348" s="80">
        <v>21.8</v>
      </c>
      <c r="E348" s="171" t="s">
        <v>492</v>
      </c>
      <c r="F348" s="73"/>
      <c r="G348" s="72"/>
      <c r="H348" s="71" t="s">
        <v>22</v>
      </c>
      <c r="I348" s="139" t="s">
        <v>29</v>
      </c>
      <c r="J348" s="95"/>
      <c r="K348" s="74" t="s">
        <v>23</v>
      </c>
      <c r="L348" s="69"/>
      <c r="M348" s="69"/>
      <c r="N348" s="79" t="s">
        <v>152</v>
      </c>
      <c r="O348" s="138">
        <v>250</v>
      </c>
    </row>
    <row r="349" spans="2:24">
      <c r="B349" s="3" t="s">
        <v>532</v>
      </c>
      <c r="C349" s="4" t="s">
        <v>533</v>
      </c>
      <c r="D349" s="80">
        <v>9.6</v>
      </c>
      <c r="E349" s="174" t="s">
        <v>497</v>
      </c>
      <c r="F349" s="73"/>
      <c r="G349" s="83" t="s">
        <v>375</v>
      </c>
      <c r="H349" s="69"/>
      <c r="I349" s="69"/>
      <c r="J349" s="95"/>
      <c r="K349" s="72"/>
      <c r="L349" s="71" t="s">
        <v>22</v>
      </c>
      <c r="M349" s="69"/>
      <c r="N349" s="79" t="s">
        <v>55</v>
      </c>
      <c r="O349" s="138">
        <v>250</v>
      </c>
    </row>
    <row r="350" spans="2:24">
      <c r="B350" s="103" t="s">
        <v>534</v>
      </c>
      <c r="C350" s="104" t="s">
        <v>535</v>
      </c>
      <c r="D350" s="105">
        <v>11.9</v>
      </c>
      <c r="E350" s="171" t="s">
        <v>492</v>
      </c>
      <c r="F350" s="172" t="s">
        <v>493</v>
      </c>
      <c r="G350" s="112"/>
      <c r="H350" s="111" t="s">
        <v>22</v>
      </c>
      <c r="I350" s="113" t="s">
        <v>536</v>
      </c>
      <c r="J350" s="173" t="s">
        <v>494</v>
      </c>
      <c r="K350" s="112"/>
      <c r="L350" s="111" t="s">
        <v>22</v>
      </c>
      <c r="M350" s="173" t="s">
        <v>494</v>
      </c>
      <c r="N350" s="161" t="s">
        <v>348</v>
      </c>
      <c r="O350" s="138" t="s">
        <v>495</v>
      </c>
    </row>
    <row r="351" spans="2:24">
      <c r="B351" s="3" t="s">
        <v>537</v>
      </c>
      <c r="C351" s="4" t="s">
        <v>130</v>
      </c>
      <c r="D351" s="80">
        <v>3.1</v>
      </c>
      <c r="E351" s="174" t="s">
        <v>497</v>
      </c>
      <c r="F351" s="73"/>
      <c r="G351" s="83" t="s">
        <v>375</v>
      </c>
      <c r="H351" s="69"/>
      <c r="I351" s="69"/>
      <c r="J351" s="95"/>
      <c r="K351" s="72"/>
      <c r="L351" s="173" t="s">
        <v>498</v>
      </c>
      <c r="M351" s="69"/>
      <c r="N351" s="79" t="s">
        <v>55</v>
      </c>
      <c r="O351" s="138">
        <v>250</v>
      </c>
    </row>
    <row r="352" spans="2:24">
      <c r="B352" s="3" t="s">
        <v>538</v>
      </c>
      <c r="C352" s="4" t="s">
        <v>535</v>
      </c>
      <c r="D352" s="80">
        <v>11.9</v>
      </c>
      <c r="E352" s="171" t="s">
        <v>492</v>
      </c>
      <c r="F352" s="172" t="s">
        <v>493</v>
      </c>
      <c r="G352" s="72"/>
      <c r="H352" s="71" t="s">
        <v>22</v>
      </c>
      <c r="I352" s="139" t="s">
        <v>29</v>
      </c>
      <c r="J352" s="173" t="s">
        <v>494</v>
      </c>
      <c r="K352" s="72"/>
      <c r="L352" s="71" t="s">
        <v>22</v>
      </c>
      <c r="M352" s="173" t="s">
        <v>494</v>
      </c>
      <c r="N352" s="161" t="s">
        <v>348</v>
      </c>
      <c r="O352" s="138" t="s">
        <v>495</v>
      </c>
    </row>
    <row r="353" spans="2:15">
      <c r="B353" s="3" t="s">
        <v>539</v>
      </c>
      <c r="C353" s="4" t="s">
        <v>130</v>
      </c>
      <c r="D353" s="80">
        <v>3.1</v>
      </c>
      <c r="E353" s="174" t="s">
        <v>497</v>
      </c>
      <c r="F353" s="73"/>
      <c r="G353" s="83" t="s">
        <v>375</v>
      </c>
      <c r="H353" s="69"/>
      <c r="I353" s="69"/>
      <c r="J353" s="95"/>
      <c r="K353" s="72"/>
      <c r="L353" s="173" t="s">
        <v>498</v>
      </c>
      <c r="M353" s="69"/>
      <c r="N353" s="79" t="s">
        <v>55</v>
      </c>
      <c r="O353" s="138">
        <v>250</v>
      </c>
    </row>
    <row r="354" spans="2:15">
      <c r="B354" s="3" t="s">
        <v>540</v>
      </c>
      <c r="C354" s="4" t="s">
        <v>372</v>
      </c>
      <c r="D354" s="80">
        <v>13.9</v>
      </c>
      <c r="E354" s="171" t="s">
        <v>492</v>
      </c>
      <c r="F354" s="73"/>
      <c r="G354" s="72"/>
      <c r="H354" s="71" t="s">
        <v>22</v>
      </c>
      <c r="I354" s="139" t="s">
        <v>29</v>
      </c>
      <c r="J354" s="95"/>
      <c r="K354" s="74" t="s">
        <v>23</v>
      </c>
      <c r="L354" s="69"/>
      <c r="M354" s="69"/>
      <c r="N354" s="79" t="s">
        <v>152</v>
      </c>
      <c r="O354" s="138">
        <v>250</v>
      </c>
    </row>
    <row r="355" spans="2:15">
      <c r="B355" s="3" t="s">
        <v>541</v>
      </c>
      <c r="C355" s="4" t="s">
        <v>542</v>
      </c>
      <c r="D355" s="80">
        <v>14.1</v>
      </c>
      <c r="E355" s="171" t="s">
        <v>492</v>
      </c>
      <c r="F355" s="73"/>
      <c r="G355" s="72"/>
      <c r="H355" s="71" t="s">
        <v>22</v>
      </c>
      <c r="I355" s="139" t="s">
        <v>29</v>
      </c>
      <c r="J355" s="95"/>
      <c r="K355" s="74" t="s">
        <v>23</v>
      </c>
      <c r="L355" s="69"/>
      <c r="M355" s="69"/>
      <c r="N355" s="79" t="s">
        <v>152</v>
      </c>
      <c r="O355" s="138">
        <v>250</v>
      </c>
    </row>
    <row r="356" spans="2:15">
      <c r="B356" s="3" t="s">
        <v>543</v>
      </c>
      <c r="C356" s="4" t="s">
        <v>544</v>
      </c>
      <c r="D356" s="80">
        <v>11.8</v>
      </c>
      <c r="E356" s="171" t="s">
        <v>492</v>
      </c>
      <c r="F356" s="73"/>
      <c r="G356" s="72"/>
      <c r="H356" s="71" t="s">
        <v>22</v>
      </c>
      <c r="I356" s="139" t="s">
        <v>29</v>
      </c>
      <c r="J356" s="95"/>
      <c r="K356" s="74" t="s">
        <v>23</v>
      </c>
      <c r="L356" s="69"/>
      <c r="M356" s="69"/>
      <c r="N356" s="79" t="s">
        <v>152</v>
      </c>
      <c r="O356" s="138">
        <v>250</v>
      </c>
    </row>
    <row r="357" spans="2:15">
      <c r="B357" s="3" t="s">
        <v>545</v>
      </c>
      <c r="C357" s="4" t="s">
        <v>327</v>
      </c>
      <c r="D357" s="80">
        <v>6.5</v>
      </c>
      <c r="E357" s="174" t="s">
        <v>497</v>
      </c>
      <c r="F357" s="73"/>
      <c r="G357" s="83" t="s">
        <v>375</v>
      </c>
      <c r="H357" s="69"/>
      <c r="I357" s="69"/>
      <c r="J357" s="95"/>
      <c r="K357" s="72"/>
      <c r="L357" s="71" t="s">
        <v>22</v>
      </c>
      <c r="M357" s="69"/>
      <c r="N357" s="79" t="s">
        <v>55</v>
      </c>
      <c r="O357" s="138">
        <v>250</v>
      </c>
    </row>
    <row r="358" spans="2:15" ht="13.5" thickBot="1">
      <c r="B358" s="3" t="s">
        <v>546</v>
      </c>
      <c r="C358" s="4" t="s">
        <v>547</v>
      </c>
      <c r="D358" s="80">
        <v>8.8000000000000007</v>
      </c>
      <c r="E358" s="175" t="s">
        <v>548</v>
      </c>
      <c r="F358" s="81"/>
      <c r="G358" s="53" t="s">
        <v>375</v>
      </c>
      <c r="H358" s="75"/>
      <c r="I358" s="75"/>
      <c r="J358" s="96"/>
      <c r="K358" s="55"/>
      <c r="L358" s="144" t="s">
        <v>22</v>
      </c>
      <c r="M358" s="75"/>
      <c r="N358" s="165" t="s">
        <v>114</v>
      </c>
      <c r="O358" s="145">
        <v>255</v>
      </c>
    </row>
    <row r="359" spans="2:15" ht="13.5" thickBot="1">
      <c r="B359" s="15"/>
      <c r="C359" s="16"/>
      <c r="D359" s="8">
        <f>SUM(D316:D358)</f>
        <v>534.03226036037097</v>
      </c>
      <c r="H359" s="2"/>
      <c r="I359" s="2"/>
      <c r="J359" s="2"/>
      <c r="K359" s="94"/>
      <c r="L359" s="94"/>
      <c r="M359" s="94"/>
      <c r="N359" s="94"/>
      <c r="O359" s="125"/>
    </row>
    <row r="360" spans="2:15">
      <c r="B360" s="20"/>
      <c r="C360" s="20"/>
      <c r="D360" s="21"/>
      <c r="K360" s="94"/>
      <c r="L360" s="94"/>
      <c r="M360" s="94"/>
      <c r="N360" s="94"/>
      <c r="O360" s="125"/>
    </row>
    <row r="361" spans="2:15">
      <c r="B361" s="20"/>
      <c r="C361" s="20"/>
      <c r="D361" s="21"/>
      <c r="K361" s="94"/>
      <c r="L361" s="94"/>
      <c r="M361" s="94"/>
      <c r="N361" s="94"/>
      <c r="O361" s="125"/>
    </row>
    <row r="362" spans="2:15" ht="13.5" thickBot="1">
      <c r="B362" s="20"/>
      <c r="C362" s="20"/>
      <c r="D362" s="21"/>
      <c r="K362" s="94"/>
      <c r="L362" s="94"/>
      <c r="M362" s="94"/>
      <c r="N362" s="94"/>
      <c r="O362" s="125"/>
    </row>
    <row r="363" spans="2:15" ht="13.5" thickBot="1">
      <c r="B363" s="45" t="s">
        <v>169</v>
      </c>
      <c r="C363" s="46" t="s">
        <v>3</v>
      </c>
      <c r="D363" s="47" t="s">
        <v>170</v>
      </c>
      <c r="E363" s="199" t="s">
        <v>5</v>
      </c>
      <c r="F363" s="202"/>
      <c r="G363" s="199" t="s">
        <v>6</v>
      </c>
      <c r="H363" s="200"/>
      <c r="I363" s="200"/>
      <c r="J363" s="201"/>
      <c r="K363" s="199" t="s">
        <v>7</v>
      </c>
      <c r="L363" s="200"/>
      <c r="M363" s="200"/>
      <c r="N363" s="200"/>
      <c r="O363" s="201"/>
    </row>
    <row r="364" spans="2:15">
      <c r="B364" s="227" t="s">
        <v>549</v>
      </c>
      <c r="C364" s="228"/>
      <c r="D364" s="229"/>
      <c r="E364" s="203" t="s">
        <v>9</v>
      </c>
      <c r="F364" s="204"/>
      <c r="G364" s="131" t="s">
        <v>9</v>
      </c>
      <c r="H364" s="197" t="s">
        <v>10</v>
      </c>
      <c r="I364" s="197"/>
      <c r="J364" s="198"/>
      <c r="K364" s="131" t="s">
        <v>11</v>
      </c>
      <c r="L364" s="197" t="s">
        <v>10</v>
      </c>
      <c r="M364" s="197"/>
      <c r="N364" s="132" t="s">
        <v>13</v>
      </c>
      <c r="O364" s="135" t="s">
        <v>14</v>
      </c>
    </row>
    <row r="365" spans="2:15">
      <c r="B365" s="3" t="s">
        <v>550</v>
      </c>
      <c r="C365" s="4" t="s">
        <v>19</v>
      </c>
      <c r="D365" s="80">
        <v>74.130914128601859</v>
      </c>
      <c r="E365" s="154" t="s">
        <v>314</v>
      </c>
      <c r="F365" s="73"/>
      <c r="G365" s="170" t="s">
        <v>489</v>
      </c>
      <c r="H365" s="71" t="s">
        <v>22</v>
      </c>
      <c r="I365" s="69"/>
      <c r="J365" s="95"/>
      <c r="K365" s="74" t="s">
        <v>23</v>
      </c>
      <c r="L365" s="151" t="s">
        <v>22</v>
      </c>
      <c r="M365" s="69"/>
      <c r="N365" s="79" t="s">
        <v>174</v>
      </c>
      <c r="O365" s="138">
        <v>235</v>
      </c>
    </row>
    <row r="366" spans="2:15">
      <c r="B366" s="3" t="s">
        <v>551</v>
      </c>
      <c r="C366" s="4" t="s">
        <v>491</v>
      </c>
      <c r="D366" s="80">
        <v>20.448323867252931</v>
      </c>
      <c r="E366" s="171" t="s">
        <v>492</v>
      </c>
      <c r="F366" s="172" t="s">
        <v>493</v>
      </c>
      <c r="G366" s="72"/>
      <c r="H366" s="71" t="s">
        <v>22</v>
      </c>
      <c r="I366" s="139" t="s">
        <v>29</v>
      </c>
      <c r="J366" s="173" t="s">
        <v>494</v>
      </c>
      <c r="K366" s="72"/>
      <c r="L366" s="71" t="s">
        <v>22</v>
      </c>
      <c r="M366" s="173" t="s">
        <v>494</v>
      </c>
      <c r="N366" s="161" t="s">
        <v>348</v>
      </c>
      <c r="O366" s="138" t="s">
        <v>495</v>
      </c>
    </row>
    <row r="367" spans="2:15">
      <c r="B367" s="3" t="s">
        <v>552</v>
      </c>
      <c r="C367" s="4" t="s">
        <v>130</v>
      </c>
      <c r="D367" s="80">
        <v>3.6568731103231644</v>
      </c>
      <c r="E367" s="174" t="s">
        <v>497</v>
      </c>
      <c r="F367" s="73"/>
      <c r="G367" s="83" t="s">
        <v>375</v>
      </c>
      <c r="H367" s="69"/>
      <c r="I367" s="69"/>
      <c r="J367" s="95"/>
      <c r="K367" s="72"/>
      <c r="L367" s="173" t="s">
        <v>498</v>
      </c>
      <c r="M367" s="69"/>
      <c r="N367" s="79" t="s">
        <v>55</v>
      </c>
      <c r="O367" s="138">
        <v>250</v>
      </c>
    </row>
    <row r="368" spans="2:15">
      <c r="B368" s="3" t="s">
        <v>553</v>
      </c>
      <c r="C368" s="4" t="s">
        <v>491</v>
      </c>
      <c r="D368" s="80">
        <v>20.448323867252931</v>
      </c>
      <c r="E368" s="171" t="s">
        <v>492</v>
      </c>
      <c r="F368" s="172" t="s">
        <v>493</v>
      </c>
      <c r="G368" s="72"/>
      <c r="H368" s="71" t="s">
        <v>22</v>
      </c>
      <c r="I368" s="139" t="s">
        <v>29</v>
      </c>
      <c r="J368" s="173" t="s">
        <v>494</v>
      </c>
      <c r="K368" s="72"/>
      <c r="L368" s="71" t="s">
        <v>22</v>
      </c>
      <c r="M368" s="173" t="s">
        <v>494</v>
      </c>
      <c r="N368" s="161" t="s">
        <v>348</v>
      </c>
      <c r="O368" s="138" t="s">
        <v>495</v>
      </c>
    </row>
    <row r="369" spans="2:15">
      <c r="B369" s="3" t="s">
        <v>554</v>
      </c>
      <c r="C369" s="4" t="s">
        <v>130</v>
      </c>
      <c r="D369" s="80">
        <v>3.6568731103231644</v>
      </c>
      <c r="E369" s="174" t="s">
        <v>497</v>
      </c>
      <c r="F369" s="73"/>
      <c r="G369" s="83" t="s">
        <v>375</v>
      </c>
      <c r="H369" s="69"/>
      <c r="I369" s="69"/>
      <c r="J369" s="95"/>
      <c r="K369" s="72"/>
      <c r="L369" s="173" t="s">
        <v>498</v>
      </c>
      <c r="M369" s="69"/>
      <c r="N369" s="79" t="s">
        <v>55</v>
      </c>
      <c r="O369" s="138">
        <v>250</v>
      </c>
    </row>
    <row r="370" spans="2:15">
      <c r="B370" s="3" t="s">
        <v>555</v>
      </c>
      <c r="C370" s="4" t="s">
        <v>491</v>
      </c>
      <c r="D370" s="80">
        <v>20.448323867252931</v>
      </c>
      <c r="E370" s="171" t="s">
        <v>492</v>
      </c>
      <c r="F370" s="172" t="s">
        <v>493</v>
      </c>
      <c r="G370" s="72"/>
      <c r="H370" s="71" t="s">
        <v>22</v>
      </c>
      <c r="I370" s="139" t="s">
        <v>29</v>
      </c>
      <c r="J370" s="173" t="s">
        <v>494</v>
      </c>
      <c r="K370" s="72"/>
      <c r="L370" s="71" t="s">
        <v>22</v>
      </c>
      <c r="M370" s="173" t="s">
        <v>494</v>
      </c>
      <c r="N370" s="161" t="s">
        <v>348</v>
      </c>
      <c r="O370" s="138" t="s">
        <v>495</v>
      </c>
    </row>
    <row r="371" spans="2:15">
      <c r="B371" s="3" t="s">
        <v>556</v>
      </c>
      <c r="C371" s="4" t="s">
        <v>130</v>
      </c>
      <c r="D371" s="80">
        <v>3.6568731103231644</v>
      </c>
      <c r="E371" s="174" t="s">
        <v>497</v>
      </c>
      <c r="F371" s="73"/>
      <c r="G371" s="83" t="s">
        <v>375</v>
      </c>
      <c r="H371" s="69"/>
      <c r="I371" s="69"/>
      <c r="J371" s="95"/>
      <c r="K371" s="72"/>
      <c r="L371" s="173" t="s">
        <v>498</v>
      </c>
      <c r="M371" s="69"/>
      <c r="N371" s="79" t="s">
        <v>55</v>
      </c>
      <c r="O371" s="138">
        <v>250</v>
      </c>
    </row>
    <row r="372" spans="2:15">
      <c r="B372" s="3" t="s">
        <v>557</v>
      </c>
      <c r="C372" s="4" t="s">
        <v>491</v>
      </c>
      <c r="D372" s="80">
        <v>20.448323867252931</v>
      </c>
      <c r="E372" s="171" t="s">
        <v>492</v>
      </c>
      <c r="F372" s="172" t="s">
        <v>493</v>
      </c>
      <c r="G372" s="72"/>
      <c r="H372" s="71" t="s">
        <v>22</v>
      </c>
      <c r="I372" s="139" t="s">
        <v>29</v>
      </c>
      <c r="J372" s="173" t="s">
        <v>494</v>
      </c>
      <c r="K372" s="72"/>
      <c r="L372" s="71" t="s">
        <v>22</v>
      </c>
      <c r="M372" s="173" t="s">
        <v>494</v>
      </c>
      <c r="N372" s="161" t="s">
        <v>348</v>
      </c>
      <c r="O372" s="138" t="s">
        <v>495</v>
      </c>
    </row>
    <row r="373" spans="2:15">
      <c r="B373" s="3" t="s">
        <v>558</v>
      </c>
      <c r="C373" s="4" t="s">
        <v>130</v>
      </c>
      <c r="D373" s="80">
        <v>3.6568731103231644</v>
      </c>
      <c r="E373" s="174" t="s">
        <v>497</v>
      </c>
      <c r="F373" s="73"/>
      <c r="G373" s="83" t="s">
        <v>375</v>
      </c>
      <c r="H373" s="69"/>
      <c r="I373" s="69"/>
      <c r="J373" s="95"/>
      <c r="K373" s="72"/>
      <c r="L373" s="173" t="s">
        <v>498</v>
      </c>
      <c r="M373" s="69"/>
      <c r="N373" s="79" t="s">
        <v>55</v>
      </c>
      <c r="O373" s="138">
        <v>250</v>
      </c>
    </row>
    <row r="374" spans="2:15">
      <c r="B374" s="3" t="s">
        <v>559</v>
      </c>
      <c r="C374" s="4" t="s">
        <v>491</v>
      </c>
      <c r="D374" s="80">
        <v>20.448323867252931</v>
      </c>
      <c r="E374" s="171" t="s">
        <v>492</v>
      </c>
      <c r="F374" s="172" t="s">
        <v>493</v>
      </c>
      <c r="G374" s="72"/>
      <c r="H374" s="71" t="s">
        <v>22</v>
      </c>
      <c r="I374" s="139" t="s">
        <v>29</v>
      </c>
      <c r="J374" s="173" t="s">
        <v>494</v>
      </c>
      <c r="K374" s="72"/>
      <c r="L374" s="71" t="s">
        <v>22</v>
      </c>
      <c r="M374" s="173" t="s">
        <v>494</v>
      </c>
      <c r="N374" s="161" t="s">
        <v>348</v>
      </c>
      <c r="O374" s="138" t="s">
        <v>495</v>
      </c>
    </row>
    <row r="375" spans="2:15">
      <c r="B375" s="3" t="s">
        <v>560</v>
      </c>
      <c r="C375" s="4" t="s">
        <v>130</v>
      </c>
      <c r="D375" s="80">
        <v>3.6568731103231644</v>
      </c>
      <c r="E375" s="174" t="s">
        <v>497</v>
      </c>
      <c r="F375" s="73"/>
      <c r="G375" s="83" t="s">
        <v>375</v>
      </c>
      <c r="H375" s="69"/>
      <c r="I375" s="69"/>
      <c r="J375" s="95"/>
      <c r="K375" s="72"/>
      <c r="L375" s="173" t="s">
        <v>498</v>
      </c>
      <c r="M375" s="69"/>
      <c r="N375" s="79" t="s">
        <v>55</v>
      </c>
      <c r="O375" s="138">
        <v>250</v>
      </c>
    </row>
    <row r="376" spans="2:15">
      <c r="B376" s="3" t="s">
        <v>561</v>
      </c>
      <c r="C376" s="4" t="s">
        <v>491</v>
      </c>
      <c r="D376" s="80">
        <v>20.448323867252931</v>
      </c>
      <c r="E376" s="171" t="s">
        <v>492</v>
      </c>
      <c r="F376" s="172" t="s">
        <v>493</v>
      </c>
      <c r="G376" s="72"/>
      <c r="H376" s="71" t="s">
        <v>22</v>
      </c>
      <c r="I376" s="139" t="s">
        <v>29</v>
      </c>
      <c r="J376" s="173" t="s">
        <v>494</v>
      </c>
      <c r="K376" s="72"/>
      <c r="L376" s="71" t="s">
        <v>22</v>
      </c>
      <c r="M376" s="173" t="s">
        <v>494</v>
      </c>
      <c r="N376" s="161" t="s">
        <v>348</v>
      </c>
      <c r="O376" s="138" t="s">
        <v>495</v>
      </c>
    </row>
    <row r="377" spans="2:15">
      <c r="B377" s="3" t="s">
        <v>562</v>
      </c>
      <c r="C377" s="4" t="s">
        <v>130</v>
      </c>
      <c r="D377" s="80">
        <v>3.6568731103231644</v>
      </c>
      <c r="E377" s="174" t="s">
        <v>497</v>
      </c>
      <c r="F377" s="73"/>
      <c r="G377" s="83" t="s">
        <v>375</v>
      </c>
      <c r="H377" s="69"/>
      <c r="I377" s="69"/>
      <c r="J377" s="95"/>
      <c r="K377" s="72"/>
      <c r="L377" s="173" t="s">
        <v>498</v>
      </c>
      <c r="M377" s="69"/>
      <c r="N377" s="79" t="s">
        <v>55</v>
      </c>
      <c r="O377" s="138">
        <v>250</v>
      </c>
    </row>
    <row r="378" spans="2:15">
      <c r="B378" s="3" t="s">
        <v>563</v>
      </c>
      <c r="C378" s="4" t="s">
        <v>332</v>
      </c>
      <c r="D378" s="80">
        <v>5.4992686174086316</v>
      </c>
      <c r="E378" s="171" t="s">
        <v>492</v>
      </c>
      <c r="F378" s="73"/>
      <c r="G378" s="72"/>
      <c r="H378" s="71" t="s">
        <v>22</v>
      </c>
      <c r="I378" s="69"/>
      <c r="J378" s="95"/>
      <c r="K378" s="72"/>
      <c r="L378" s="71" t="s">
        <v>22</v>
      </c>
      <c r="M378" s="69"/>
      <c r="N378" s="79" t="s">
        <v>114</v>
      </c>
      <c r="O378" s="138">
        <v>250</v>
      </c>
    </row>
    <row r="379" spans="2:15">
      <c r="B379" s="3" t="s">
        <v>564</v>
      </c>
      <c r="C379" s="4" t="s">
        <v>336</v>
      </c>
      <c r="D379" s="80">
        <v>10.5</v>
      </c>
      <c r="E379" s="171" t="s">
        <v>492</v>
      </c>
      <c r="F379" s="73"/>
      <c r="G379" s="72"/>
      <c r="H379" s="71" t="s">
        <v>22</v>
      </c>
      <c r="I379" s="139" t="s">
        <v>29</v>
      </c>
      <c r="J379" s="95"/>
      <c r="K379" s="74" t="s">
        <v>23</v>
      </c>
      <c r="L379" s="69"/>
      <c r="M379" s="69"/>
      <c r="N379" s="79" t="s">
        <v>152</v>
      </c>
      <c r="O379" s="138">
        <v>250</v>
      </c>
    </row>
    <row r="380" spans="2:15" ht="13.5" thickBot="1">
      <c r="B380" s="3" t="s">
        <v>565</v>
      </c>
      <c r="C380" s="4" t="s">
        <v>334</v>
      </c>
      <c r="D380" s="80">
        <v>4.3834879680581658</v>
      </c>
      <c r="E380" s="175" t="s">
        <v>548</v>
      </c>
      <c r="F380" s="73"/>
      <c r="G380" s="83" t="s">
        <v>375</v>
      </c>
      <c r="H380" s="69"/>
      <c r="I380" s="69"/>
      <c r="J380" s="95"/>
      <c r="K380" s="72"/>
      <c r="L380" s="71" t="s">
        <v>22</v>
      </c>
      <c r="M380" s="69"/>
      <c r="N380" s="79" t="s">
        <v>114</v>
      </c>
      <c r="O380" s="138">
        <v>245</v>
      </c>
    </row>
    <row r="381" spans="2:15">
      <c r="B381" s="3" t="s">
        <v>566</v>
      </c>
      <c r="C381" s="4" t="s">
        <v>459</v>
      </c>
      <c r="D381" s="80">
        <v>11.060699999903131</v>
      </c>
      <c r="E381" s="171" t="s">
        <v>492</v>
      </c>
      <c r="F381" s="73"/>
      <c r="G381" s="72"/>
      <c r="H381" s="71" t="s">
        <v>22</v>
      </c>
      <c r="I381" s="139" t="s">
        <v>29</v>
      </c>
      <c r="J381" s="95"/>
      <c r="K381" s="74" t="s">
        <v>23</v>
      </c>
      <c r="L381" s="69"/>
      <c r="M381" s="69"/>
      <c r="N381" s="79" t="s">
        <v>152</v>
      </c>
      <c r="O381" s="138">
        <v>245</v>
      </c>
    </row>
    <row r="382" spans="2:15">
      <c r="B382" s="3" t="s">
        <v>567</v>
      </c>
      <c r="C382" s="4" t="s">
        <v>457</v>
      </c>
      <c r="D382" s="80">
        <v>16.502499999992413</v>
      </c>
      <c r="E382" s="171" t="s">
        <v>492</v>
      </c>
      <c r="F382" s="73"/>
      <c r="G382" s="72"/>
      <c r="H382" s="71" t="s">
        <v>22</v>
      </c>
      <c r="I382" s="139" t="s">
        <v>29</v>
      </c>
      <c r="J382" s="95"/>
      <c r="K382" s="74" t="s">
        <v>23</v>
      </c>
      <c r="L382" s="69"/>
      <c r="M382" s="69"/>
      <c r="N382" s="79" t="s">
        <v>152</v>
      </c>
      <c r="O382" s="138">
        <v>245</v>
      </c>
    </row>
    <row r="383" spans="2:15">
      <c r="B383" s="3" t="s">
        <v>568</v>
      </c>
      <c r="C383" s="4" t="s">
        <v>372</v>
      </c>
      <c r="D383" s="80">
        <v>18.600000000000001</v>
      </c>
      <c r="E383" s="171" t="s">
        <v>492</v>
      </c>
      <c r="F383" s="73"/>
      <c r="G383" s="72"/>
      <c r="H383" s="71" t="s">
        <v>22</v>
      </c>
      <c r="I383" s="139" t="s">
        <v>29</v>
      </c>
      <c r="J383" s="95"/>
      <c r="K383" s="74" t="s">
        <v>23</v>
      </c>
      <c r="L383" s="69"/>
      <c r="M383" s="69"/>
      <c r="N383" s="79" t="s">
        <v>152</v>
      </c>
      <c r="O383" s="138">
        <v>245</v>
      </c>
    </row>
    <row r="384" spans="2:15">
      <c r="B384" s="3" t="s">
        <v>569</v>
      </c>
      <c r="C384" s="4" t="s">
        <v>570</v>
      </c>
      <c r="D384" s="80">
        <v>18.5</v>
      </c>
      <c r="E384" s="171" t="s">
        <v>492</v>
      </c>
      <c r="F384" s="73"/>
      <c r="G384" s="72"/>
      <c r="H384" s="71" t="s">
        <v>22</v>
      </c>
      <c r="I384" s="139" t="s">
        <v>29</v>
      </c>
      <c r="J384" s="95"/>
      <c r="K384" s="74" t="s">
        <v>23</v>
      </c>
      <c r="L384" s="69"/>
      <c r="M384" s="69"/>
      <c r="N384" s="79" t="s">
        <v>152</v>
      </c>
      <c r="O384" s="138">
        <v>245</v>
      </c>
    </row>
    <row r="385" spans="2:15">
      <c r="B385" s="3" t="s">
        <v>571</v>
      </c>
      <c r="C385" s="4" t="s">
        <v>527</v>
      </c>
      <c r="D385" s="80">
        <v>18.403350000056768</v>
      </c>
      <c r="E385" s="171" t="s">
        <v>492</v>
      </c>
      <c r="F385" s="73"/>
      <c r="G385" s="72"/>
      <c r="H385" s="71" t="s">
        <v>22</v>
      </c>
      <c r="I385" s="139" t="s">
        <v>29</v>
      </c>
      <c r="J385" s="95"/>
      <c r="K385" s="74" t="s">
        <v>23</v>
      </c>
      <c r="L385" s="69"/>
      <c r="M385" s="69"/>
      <c r="N385" s="79" t="s">
        <v>24</v>
      </c>
      <c r="O385" s="138">
        <v>245</v>
      </c>
    </row>
    <row r="386" spans="2:15">
      <c r="B386" s="3" t="s">
        <v>572</v>
      </c>
      <c r="C386" s="4" t="s">
        <v>138</v>
      </c>
      <c r="D386" s="80">
        <v>4.7026000000051225</v>
      </c>
      <c r="E386" s="174" t="s">
        <v>497</v>
      </c>
      <c r="F386" s="73"/>
      <c r="G386" s="83" t="s">
        <v>375</v>
      </c>
      <c r="H386" s="69"/>
      <c r="I386" s="69"/>
      <c r="J386" s="95"/>
      <c r="K386" s="72"/>
      <c r="L386" s="71" t="s">
        <v>22</v>
      </c>
      <c r="M386" s="69"/>
      <c r="N386" s="79" t="s">
        <v>55</v>
      </c>
      <c r="O386" s="138">
        <v>250</v>
      </c>
    </row>
    <row r="387" spans="2:15">
      <c r="B387" s="3" t="s">
        <v>573</v>
      </c>
      <c r="C387" s="4" t="s">
        <v>327</v>
      </c>
      <c r="D387" s="80">
        <v>6.2183049093883245</v>
      </c>
      <c r="E387" s="174" t="s">
        <v>497</v>
      </c>
      <c r="F387" s="73"/>
      <c r="G387" s="83" t="s">
        <v>375</v>
      </c>
      <c r="H387" s="69"/>
      <c r="I387" s="69"/>
      <c r="J387" s="95"/>
      <c r="K387" s="72"/>
      <c r="L387" s="71" t="s">
        <v>22</v>
      </c>
      <c r="M387" s="69"/>
      <c r="N387" s="79" t="s">
        <v>55</v>
      </c>
      <c r="O387" s="138">
        <v>250</v>
      </c>
    </row>
    <row r="388" spans="2:15">
      <c r="B388" s="3" t="s">
        <v>574</v>
      </c>
      <c r="C388" s="4" t="s">
        <v>533</v>
      </c>
      <c r="D388" s="80">
        <v>8.7574149999925375</v>
      </c>
      <c r="E388" s="174" t="s">
        <v>497</v>
      </c>
      <c r="F388" s="73"/>
      <c r="G388" s="83" t="s">
        <v>375</v>
      </c>
      <c r="H388" s="69"/>
      <c r="I388" s="69"/>
      <c r="J388" s="95"/>
      <c r="K388" s="72"/>
      <c r="L388" s="71" t="s">
        <v>22</v>
      </c>
      <c r="M388" s="69"/>
      <c r="N388" s="79" t="s">
        <v>55</v>
      </c>
      <c r="O388" s="138">
        <v>250</v>
      </c>
    </row>
    <row r="389" spans="2:15">
      <c r="B389" s="3" t="s">
        <v>575</v>
      </c>
      <c r="C389" s="4" t="s">
        <v>491</v>
      </c>
      <c r="D389" s="80">
        <v>15.980160000000254</v>
      </c>
      <c r="E389" s="171" t="s">
        <v>492</v>
      </c>
      <c r="F389" s="73"/>
      <c r="G389" s="72"/>
      <c r="H389" s="71" t="s">
        <v>22</v>
      </c>
      <c r="I389" s="69"/>
      <c r="J389" s="95"/>
      <c r="K389" s="72"/>
      <c r="L389" s="71" t="s">
        <v>22</v>
      </c>
      <c r="M389" s="69"/>
      <c r="N389" s="79" t="s">
        <v>348</v>
      </c>
      <c r="O389" s="138">
        <v>290</v>
      </c>
    </row>
    <row r="390" spans="2:15">
      <c r="B390" s="3" t="s">
        <v>576</v>
      </c>
      <c r="C390" s="4" t="s">
        <v>130</v>
      </c>
      <c r="D390" s="80">
        <v>4.3870000000010814</v>
      </c>
      <c r="E390" s="174" t="s">
        <v>497</v>
      </c>
      <c r="F390" s="73"/>
      <c r="G390" s="83" t="s">
        <v>375</v>
      </c>
      <c r="H390" s="69"/>
      <c r="I390" s="69"/>
      <c r="J390" s="95"/>
      <c r="K390" s="72"/>
      <c r="L390" s="173" t="s">
        <v>498</v>
      </c>
      <c r="M390" s="69"/>
      <c r="N390" s="79" t="s">
        <v>55</v>
      </c>
      <c r="O390" s="138">
        <v>250</v>
      </c>
    </row>
    <row r="391" spans="2:15">
      <c r="B391" s="3" t="s">
        <v>577</v>
      </c>
      <c r="C391" s="4" t="s">
        <v>491</v>
      </c>
      <c r="D391" s="80">
        <v>15.911279999058401</v>
      </c>
      <c r="E391" s="171" t="s">
        <v>492</v>
      </c>
      <c r="F391" s="73"/>
      <c r="G391" s="72"/>
      <c r="H391" s="71" t="s">
        <v>22</v>
      </c>
      <c r="I391" s="69"/>
      <c r="J391" s="95"/>
      <c r="K391" s="72"/>
      <c r="L391" s="71" t="s">
        <v>22</v>
      </c>
      <c r="M391" s="69"/>
      <c r="N391" s="79" t="s">
        <v>273</v>
      </c>
      <c r="O391" s="138">
        <v>290</v>
      </c>
    </row>
    <row r="392" spans="2:15" ht="13.5" thickBot="1">
      <c r="B392" s="3" t="s">
        <v>578</v>
      </c>
      <c r="C392" s="4" t="s">
        <v>130</v>
      </c>
      <c r="D392" s="80">
        <v>3.8385449984445916</v>
      </c>
      <c r="E392" s="176" t="s">
        <v>497</v>
      </c>
      <c r="F392" s="81"/>
      <c r="G392" s="53" t="s">
        <v>375</v>
      </c>
      <c r="H392" s="75"/>
      <c r="I392" s="75"/>
      <c r="J392" s="96"/>
      <c r="K392" s="55"/>
      <c r="L392" s="177" t="s">
        <v>498</v>
      </c>
      <c r="M392" s="75"/>
      <c r="N392" s="165" t="s">
        <v>55</v>
      </c>
      <c r="O392" s="145">
        <v>250</v>
      </c>
    </row>
    <row r="393" spans="2:15" ht="13.5" thickBot="1">
      <c r="B393" s="15"/>
      <c r="C393" s="16"/>
      <c r="D393" s="8">
        <f>SUM(D365:D392)</f>
        <v>382.00670748636799</v>
      </c>
      <c r="K393" s="94"/>
      <c r="L393" s="94"/>
      <c r="M393" s="94"/>
      <c r="N393" s="125"/>
      <c r="O393" s="125"/>
    </row>
    <row r="394" spans="2:15">
      <c r="B394" s="20"/>
      <c r="C394" s="20"/>
      <c r="D394" s="21"/>
      <c r="K394" s="94"/>
      <c r="L394" s="94"/>
      <c r="M394" s="94"/>
      <c r="N394" s="94"/>
      <c r="O394" s="125"/>
    </row>
    <row r="395" spans="2:15">
      <c r="B395" s="20"/>
      <c r="C395" s="20"/>
      <c r="D395" s="21"/>
      <c r="K395" s="94"/>
      <c r="L395" s="94"/>
      <c r="M395" s="94"/>
      <c r="N395" s="94"/>
      <c r="O395" s="125"/>
    </row>
    <row r="396" spans="2:15">
      <c r="B396" s="20"/>
      <c r="C396" s="20"/>
      <c r="D396" s="21"/>
      <c r="K396" s="94"/>
      <c r="L396" s="94"/>
      <c r="M396" s="94"/>
      <c r="N396" s="94"/>
      <c r="O396" s="125"/>
    </row>
    <row r="397" spans="2:15" ht="13.5" thickBot="1">
      <c r="B397" s="20"/>
      <c r="C397" s="20"/>
      <c r="D397" s="21"/>
      <c r="K397" s="94"/>
      <c r="L397" s="94"/>
      <c r="M397" s="94"/>
      <c r="N397" s="94"/>
      <c r="O397" s="125"/>
    </row>
    <row r="398" spans="2:15" ht="13.5" thickBot="1">
      <c r="B398" s="45" t="s">
        <v>169</v>
      </c>
      <c r="C398" s="46" t="s">
        <v>3</v>
      </c>
      <c r="D398" s="47" t="s">
        <v>170</v>
      </c>
      <c r="E398" s="199" t="s">
        <v>5</v>
      </c>
      <c r="F398" s="202"/>
      <c r="G398" s="199" t="s">
        <v>6</v>
      </c>
      <c r="H398" s="200"/>
      <c r="I398" s="200"/>
      <c r="J398" s="201"/>
      <c r="K398" s="199" t="s">
        <v>7</v>
      </c>
      <c r="L398" s="200"/>
      <c r="M398" s="200"/>
      <c r="N398" s="200"/>
      <c r="O398" s="201"/>
    </row>
    <row r="399" spans="2:15">
      <c r="B399" s="219" t="s">
        <v>579</v>
      </c>
      <c r="C399" s="220"/>
      <c r="D399" s="221"/>
      <c r="E399" s="203" t="s">
        <v>9</v>
      </c>
      <c r="F399" s="204"/>
      <c r="G399" s="131" t="s">
        <v>9</v>
      </c>
      <c r="H399" s="197" t="s">
        <v>10</v>
      </c>
      <c r="I399" s="197"/>
      <c r="J399" s="198"/>
      <c r="K399" s="131" t="s">
        <v>11</v>
      </c>
      <c r="L399" s="197" t="s">
        <v>10</v>
      </c>
      <c r="M399" s="197"/>
      <c r="N399" s="132" t="s">
        <v>13</v>
      </c>
      <c r="O399" s="135" t="s">
        <v>14</v>
      </c>
    </row>
    <row r="400" spans="2:15">
      <c r="B400" s="103" t="s">
        <v>580</v>
      </c>
      <c r="C400" s="104" t="s">
        <v>19</v>
      </c>
      <c r="D400" s="105">
        <v>173.2187135344216</v>
      </c>
      <c r="E400" s="178" t="s">
        <v>314</v>
      </c>
      <c r="F400" s="106"/>
      <c r="G400" s="170" t="s">
        <v>489</v>
      </c>
      <c r="H400" s="111" t="s">
        <v>22</v>
      </c>
      <c r="I400" s="107"/>
      <c r="J400" s="108"/>
      <c r="K400" s="109" t="s">
        <v>23</v>
      </c>
      <c r="L400" s="111" t="s">
        <v>22</v>
      </c>
      <c r="M400" s="107"/>
      <c r="N400" s="107" t="s">
        <v>174</v>
      </c>
      <c r="O400" s="138">
        <v>235</v>
      </c>
    </row>
    <row r="401" spans="2:15">
      <c r="B401" s="3" t="s">
        <v>581</v>
      </c>
      <c r="C401" s="4" t="s">
        <v>19</v>
      </c>
      <c r="D401" s="80">
        <v>20.328001284538249</v>
      </c>
      <c r="E401" s="178" t="s">
        <v>314</v>
      </c>
      <c r="F401" s="73"/>
      <c r="G401" s="170" t="s">
        <v>489</v>
      </c>
      <c r="H401" s="71" t="s">
        <v>22</v>
      </c>
      <c r="I401" s="69"/>
      <c r="J401" s="95"/>
      <c r="K401" s="74" t="s">
        <v>23</v>
      </c>
      <c r="L401" s="69"/>
      <c r="M401" s="69"/>
      <c r="N401" s="69" t="s">
        <v>174</v>
      </c>
      <c r="O401" s="138">
        <v>235</v>
      </c>
    </row>
    <row r="402" spans="2:15">
      <c r="B402" s="3" t="s">
        <v>582</v>
      </c>
      <c r="C402" s="4" t="s">
        <v>19</v>
      </c>
      <c r="D402" s="80">
        <v>17.761921626633914</v>
      </c>
      <c r="E402" s="178" t="s">
        <v>314</v>
      </c>
      <c r="F402" s="73"/>
      <c r="G402" s="170" t="s">
        <v>489</v>
      </c>
      <c r="H402" s="71" t="s">
        <v>22</v>
      </c>
      <c r="I402" s="69"/>
      <c r="J402" s="95"/>
      <c r="K402" s="74" t="s">
        <v>23</v>
      </c>
      <c r="L402" s="69"/>
      <c r="M402" s="69"/>
      <c r="N402" s="69" t="s">
        <v>174</v>
      </c>
      <c r="O402" s="138">
        <v>235</v>
      </c>
    </row>
    <row r="403" spans="2:15">
      <c r="B403" s="3" t="s">
        <v>583</v>
      </c>
      <c r="C403" s="4" t="s">
        <v>232</v>
      </c>
      <c r="D403" s="80">
        <v>25.431639106948339</v>
      </c>
      <c r="E403" s="178" t="s">
        <v>314</v>
      </c>
      <c r="F403" s="73"/>
      <c r="G403" s="170" t="s">
        <v>489</v>
      </c>
      <c r="H403" s="71" t="s">
        <v>22</v>
      </c>
      <c r="I403" s="139" t="s">
        <v>29</v>
      </c>
      <c r="J403" s="95"/>
      <c r="K403" s="72"/>
      <c r="L403" s="151" t="s">
        <v>22</v>
      </c>
      <c r="M403" s="69"/>
      <c r="N403" s="69" t="s">
        <v>273</v>
      </c>
      <c r="O403" s="138">
        <v>290</v>
      </c>
    </row>
    <row r="404" spans="2:15">
      <c r="B404" s="3" t="s">
        <v>584</v>
      </c>
      <c r="C404" s="4" t="s">
        <v>585</v>
      </c>
      <c r="D404" s="80">
        <v>3.9017999998864652</v>
      </c>
      <c r="E404" s="174" t="s">
        <v>497</v>
      </c>
      <c r="F404" s="73"/>
      <c r="G404" s="83" t="s">
        <v>375</v>
      </c>
      <c r="H404" s="69"/>
      <c r="I404" s="69"/>
      <c r="J404" s="95"/>
      <c r="K404" s="72"/>
      <c r="L404" s="151" t="s">
        <v>22</v>
      </c>
      <c r="M404" s="69"/>
      <c r="N404" s="69" t="s">
        <v>55</v>
      </c>
      <c r="O404" s="138">
        <v>250</v>
      </c>
    </row>
    <row r="405" spans="2:15">
      <c r="B405" s="3" t="s">
        <v>586</v>
      </c>
      <c r="C405" s="4" t="s">
        <v>587</v>
      </c>
      <c r="D405" s="80">
        <v>11.8</v>
      </c>
      <c r="E405" s="171" t="s">
        <v>492</v>
      </c>
      <c r="F405" s="73"/>
      <c r="G405" s="72"/>
      <c r="H405" s="71" t="s">
        <v>22</v>
      </c>
      <c r="I405" s="69"/>
      <c r="J405" s="95"/>
      <c r="K405" s="74" t="s">
        <v>23</v>
      </c>
      <c r="L405" s="69"/>
      <c r="M405" s="69"/>
      <c r="N405" s="69" t="s">
        <v>24</v>
      </c>
      <c r="O405" s="138">
        <v>255</v>
      </c>
    </row>
    <row r="406" spans="2:15">
      <c r="B406" s="3" t="s">
        <v>588</v>
      </c>
      <c r="C406" s="4" t="s">
        <v>585</v>
      </c>
      <c r="D406" s="80">
        <v>3.837086565148061</v>
      </c>
      <c r="E406" s="174" t="s">
        <v>497</v>
      </c>
      <c r="F406" s="73"/>
      <c r="G406" s="83" t="s">
        <v>375</v>
      </c>
      <c r="H406" s="69"/>
      <c r="I406" s="139" t="s">
        <v>29</v>
      </c>
      <c r="J406" s="95"/>
      <c r="K406" s="72"/>
      <c r="L406" s="151" t="s">
        <v>22</v>
      </c>
      <c r="M406" s="69"/>
      <c r="N406" s="69" t="s">
        <v>55</v>
      </c>
      <c r="O406" s="138">
        <v>250</v>
      </c>
    </row>
    <row r="407" spans="2:15">
      <c r="B407" s="3" t="s">
        <v>589</v>
      </c>
      <c r="C407" s="4" t="s">
        <v>302</v>
      </c>
      <c r="D407" s="80">
        <v>32.687930049801984</v>
      </c>
      <c r="E407" s="90" t="s">
        <v>303</v>
      </c>
      <c r="F407" s="73"/>
      <c r="G407" s="72"/>
      <c r="H407" s="71" t="s">
        <v>22</v>
      </c>
      <c r="I407" s="69"/>
      <c r="J407" s="95"/>
      <c r="K407" s="72"/>
      <c r="L407" s="151" t="s">
        <v>22</v>
      </c>
      <c r="M407" s="69"/>
      <c r="N407" s="69" t="s">
        <v>273</v>
      </c>
      <c r="O407" s="138">
        <v>290</v>
      </c>
    </row>
    <row r="408" spans="2:15">
      <c r="B408" s="3" t="s">
        <v>590</v>
      </c>
      <c r="C408" s="4" t="s">
        <v>148</v>
      </c>
      <c r="D408" s="80">
        <v>7.2154750000008674</v>
      </c>
      <c r="E408" s="174" t="s">
        <v>497</v>
      </c>
      <c r="F408" s="73"/>
      <c r="G408" s="83" t="s">
        <v>375</v>
      </c>
      <c r="H408" s="69"/>
      <c r="I408" s="69"/>
      <c r="J408" s="95"/>
      <c r="K408" s="72"/>
      <c r="L408" s="151" t="s">
        <v>22</v>
      </c>
      <c r="M408" s="69"/>
      <c r="N408" s="69" t="s">
        <v>55</v>
      </c>
      <c r="O408" s="138">
        <v>290</v>
      </c>
    </row>
    <row r="409" spans="2:15">
      <c r="B409" s="3" t="s">
        <v>591</v>
      </c>
      <c r="C409" s="4" t="s">
        <v>162</v>
      </c>
      <c r="D409" s="80">
        <v>4.9922749999989025</v>
      </c>
      <c r="E409" s="171" t="s">
        <v>492</v>
      </c>
      <c r="F409" s="73"/>
      <c r="G409" s="72"/>
      <c r="H409" s="71" t="s">
        <v>22</v>
      </c>
      <c r="I409" s="69"/>
      <c r="J409" s="95"/>
      <c r="K409" s="72"/>
      <c r="L409" s="151" t="s">
        <v>22</v>
      </c>
      <c r="M409" s="69"/>
      <c r="N409" s="69" t="s">
        <v>114</v>
      </c>
      <c r="O409" s="138">
        <v>290</v>
      </c>
    </row>
    <row r="410" spans="2:15">
      <c r="B410" s="3" t="s">
        <v>592</v>
      </c>
      <c r="C410" s="4" t="s">
        <v>302</v>
      </c>
      <c r="D410" s="80">
        <v>25.051200578441449</v>
      </c>
      <c r="E410" s="90" t="s">
        <v>303</v>
      </c>
      <c r="F410" s="73"/>
      <c r="G410" s="72"/>
      <c r="H410" s="71" t="s">
        <v>22</v>
      </c>
      <c r="I410" s="69"/>
      <c r="J410" s="95"/>
      <c r="K410" s="72"/>
      <c r="L410" s="151" t="s">
        <v>22</v>
      </c>
      <c r="M410" s="69"/>
      <c r="N410" s="69" t="s">
        <v>273</v>
      </c>
      <c r="O410" s="138">
        <v>290</v>
      </c>
    </row>
    <row r="411" spans="2:15">
      <c r="B411" s="103" t="s">
        <v>593</v>
      </c>
      <c r="C411" s="104" t="s">
        <v>19</v>
      </c>
      <c r="D411" s="105">
        <v>6.0683233329210342</v>
      </c>
      <c r="E411" s="178" t="s">
        <v>314</v>
      </c>
      <c r="F411" s="106"/>
      <c r="G411" s="170" t="s">
        <v>489</v>
      </c>
      <c r="H411" s="111" t="s">
        <v>22</v>
      </c>
      <c r="I411" s="107"/>
      <c r="J411" s="108"/>
      <c r="K411" s="112"/>
      <c r="L411" s="111" t="s">
        <v>22</v>
      </c>
      <c r="M411" s="107"/>
      <c r="N411" s="107" t="s">
        <v>273</v>
      </c>
      <c r="O411" s="138">
        <v>220</v>
      </c>
    </row>
    <row r="412" spans="2:15">
      <c r="B412" s="3" t="s">
        <v>594</v>
      </c>
      <c r="C412" s="4" t="s">
        <v>302</v>
      </c>
      <c r="D412" s="80">
        <v>18.588859635607161</v>
      </c>
      <c r="E412" s="90" t="s">
        <v>303</v>
      </c>
      <c r="F412" s="73"/>
      <c r="G412" s="72"/>
      <c r="H412" s="71" t="s">
        <v>22</v>
      </c>
      <c r="I412" s="69"/>
      <c r="J412" s="95"/>
      <c r="K412" s="72"/>
      <c r="L412" s="151" t="s">
        <v>22</v>
      </c>
      <c r="M412" s="69"/>
      <c r="N412" s="69" t="s">
        <v>273</v>
      </c>
      <c r="O412" s="138">
        <v>290</v>
      </c>
    </row>
    <row r="413" spans="2:15" ht="13.5" thickBot="1">
      <c r="B413" s="6"/>
      <c r="C413" s="7"/>
      <c r="D413" s="24">
        <f>SUM(D400:D412)</f>
        <v>350.8832257143481</v>
      </c>
    </row>
    <row r="415" spans="2:15">
      <c r="D415"/>
      <c r="E415"/>
      <c r="F415"/>
    </row>
    <row r="420" spans="2:15" ht="15">
      <c r="B420" s="57" t="s">
        <v>595</v>
      </c>
      <c r="M420" s="31"/>
      <c r="N420"/>
      <c r="O420"/>
    </row>
    <row r="421" spans="2:15">
      <c r="M421" s="31"/>
      <c r="N421"/>
      <c r="O421"/>
    </row>
    <row r="422" spans="2:15">
      <c r="M422" s="31"/>
      <c r="N422"/>
      <c r="O422"/>
    </row>
    <row r="423" spans="2:15">
      <c r="B423" s="58" t="s">
        <v>596</v>
      </c>
      <c r="C423" s="179" t="s">
        <v>20</v>
      </c>
      <c r="D423" s="56" t="s">
        <v>16</v>
      </c>
      <c r="M423" s="31"/>
      <c r="N423"/>
      <c r="O423"/>
    </row>
    <row r="424" spans="2:15">
      <c r="B424" s="58"/>
      <c r="C424" s="51" t="s">
        <v>597</v>
      </c>
      <c r="D424" s="56" t="s">
        <v>25</v>
      </c>
      <c r="M424" s="31"/>
      <c r="N424"/>
      <c r="O424"/>
    </row>
    <row r="425" spans="2:15">
      <c r="B425" s="58"/>
      <c r="C425" s="60" t="s">
        <v>40</v>
      </c>
      <c r="D425" s="56" t="s">
        <v>32</v>
      </c>
      <c r="M425" s="31"/>
      <c r="N425"/>
      <c r="O425"/>
    </row>
    <row r="426" spans="2:15">
      <c r="B426" s="58"/>
      <c r="C426" s="180" t="s">
        <v>131</v>
      </c>
      <c r="D426" s="56" t="s">
        <v>36</v>
      </c>
      <c r="M426" s="31"/>
      <c r="N426"/>
      <c r="O426"/>
    </row>
    <row r="427" spans="2:15">
      <c r="B427" s="58"/>
      <c r="C427" s="140" t="s">
        <v>60</v>
      </c>
      <c r="D427" s="56" t="s">
        <v>42</v>
      </c>
      <c r="M427" s="31"/>
      <c r="N427"/>
      <c r="O427"/>
    </row>
    <row r="428" spans="2:15">
      <c r="B428" s="58"/>
      <c r="C428" s="141" t="s">
        <v>61</v>
      </c>
      <c r="D428" s="56" t="s">
        <v>47</v>
      </c>
      <c r="M428" s="31"/>
      <c r="N428"/>
      <c r="O428"/>
    </row>
    <row r="429" spans="2:15">
      <c r="B429" s="58"/>
      <c r="C429" s="181" t="s">
        <v>314</v>
      </c>
      <c r="D429" s="56" t="s">
        <v>51</v>
      </c>
      <c r="M429" s="31"/>
      <c r="N429"/>
      <c r="O429"/>
    </row>
    <row r="430" spans="2:15">
      <c r="B430" s="58"/>
      <c r="C430" s="182" t="s">
        <v>321</v>
      </c>
      <c r="D430" s="56" t="s">
        <v>56</v>
      </c>
      <c r="M430" s="31"/>
      <c r="N430"/>
      <c r="O430"/>
    </row>
    <row r="431" spans="2:15">
      <c r="B431" s="58"/>
      <c r="C431" s="183" t="s">
        <v>365</v>
      </c>
      <c r="D431" s="56" t="s">
        <v>63</v>
      </c>
      <c r="M431" s="31"/>
      <c r="N431"/>
      <c r="O431"/>
    </row>
    <row r="432" spans="2:15">
      <c r="B432" s="58"/>
      <c r="C432" s="184" t="s">
        <v>318</v>
      </c>
      <c r="D432" s="56" t="s">
        <v>67</v>
      </c>
      <c r="M432" s="31"/>
      <c r="N432"/>
      <c r="O432"/>
    </row>
    <row r="433" spans="2:15">
      <c r="B433" s="58"/>
      <c r="C433" s="185" t="s">
        <v>325</v>
      </c>
      <c r="D433" s="56" t="s">
        <v>70</v>
      </c>
      <c r="M433" s="31"/>
      <c r="N433"/>
      <c r="O433"/>
    </row>
    <row r="434" spans="2:15">
      <c r="B434" s="58"/>
      <c r="C434" s="186" t="s">
        <v>492</v>
      </c>
      <c r="D434" s="56" t="s">
        <v>74</v>
      </c>
      <c r="M434" s="31"/>
      <c r="N434"/>
      <c r="O434"/>
    </row>
    <row r="435" spans="2:15">
      <c r="B435" s="58"/>
      <c r="C435" s="187" t="s">
        <v>598</v>
      </c>
      <c r="D435" s="56" t="s">
        <v>77</v>
      </c>
      <c r="M435" s="31"/>
      <c r="N435"/>
      <c r="O435"/>
    </row>
    <row r="436" spans="2:15">
      <c r="B436" s="58"/>
      <c r="C436" s="188" t="s">
        <v>548</v>
      </c>
      <c r="D436" s="56" t="s">
        <v>80</v>
      </c>
      <c r="M436" s="31"/>
      <c r="N436"/>
      <c r="O436"/>
    </row>
    <row r="437" spans="2:15">
      <c r="B437" s="58"/>
      <c r="C437" s="189" t="s">
        <v>497</v>
      </c>
      <c r="D437" s="56" t="s">
        <v>83</v>
      </c>
      <c r="E437" s="32"/>
      <c r="F437" s="32"/>
      <c r="M437" s="31"/>
      <c r="N437"/>
      <c r="O437"/>
    </row>
    <row r="438" spans="2:15">
      <c r="C438" s="50" t="s">
        <v>41</v>
      </c>
      <c r="D438" s="56" t="s">
        <v>86</v>
      </c>
      <c r="M438" s="31"/>
      <c r="N438"/>
      <c r="O438"/>
    </row>
    <row r="439" spans="2:15">
      <c r="D439" s="56"/>
      <c r="M439" s="31"/>
      <c r="N439"/>
      <c r="O439"/>
    </row>
    <row r="440" spans="2:15">
      <c r="D440" s="56"/>
      <c r="M440" s="31"/>
      <c r="N440"/>
      <c r="O440"/>
    </row>
    <row r="441" spans="2:15">
      <c r="B441" s="58" t="s">
        <v>96</v>
      </c>
      <c r="C441" s="52" t="s">
        <v>22</v>
      </c>
      <c r="D441" s="56" t="s">
        <v>98</v>
      </c>
      <c r="E441"/>
      <c r="F441"/>
      <c r="G441"/>
      <c r="H441"/>
      <c r="M441" s="31"/>
      <c r="N441"/>
      <c r="O441"/>
    </row>
    <row r="442" spans="2:15">
      <c r="C442" s="190" t="s">
        <v>599</v>
      </c>
      <c r="D442" s="56" t="s">
        <v>101</v>
      </c>
      <c r="E442"/>
      <c r="F442"/>
      <c r="G442"/>
      <c r="H442"/>
      <c r="M442" s="31"/>
      <c r="N442"/>
      <c r="O442"/>
    </row>
    <row r="443" spans="2:15">
      <c r="C443" s="191" t="s">
        <v>351</v>
      </c>
      <c r="D443" s="56" t="s">
        <v>106</v>
      </c>
      <c r="E443"/>
      <c r="F443"/>
      <c r="G443"/>
      <c r="H443"/>
      <c r="M443" s="31"/>
      <c r="N443"/>
      <c r="O443"/>
    </row>
    <row r="444" spans="2:15">
      <c r="C444" s="192" t="s">
        <v>498</v>
      </c>
      <c r="D444" s="56" t="s">
        <v>110</v>
      </c>
      <c r="E444"/>
      <c r="F444"/>
      <c r="G444"/>
      <c r="H444"/>
      <c r="M444" s="31"/>
      <c r="N444"/>
      <c r="O444"/>
    </row>
    <row r="445" spans="2:15">
      <c r="C445" s="193" t="s">
        <v>600</v>
      </c>
      <c r="D445" s="56" t="s">
        <v>115</v>
      </c>
      <c r="M445" s="31"/>
      <c r="N445"/>
      <c r="O445"/>
    </row>
    <row r="446" spans="2:15">
      <c r="M446" s="31"/>
      <c r="N446"/>
      <c r="O446"/>
    </row>
    <row r="447" spans="2:15">
      <c r="B447" s="58" t="s">
        <v>601</v>
      </c>
      <c r="C447" s="54" t="s">
        <v>602</v>
      </c>
      <c r="D447" s="56" t="s">
        <v>603</v>
      </c>
      <c r="M447" s="31"/>
      <c r="N447"/>
      <c r="O447"/>
    </row>
    <row r="448" spans="2:15">
      <c r="C448" s="54" t="s">
        <v>604</v>
      </c>
      <c r="D448" s="56" t="s">
        <v>605</v>
      </c>
      <c r="M448" s="31"/>
      <c r="N448"/>
      <c r="O448"/>
    </row>
    <row r="449" spans="2:15">
      <c r="C449" s="54" t="s">
        <v>536</v>
      </c>
      <c r="D449" s="56" t="s">
        <v>606</v>
      </c>
      <c r="M449" s="31"/>
      <c r="N449"/>
      <c r="O449"/>
    </row>
    <row r="450" spans="2:15">
      <c r="C450" s="54" t="s">
        <v>120</v>
      </c>
      <c r="D450" s="56" t="s">
        <v>121</v>
      </c>
      <c r="M450" s="31"/>
      <c r="N450"/>
      <c r="O450"/>
    </row>
    <row r="451" spans="2:15">
      <c r="C451" s="54" t="s">
        <v>607</v>
      </c>
      <c r="D451" s="56" t="s">
        <v>608</v>
      </c>
      <c r="M451" s="31"/>
      <c r="N451"/>
      <c r="O451"/>
    </row>
    <row r="452" spans="2:15">
      <c r="B452" s="2"/>
      <c r="C452" s="68" t="s">
        <v>23</v>
      </c>
      <c r="D452" s="56" t="s">
        <v>609</v>
      </c>
      <c r="M452" s="31"/>
      <c r="N452"/>
      <c r="O452"/>
    </row>
    <row r="453" spans="2:15">
      <c r="D453" s="17"/>
      <c r="E453" s="17"/>
      <c r="F453" s="17"/>
      <c r="G453" s="17"/>
      <c r="H453" s="17"/>
      <c r="I453" s="17"/>
      <c r="M453" s="31"/>
      <c r="N453"/>
      <c r="O453"/>
    </row>
    <row r="454" spans="2:15">
      <c r="B454" s="58" t="s">
        <v>610</v>
      </c>
      <c r="C454" s="67" t="s">
        <v>611</v>
      </c>
      <c r="M454" s="31"/>
      <c r="N454"/>
      <c r="O454"/>
    </row>
    <row r="455" spans="2:15">
      <c r="M455" s="31"/>
      <c r="N455"/>
      <c r="O455"/>
    </row>
    <row r="456" spans="2:15">
      <c r="B456" s="1" t="s">
        <v>612</v>
      </c>
      <c r="C456" s="1" t="s">
        <v>273</v>
      </c>
      <c r="D456" s="1" t="s">
        <v>613</v>
      </c>
      <c r="M456" s="31"/>
      <c r="N456"/>
      <c r="O456"/>
    </row>
    <row r="457" spans="2:15">
      <c r="C457" s="194" t="s">
        <v>152</v>
      </c>
      <c r="D457" s="1" t="s">
        <v>614</v>
      </c>
      <c r="M457" s="31"/>
      <c r="N457"/>
      <c r="O457"/>
    </row>
    <row r="458" spans="2:15">
      <c r="C458" s="194" t="s">
        <v>124</v>
      </c>
      <c r="D458" s="1" t="s">
        <v>615</v>
      </c>
      <c r="M458" s="31"/>
      <c r="N458"/>
      <c r="O458"/>
    </row>
    <row r="459" spans="2:15">
      <c r="C459" s="194" t="s">
        <v>24</v>
      </c>
      <c r="D459" s="1" t="s">
        <v>616</v>
      </c>
      <c r="M459" s="31"/>
      <c r="N459"/>
      <c r="O459"/>
    </row>
    <row r="460" spans="2:15">
      <c r="C460" s="194" t="s">
        <v>62</v>
      </c>
      <c r="D460" s="1" t="s">
        <v>617</v>
      </c>
      <c r="M460" s="31"/>
      <c r="N460"/>
      <c r="O460"/>
    </row>
    <row r="461" spans="2:15">
      <c r="C461" s="1" t="s">
        <v>114</v>
      </c>
      <c r="D461" s="1" t="s">
        <v>618</v>
      </c>
      <c r="M461" s="31"/>
      <c r="N461"/>
      <c r="O461"/>
    </row>
    <row r="462" spans="2:15">
      <c r="C462" s="1" t="s">
        <v>55</v>
      </c>
      <c r="D462" s="1" t="s">
        <v>619</v>
      </c>
      <c r="M462" s="31"/>
      <c r="N462"/>
      <c r="O462"/>
    </row>
    <row r="463" spans="2:15">
      <c r="C463" s="1" t="s">
        <v>620</v>
      </c>
      <c r="D463" s="1" t="s">
        <v>621</v>
      </c>
      <c r="M463" s="31"/>
      <c r="N463"/>
      <c r="O463"/>
    </row>
    <row r="468" spans="13:15">
      <c r="M468" s="31"/>
      <c r="N468"/>
      <c r="O468"/>
    </row>
  </sheetData>
  <mergeCells count="88">
    <mergeCell ref="K247:O247"/>
    <mergeCell ref="B399:D399"/>
    <mergeCell ref="K313:O313"/>
    <mergeCell ref="L300:M300"/>
    <mergeCell ref="E300:F300"/>
    <mergeCell ref="G299:J299"/>
    <mergeCell ref="L364:M364"/>
    <mergeCell ref="E364:F364"/>
    <mergeCell ref="K363:O363"/>
    <mergeCell ref="L399:M399"/>
    <mergeCell ref="E399:F399"/>
    <mergeCell ref="E398:F398"/>
    <mergeCell ref="G398:J398"/>
    <mergeCell ref="K398:O398"/>
    <mergeCell ref="B364:D364"/>
    <mergeCell ref="K299:O299"/>
    <mergeCell ref="B6:C6"/>
    <mergeCell ref="B300:D300"/>
    <mergeCell ref="B313:C313"/>
    <mergeCell ref="B315:D315"/>
    <mergeCell ref="B171:D171"/>
    <mergeCell ref="B206:D206"/>
    <mergeCell ref="B169:C169"/>
    <mergeCell ref="B8:D8"/>
    <mergeCell ref="B35:D35"/>
    <mergeCell ref="B248:D248"/>
    <mergeCell ref="B155:D155"/>
    <mergeCell ref="B75:D75"/>
    <mergeCell ref="L206:M206"/>
    <mergeCell ref="H206:J206"/>
    <mergeCell ref="G154:J154"/>
    <mergeCell ref="K154:O154"/>
    <mergeCell ref="B100:D100"/>
    <mergeCell ref="H100:J100"/>
    <mergeCell ref="L75:M75"/>
    <mergeCell ref="K102:N102"/>
    <mergeCell ref="K99:O99"/>
    <mergeCell ref="E100:F100"/>
    <mergeCell ref="H75:J75"/>
    <mergeCell ref="L8:M8"/>
    <mergeCell ref="K7:O7"/>
    <mergeCell ref="H35:J35"/>
    <mergeCell ref="K34:O34"/>
    <mergeCell ref="K74:O74"/>
    <mergeCell ref="E7:F7"/>
    <mergeCell ref="E35:F35"/>
    <mergeCell ref="G7:J7"/>
    <mergeCell ref="E75:F75"/>
    <mergeCell ref="E99:F99"/>
    <mergeCell ref="G99:J99"/>
    <mergeCell ref="E8:F8"/>
    <mergeCell ref="E34:F34"/>
    <mergeCell ref="E74:F74"/>
    <mergeCell ref="H8:J8"/>
    <mergeCell ref="G74:J74"/>
    <mergeCell ref="G34:J34"/>
    <mergeCell ref="E247:F247"/>
    <mergeCell ref="L171:M171"/>
    <mergeCell ref="L314:M314"/>
    <mergeCell ref="G247:J247"/>
    <mergeCell ref="L35:M35"/>
    <mergeCell ref="L100:M100"/>
    <mergeCell ref="E155:F155"/>
    <mergeCell ref="E154:F154"/>
    <mergeCell ref="H155:J155"/>
    <mergeCell ref="G313:J313"/>
    <mergeCell ref="L155:M155"/>
    <mergeCell ref="L248:M248"/>
    <mergeCell ref="K170:O170"/>
    <mergeCell ref="K205:O205"/>
    <mergeCell ref="E205:F205"/>
    <mergeCell ref="E206:F206"/>
    <mergeCell ref="E248:F248"/>
    <mergeCell ref="H399:J399"/>
    <mergeCell ref="G363:J363"/>
    <mergeCell ref="G205:J205"/>
    <mergeCell ref="G170:J170"/>
    <mergeCell ref="E170:F170"/>
    <mergeCell ref="E171:F171"/>
    <mergeCell ref="E313:F313"/>
    <mergeCell ref="E299:F299"/>
    <mergeCell ref="H300:J300"/>
    <mergeCell ref="H248:J248"/>
    <mergeCell ref="E363:F363"/>
    <mergeCell ref="E314:F314"/>
    <mergeCell ref="H171:J171"/>
    <mergeCell ref="H314:J314"/>
    <mergeCell ref="H364:J364"/>
  </mergeCells>
  <phoneticPr fontId="0" type="noConversion"/>
  <pageMargins left="0.25" right="0.25" top="0.75" bottom="0.75" header="0.3" footer="0.3"/>
  <pageSetup paperSize="9" scale="87" fitToHeight="0" orientation="landscape" r:id="rId1"/>
  <headerFooter alignWithMargins="0"/>
  <rowBreaks count="9" manualBreakCount="9">
    <brk id="72" max="16383" man="1"/>
    <brk id="151" max="16383" man="1"/>
    <brk id="167" max="16383" man="1"/>
    <brk id="203" max="16383" man="1"/>
    <brk id="245" min="1" max="15" man="1"/>
    <brk id="310" max="16383" man="1"/>
    <brk id="360" max="16383" man="1"/>
    <brk id="394" max="16383" man="1"/>
    <brk id="4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ZESTAWIENIE MATERIAŁÓW</vt:lpstr>
      <vt:lpstr>'ZESTAWIENIE MATERIAŁÓW'!Obszar_wydruku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TEKTURA</dc:creator>
  <cp:lastModifiedBy>rum</cp:lastModifiedBy>
  <cp:revision/>
  <dcterms:created xsi:type="dcterms:W3CDTF">2011-06-29T18:37:03Z</dcterms:created>
  <dcterms:modified xsi:type="dcterms:W3CDTF">2023-02-27T12:05:30Z</dcterms:modified>
</cp:coreProperties>
</file>