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160" tabRatio="500" activeTab="0"/>
  </bookViews>
  <sheets>
    <sheet name="Formularz" sheetId="1" r:id="rId1"/>
  </sheets>
  <definedNames>
    <definedName name="Excel_BuiltIn__FilterDatabase" localSheetId="0">'Formularz'!$A$4:$G$4</definedName>
    <definedName name="Excel_BuiltIn_Print_Area" localSheetId="0">'Formularz'!$A$1:$M$50</definedName>
    <definedName name="_xlnm.Print_Area" localSheetId="0">'Formularz'!$A$1:$M$50</definedName>
  </definedNames>
  <calcPr fullCalcOnLoad="1"/>
</workbook>
</file>

<file path=xl/sharedStrings.xml><?xml version="1.0" encoding="utf-8"?>
<sst xmlns="http://schemas.openxmlformats.org/spreadsheetml/2006/main" count="153" uniqueCount="110">
  <si>
    <t xml:space="preserve">Lp </t>
  </si>
  <si>
    <t>Nazwa komórki organizacyjnej</t>
  </si>
  <si>
    <t>Ilość łóżek</t>
  </si>
  <si>
    <t>Minimalna wymagana obsada w ciągu doby</t>
  </si>
  <si>
    <t xml:space="preserve">Łączna ilość  godzin pracy minimalnej wymaganej obsady  na miesiąc </t>
  </si>
  <si>
    <t>Oferowana dodatkowa obsada w ciągu doby</t>
  </si>
  <si>
    <t>Łączna ilość  godzin pracy proponowanej dodatkowo obsady na dobę</t>
  </si>
  <si>
    <t>Poniedziałek- Piątek</t>
  </si>
  <si>
    <t>Sobota - niedziela</t>
  </si>
  <si>
    <t>Poniedziałek - Piątek</t>
  </si>
  <si>
    <t xml:space="preserve">Sobota - Niedziela </t>
  </si>
  <si>
    <t>Organizacja dotycząca jednej doby (zgodna z legendą)</t>
  </si>
  <si>
    <t>Ilość godzin na jedną  dobę</t>
  </si>
  <si>
    <t>Ilość godzin na  jedną dobę</t>
  </si>
  <si>
    <t xml:space="preserve">godziny </t>
  </si>
  <si>
    <t xml:space="preserve">ilość godzin na jedną dobę </t>
  </si>
  <si>
    <t xml:space="preserve">Ilość godzin na jedną dobę </t>
  </si>
  <si>
    <t>godziny</t>
  </si>
  <si>
    <t>A</t>
  </si>
  <si>
    <t>B</t>
  </si>
  <si>
    <t>C</t>
  </si>
  <si>
    <t>D</t>
  </si>
  <si>
    <t>E</t>
  </si>
  <si>
    <t>F</t>
  </si>
  <si>
    <t>G</t>
  </si>
  <si>
    <t>H=E+G</t>
  </si>
  <si>
    <t>I</t>
  </si>
  <si>
    <t>J</t>
  </si>
  <si>
    <t>K</t>
  </si>
  <si>
    <t>L</t>
  </si>
  <si>
    <t>M=J+L</t>
  </si>
  <si>
    <t>Oddział Chorób Wewnętrznych</t>
  </si>
  <si>
    <t>R(3)  ; D(2)</t>
  </si>
  <si>
    <t>R (1)D (2)</t>
  </si>
  <si>
    <t>Oddział Hematologiczny</t>
  </si>
  <si>
    <t xml:space="preserve">R; D </t>
  </si>
  <si>
    <t xml:space="preserve">Oddział Kardiologiczny  z Pododdziałem Intensywnego Nadzoru Kardiologicznego </t>
  </si>
  <si>
    <t>R ; D</t>
  </si>
  <si>
    <t>Oddział Medycyny Paliatywnej</t>
  </si>
  <si>
    <t>Oddział Urologiczny</t>
  </si>
  <si>
    <t>R; D</t>
  </si>
  <si>
    <t xml:space="preserve"> D</t>
  </si>
  <si>
    <t>Oddział Neurologiczny w tym Pododdział Udarowy</t>
  </si>
  <si>
    <t>Oddział Anestezjologii i Intensywnej Terapii</t>
  </si>
  <si>
    <t>R ; D(2) ; N</t>
  </si>
  <si>
    <t>D(2) ; N</t>
  </si>
  <si>
    <t>Oddział Neonatologiczny z Pododdziałem Intensywnej Terapii Wcześniaków, Noworodków i Dzieci</t>
  </si>
  <si>
    <t>R ; D(2); N</t>
  </si>
  <si>
    <t>D (2) ; N</t>
  </si>
  <si>
    <t>Oddział Rehabilitacji Kardiologicznej</t>
  </si>
  <si>
    <t>Oddział Rehabilitacji Neurologicznej</t>
  </si>
  <si>
    <t xml:space="preserve">Blok operacyjny </t>
  </si>
  <si>
    <t>R (5) ; D (2) ; N</t>
  </si>
  <si>
    <t>D ; N</t>
  </si>
  <si>
    <t>Oddział Pediatryczny</t>
  </si>
  <si>
    <t>R;  D</t>
  </si>
  <si>
    <t xml:space="preserve">D </t>
  </si>
  <si>
    <t>Oddział  Położniczo- Ginekologiczny</t>
  </si>
  <si>
    <t>R(2); D (2)</t>
  </si>
  <si>
    <t>R;D (2)</t>
  </si>
  <si>
    <t>Blok  porodowy</t>
  </si>
  <si>
    <t>Oddział Chirurgiczny Ogólny</t>
  </si>
  <si>
    <t>Oddział Chirurgiczny dla Dzieci+ Pododdział Otorynolaryngologiczny dla Dzieci</t>
  </si>
  <si>
    <t xml:space="preserve">Oddział Chirurgii Onkologicznej </t>
  </si>
  <si>
    <t>Oddział Neurochirurgiczny</t>
  </si>
  <si>
    <t>Oddział Chirurgii Urazowo – Ortopedycznej</t>
  </si>
  <si>
    <t>Oddział Okulistyczny</t>
  </si>
  <si>
    <t>Oddział Onkologiczny</t>
  </si>
  <si>
    <t>Oddział Psychiatryczny Ogólny</t>
  </si>
  <si>
    <t>Szpitalny Oddział Ratunkowy</t>
  </si>
  <si>
    <t>R;D(2);N</t>
  </si>
  <si>
    <t xml:space="preserve">Poradnie II pawilon + Oddział Dzienny Psychiatryczny </t>
  </si>
  <si>
    <t>R</t>
  </si>
  <si>
    <t>Poradnie specjalistyczne+pracownia endoskopowa+poradnia nocnej i świątecznej pomocy+izba przyjęć planowych</t>
  </si>
  <si>
    <t>R (4)</t>
  </si>
  <si>
    <t>Zakład Diagnostyki Laboratoryjnej</t>
  </si>
  <si>
    <t>R (2)</t>
  </si>
  <si>
    <t>Zakład Patomorfologii</t>
  </si>
  <si>
    <t>Pracownia Mikrobiologiczna</t>
  </si>
  <si>
    <t>Poradnia Endoskopowa</t>
  </si>
  <si>
    <t>Pracownia Hemodynamiki</t>
  </si>
  <si>
    <t xml:space="preserve">R </t>
  </si>
  <si>
    <t>Centralna Sterylizatornia</t>
  </si>
  <si>
    <t>Transport wewnętrzny</t>
  </si>
  <si>
    <t>R (4) ; D (5) ; N (3)</t>
  </si>
  <si>
    <t>D(3) ; N (3)</t>
  </si>
  <si>
    <t>Teren zewnętrzny</t>
  </si>
  <si>
    <t>R (3)</t>
  </si>
  <si>
    <t>Windy, ciągi komunikacyjne, pomieszczenia biurowe, szatnie itp.</t>
  </si>
  <si>
    <t>R (4)D</t>
  </si>
  <si>
    <t>Szatnia dla odwiedzających + Depozyt</t>
  </si>
  <si>
    <r>
      <rPr>
        <b/>
        <sz val="10"/>
        <color indexed="8"/>
        <rFont val="Times New Roman"/>
        <family val="1"/>
      </rPr>
      <t>R  ; P</t>
    </r>
    <r>
      <rPr>
        <b/>
        <vertAlign val="subscript"/>
        <sz val="10"/>
        <color indexed="8"/>
        <rFont val="Times New Roman"/>
        <family val="1"/>
      </rPr>
      <t>4</t>
    </r>
  </si>
  <si>
    <t xml:space="preserve">P </t>
  </si>
  <si>
    <t>Interwencja nocna</t>
  </si>
  <si>
    <t>N</t>
  </si>
  <si>
    <t>Suma</t>
  </si>
  <si>
    <t>LEGENDA:</t>
  </si>
  <si>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- 7.00 - 19.00 (dyżur dzienny 12-godzinny)</t>
    </r>
  </si>
  <si>
    <t xml:space="preserve">Uwaga: Wykonawcy zobligowani są złożyć informacje dla dodatkowej obsady zgodnie z legendą obok. W przypadku rozbieżności pomiędzy oznaczeniem literowym ze wskazanej legendy, a podanymi ilościami godzin Zamawiający dokona poprawy stosując przelicznik zgodny z ilościami przypisanymi do oznaczeń literowych w legendzie.  </t>
  </si>
  <si>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– 7.00 – 15.00 ( dyżur dzienny 8-godzinny)</t>
    </r>
  </si>
  <si>
    <t>UWAGA: pracownik interwencji nocnej przebywa: W oddziale Chirurgii Ogólnej i Neurochirurgicznym- 20:00-22:00; Oddział Chorób Wewnetrznych- 22:00-23:00</t>
  </si>
  <si>
    <r>
      <rPr>
        <b/>
        <sz val="10"/>
        <rFont val="Times New Roman"/>
        <family val="1"/>
      </rPr>
      <t xml:space="preserve">N </t>
    </r>
    <r>
      <rPr>
        <sz val="10"/>
        <rFont val="Times New Roman"/>
        <family val="1"/>
      </rPr>
      <t>-19.00-7.00 (dyżur nocny 12-godzinny)</t>
    </r>
  </si>
  <si>
    <t>Oddział Kardiologiczny- 23:00-24:00; Oddział Neurologiczny- 24:00-01:00; Oddział Chirurgii Urazowo- Ortopedycznej- 01:00-02:00</t>
  </si>
  <si>
    <r>
      <rPr>
        <b/>
        <sz val="10"/>
        <rFont val="Times New Roman"/>
        <family val="1"/>
      </rPr>
      <t>P</t>
    </r>
    <r>
      <rPr>
        <b/>
        <sz val="7"/>
        <rFont val="Times New Roman"/>
        <family val="1"/>
      </rPr>
      <t>4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– 15.00-18.30 ( dyżur popołudniowy 3,5 -godzinny)</t>
    </r>
  </si>
  <si>
    <t>Oddział Chirurgiczny Ogólny i Neurochirurgiczny- 02:00-03:00; Oddział Chorób Wewnętrznych- 03:00-04:00</t>
  </si>
  <si>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– 12.00 – 18.30 (dyżur popołudniowy 6,5 -godzinny)</t>
    </r>
  </si>
  <si>
    <t>P,P4 w okresie od 01.10 do 15.05</t>
  </si>
  <si>
    <t>Dane objęte nawiasem przy literze stanowią/stanowić będą  mnożnik ilości czasu przypadającego na jednego pracownika. Stosowane mnożniki mogą odpowiadać jedynie wartościom: 0,5 lub liczb całkowitych i ich kombinacji.W przeciwnym razie oferta zostanie odrzucona jako niezgodna z treścią swz</t>
  </si>
  <si>
    <t>Załącznik 2A do siwz - Formularz ofertowy dotyczący dodatkowej obsady przy wykonywaniu usługi Przetag -WSzSL/FZ-74/23</t>
  </si>
  <si>
    <t xml:space="preserve">Zera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</si>
</sst>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hh:mm\ AM/PM"/>
  </numFmts>
  <fonts count="5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39" borderId="10" xfId="0" applyFont="1" applyFill="1" applyBorder="1" applyAlignment="1" applyProtection="1">
      <alignment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 applyProtection="1">
      <alignment vertical="center" wrapText="1"/>
      <protection locked="0"/>
    </xf>
    <xf numFmtId="0" fontId="10" fillId="40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40" borderId="11" xfId="0" applyFont="1" applyFill="1" applyBorder="1" applyAlignment="1" applyProtection="1">
      <alignment horizontal="left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0" fontId="2" fillId="37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3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41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41" borderId="21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vertical="center"/>
    </xf>
    <xf numFmtId="4" fontId="2" fillId="42" borderId="11" xfId="0" applyNumberFormat="1" applyFont="1" applyFill="1" applyBorder="1" applyAlignment="1">
      <alignment horizontal="right" vertical="center"/>
    </xf>
    <xf numFmtId="4" fontId="3" fillId="43" borderId="15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7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20" zoomScaleNormal="120" zoomScaleSheetLayoutView="100" zoomScalePageLayoutView="0" workbookViewId="0" topLeftCell="C1">
      <selection activeCell="P42" sqref="P42"/>
    </sheetView>
  </sheetViews>
  <sheetFormatPr defaultColWidth="9.00390625" defaultRowHeight="12.75"/>
  <cols>
    <col min="1" max="1" width="6.625" style="1" customWidth="1"/>
    <col min="2" max="2" width="43.75390625" style="2" customWidth="1"/>
    <col min="3" max="3" width="7.375" style="2" customWidth="1"/>
    <col min="4" max="4" width="12.625" style="2" customWidth="1"/>
    <col min="5" max="5" width="9.875" style="2" customWidth="1"/>
    <col min="6" max="6" width="10.00390625" style="2" customWidth="1"/>
    <col min="7" max="7" width="10.375" style="2" customWidth="1"/>
    <col min="8" max="8" width="15.125" style="2" customWidth="1"/>
    <col min="9" max="9" width="11.75390625" style="2" customWidth="1"/>
    <col min="10" max="10" width="12.125" style="2" customWidth="1"/>
    <col min="11" max="11" width="13.00390625" style="2" customWidth="1"/>
    <col min="12" max="12" width="12.625" style="2" customWidth="1"/>
    <col min="13" max="13" width="26.375" style="2" customWidth="1"/>
    <col min="14" max="15" width="9.00390625" style="2" customWidth="1"/>
    <col min="16" max="16" width="9.875" style="2" customWidth="1"/>
    <col min="17" max="16384" width="9.00390625" style="2" customWidth="1"/>
  </cols>
  <sheetData>
    <row r="1" spans="1:13" ht="14.25" customHeight="1">
      <c r="A1" s="3"/>
      <c r="B1" s="3"/>
      <c r="C1" s="3"/>
      <c r="D1" s="3"/>
      <c r="E1" s="74" t="s">
        <v>108</v>
      </c>
      <c r="F1" s="74"/>
      <c r="G1" s="74"/>
      <c r="H1" s="74"/>
      <c r="I1" s="74"/>
      <c r="J1" s="74"/>
      <c r="K1" s="74"/>
      <c r="L1" s="74"/>
      <c r="M1" s="74"/>
    </row>
    <row r="2" spans="1:13" ht="13.5" customHeight="1">
      <c r="A2" s="75" t="s">
        <v>0</v>
      </c>
      <c r="B2" s="75" t="s">
        <v>1</v>
      </c>
      <c r="C2" s="75" t="s">
        <v>2</v>
      </c>
      <c r="D2" s="76" t="s">
        <v>3</v>
      </c>
      <c r="E2" s="76"/>
      <c r="F2" s="76"/>
      <c r="G2" s="76"/>
      <c r="H2" s="77" t="s">
        <v>4</v>
      </c>
      <c r="I2" s="78" t="s">
        <v>5</v>
      </c>
      <c r="J2" s="78"/>
      <c r="K2" s="78"/>
      <c r="L2" s="78"/>
      <c r="M2" s="79" t="s">
        <v>6</v>
      </c>
    </row>
    <row r="3" spans="1:13" ht="31.5" customHeight="1">
      <c r="A3" s="75"/>
      <c r="B3" s="75"/>
      <c r="C3" s="75"/>
      <c r="D3" s="80" t="s">
        <v>7</v>
      </c>
      <c r="E3" s="80"/>
      <c r="F3" s="81" t="s">
        <v>8</v>
      </c>
      <c r="G3" s="81"/>
      <c r="H3" s="77"/>
      <c r="I3" s="68" t="s">
        <v>9</v>
      </c>
      <c r="J3" s="68"/>
      <c r="K3" s="69" t="s">
        <v>10</v>
      </c>
      <c r="L3" s="69"/>
      <c r="M3" s="79"/>
    </row>
    <row r="4" spans="1:13" ht="52.5">
      <c r="A4" s="75"/>
      <c r="B4" s="75"/>
      <c r="C4" s="75"/>
      <c r="D4" s="4" t="s">
        <v>11</v>
      </c>
      <c r="E4" s="5" t="s">
        <v>12</v>
      </c>
      <c r="F4" s="6" t="s">
        <v>11</v>
      </c>
      <c r="G4" s="6" t="s">
        <v>13</v>
      </c>
      <c r="H4" s="7" t="s">
        <v>14</v>
      </c>
      <c r="I4" s="8" t="s">
        <v>11</v>
      </c>
      <c r="J4" s="9" t="s">
        <v>15</v>
      </c>
      <c r="K4" s="10" t="s">
        <v>11</v>
      </c>
      <c r="L4" s="11" t="s">
        <v>16</v>
      </c>
      <c r="M4" s="12" t="s">
        <v>17</v>
      </c>
    </row>
    <row r="5" spans="1:15" ht="12.75">
      <c r="A5" s="13" t="s">
        <v>18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O5" s="14"/>
    </row>
    <row r="6" spans="1:15" ht="12.75">
      <c r="A6" s="15">
        <v>1</v>
      </c>
      <c r="B6" s="16" t="s">
        <v>31</v>
      </c>
      <c r="C6" s="17">
        <v>73</v>
      </c>
      <c r="D6" s="18" t="s">
        <v>32</v>
      </c>
      <c r="E6" s="19">
        <v>48</v>
      </c>
      <c r="F6" s="20" t="s">
        <v>33</v>
      </c>
      <c r="G6" s="19">
        <v>32</v>
      </c>
      <c r="H6" s="19">
        <f>E6+G6</f>
        <v>80</v>
      </c>
      <c r="I6" s="19"/>
      <c r="J6" s="19"/>
      <c r="K6" s="19"/>
      <c r="L6" s="19"/>
      <c r="M6" s="89"/>
      <c r="O6" s="14"/>
    </row>
    <row r="7" spans="1:15" ht="12.75">
      <c r="A7" s="15">
        <v>2</v>
      </c>
      <c r="B7" s="16" t="s">
        <v>34</v>
      </c>
      <c r="C7" s="17">
        <v>20</v>
      </c>
      <c r="D7" s="20" t="s">
        <v>35</v>
      </c>
      <c r="E7" s="19">
        <v>20</v>
      </c>
      <c r="F7" s="20" t="s">
        <v>21</v>
      </c>
      <c r="G7" s="19">
        <v>12</v>
      </c>
      <c r="H7" s="19">
        <f aca="true" t="shared" si="0" ref="H7:H41">E7+G7</f>
        <v>32</v>
      </c>
      <c r="I7" s="19"/>
      <c r="J7" s="19"/>
      <c r="K7" s="19"/>
      <c r="L7" s="19"/>
      <c r="M7" s="89"/>
      <c r="O7" s="14"/>
    </row>
    <row r="8" spans="1:15" ht="25.5">
      <c r="A8" s="15">
        <v>3</v>
      </c>
      <c r="B8" s="16" t="s">
        <v>36</v>
      </c>
      <c r="C8" s="17">
        <v>32</v>
      </c>
      <c r="D8" s="21" t="s">
        <v>37</v>
      </c>
      <c r="E8" s="22">
        <v>20</v>
      </c>
      <c r="F8" s="23" t="s">
        <v>21</v>
      </c>
      <c r="G8" s="22">
        <v>12</v>
      </c>
      <c r="H8" s="19">
        <f t="shared" si="0"/>
        <v>32</v>
      </c>
      <c r="I8" s="22"/>
      <c r="J8" s="22"/>
      <c r="K8" s="22"/>
      <c r="L8" s="22"/>
      <c r="M8" s="89"/>
      <c r="O8" s="14"/>
    </row>
    <row r="9" spans="1:15" ht="12.75">
      <c r="A9" s="15">
        <v>4</v>
      </c>
      <c r="B9" s="16" t="s">
        <v>38</v>
      </c>
      <c r="C9" s="17">
        <v>22</v>
      </c>
      <c r="D9" s="24" t="s">
        <v>21</v>
      </c>
      <c r="E9" s="19">
        <v>12</v>
      </c>
      <c r="F9" s="20" t="s">
        <v>21</v>
      </c>
      <c r="G9" s="19">
        <v>12</v>
      </c>
      <c r="H9" s="19">
        <f t="shared" si="0"/>
        <v>24</v>
      </c>
      <c r="I9" s="19"/>
      <c r="J9" s="19"/>
      <c r="K9" s="19"/>
      <c r="L9" s="19"/>
      <c r="M9" s="89"/>
      <c r="O9" s="25"/>
    </row>
    <row r="10" spans="1:15" ht="14.25" customHeight="1">
      <c r="A10" s="15">
        <v>5</v>
      </c>
      <c r="B10" s="16" t="s">
        <v>39</v>
      </c>
      <c r="C10" s="17">
        <v>20</v>
      </c>
      <c r="D10" s="26" t="s">
        <v>40</v>
      </c>
      <c r="E10" s="22">
        <v>20</v>
      </c>
      <c r="F10" s="23" t="s">
        <v>41</v>
      </c>
      <c r="G10" s="22">
        <v>12</v>
      </c>
      <c r="H10" s="19">
        <f t="shared" si="0"/>
        <v>32</v>
      </c>
      <c r="I10" s="22"/>
      <c r="J10" s="22"/>
      <c r="K10" s="22"/>
      <c r="L10" s="22"/>
      <c r="M10" s="89"/>
      <c r="O10" s="14"/>
    </row>
    <row r="11" spans="1:17" ht="12.75">
      <c r="A11" s="15">
        <v>6</v>
      </c>
      <c r="B11" s="16" t="s">
        <v>42</v>
      </c>
      <c r="C11" s="17">
        <v>28</v>
      </c>
      <c r="D11" s="20" t="s">
        <v>37</v>
      </c>
      <c r="E11" s="19">
        <v>20</v>
      </c>
      <c r="F11" s="20" t="s">
        <v>21</v>
      </c>
      <c r="G11" s="19">
        <v>12</v>
      </c>
      <c r="H11" s="19">
        <f t="shared" si="0"/>
        <v>32</v>
      </c>
      <c r="I11" s="19"/>
      <c r="J11" s="19"/>
      <c r="K11" s="19"/>
      <c r="L11" s="19"/>
      <c r="M11" s="89"/>
      <c r="O11" s="14"/>
      <c r="Q11" s="1"/>
    </row>
    <row r="12" spans="1:15" ht="15.75" customHeight="1">
      <c r="A12" s="15">
        <v>7</v>
      </c>
      <c r="B12" s="16" t="s">
        <v>43</v>
      </c>
      <c r="C12" s="17">
        <v>10</v>
      </c>
      <c r="D12" s="21" t="s">
        <v>44</v>
      </c>
      <c r="E12" s="19">
        <v>44</v>
      </c>
      <c r="F12" s="20" t="s">
        <v>45</v>
      </c>
      <c r="G12" s="19">
        <v>36</v>
      </c>
      <c r="H12" s="19">
        <f t="shared" si="0"/>
        <v>80</v>
      </c>
      <c r="I12" s="19"/>
      <c r="J12" s="19"/>
      <c r="K12" s="19"/>
      <c r="L12" s="19"/>
      <c r="M12" s="89"/>
      <c r="O12" s="14"/>
    </row>
    <row r="13" spans="1:15" ht="25.5">
      <c r="A13" s="15">
        <v>8</v>
      </c>
      <c r="B13" s="16" t="s">
        <v>46</v>
      </c>
      <c r="C13" s="17">
        <v>49</v>
      </c>
      <c r="D13" s="20" t="s">
        <v>47</v>
      </c>
      <c r="E13" s="19">
        <v>44</v>
      </c>
      <c r="F13" s="20" t="s">
        <v>48</v>
      </c>
      <c r="G13" s="19">
        <v>36</v>
      </c>
      <c r="H13" s="19">
        <f t="shared" si="0"/>
        <v>80</v>
      </c>
      <c r="I13" s="19"/>
      <c r="J13" s="19"/>
      <c r="K13" s="19"/>
      <c r="L13" s="19"/>
      <c r="M13" s="89"/>
      <c r="O13" s="14"/>
    </row>
    <row r="14" spans="1:13" ht="12.75">
      <c r="A14" s="15">
        <v>9</v>
      </c>
      <c r="B14" s="16" t="s">
        <v>49</v>
      </c>
      <c r="C14" s="17">
        <v>20</v>
      </c>
      <c r="D14" s="23" t="s">
        <v>21</v>
      </c>
      <c r="E14" s="22">
        <v>12</v>
      </c>
      <c r="F14" s="23" t="s">
        <v>21</v>
      </c>
      <c r="G14" s="22">
        <v>12</v>
      </c>
      <c r="H14" s="19">
        <f t="shared" si="0"/>
        <v>24</v>
      </c>
      <c r="I14" s="22"/>
      <c r="J14" s="22"/>
      <c r="K14" s="22"/>
      <c r="L14" s="22"/>
      <c r="M14" s="89"/>
    </row>
    <row r="15" spans="1:13" ht="12.75">
      <c r="A15" s="15">
        <v>10</v>
      </c>
      <c r="B15" s="16" t="s">
        <v>50</v>
      </c>
      <c r="C15" s="17">
        <v>18</v>
      </c>
      <c r="D15" s="26" t="s">
        <v>21</v>
      </c>
      <c r="E15" s="22">
        <v>12</v>
      </c>
      <c r="F15" s="23" t="s">
        <v>21</v>
      </c>
      <c r="G15" s="22">
        <v>12</v>
      </c>
      <c r="H15" s="19">
        <f t="shared" si="0"/>
        <v>24</v>
      </c>
      <c r="I15" s="22"/>
      <c r="J15" s="22"/>
      <c r="K15" s="22"/>
      <c r="L15" s="22"/>
      <c r="M15" s="89"/>
    </row>
    <row r="16" spans="1:13" ht="17.25" customHeight="1">
      <c r="A16" s="27">
        <v>11</v>
      </c>
      <c r="B16" s="28" t="s">
        <v>51</v>
      </c>
      <c r="C16" s="17"/>
      <c r="D16" s="29" t="s">
        <v>52</v>
      </c>
      <c r="E16" s="22">
        <v>76</v>
      </c>
      <c r="F16" s="29" t="s">
        <v>53</v>
      </c>
      <c r="G16" s="22">
        <v>24</v>
      </c>
      <c r="H16" s="19">
        <f t="shared" si="0"/>
        <v>100</v>
      </c>
      <c r="I16" s="22"/>
      <c r="J16" s="22"/>
      <c r="K16" s="22"/>
      <c r="L16" s="22"/>
      <c r="M16" s="89"/>
    </row>
    <row r="17" spans="1:13" ht="13.5" customHeight="1">
      <c r="A17" s="15">
        <v>12</v>
      </c>
      <c r="B17" s="16" t="s">
        <v>54</v>
      </c>
      <c r="C17" s="17">
        <v>27</v>
      </c>
      <c r="D17" s="23" t="s">
        <v>55</v>
      </c>
      <c r="E17" s="22">
        <v>20</v>
      </c>
      <c r="F17" s="23" t="s">
        <v>56</v>
      </c>
      <c r="G17" s="22">
        <v>12</v>
      </c>
      <c r="H17" s="19">
        <f t="shared" si="0"/>
        <v>32</v>
      </c>
      <c r="I17" s="22"/>
      <c r="J17" s="22"/>
      <c r="K17" s="22"/>
      <c r="L17" s="22"/>
      <c r="M17" s="89"/>
    </row>
    <row r="18" spans="1:13" ht="12.75">
      <c r="A18" s="15">
        <v>13</v>
      </c>
      <c r="B18" s="16" t="s">
        <v>57</v>
      </c>
      <c r="C18" s="17">
        <v>32</v>
      </c>
      <c r="D18" s="23" t="s">
        <v>58</v>
      </c>
      <c r="E18" s="22">
        <v>40</v>
      </c>
      <c r="F18" s="23" t="s">
        <v>59</v>
      </c>
      <c r="G18" s="22">
        <v>36</v>
      </c>
      <c r="H18" s="19">
        <f t="shared" si="0"/>
        <v>76</v>
      </c>
      <c r="I18" s="22"/>
      <c r="J18" s="22"/>
      <c r="K18" s="22"/>
      <c r="L18" s="22"/>
      <c r="M18" s="89"/>
    </row>
    <row r="19" spans="1:13" ht="12.75">
      <c r="A19" s="15">
        <v>14</v>
      </c>
      <c r="B19" s="28" t="s">
        <v>60</v>
      </c>
      <c r="C19" s="17"/>
      <c r="D19" s="23" t="s">
        <v>53</v>
      </c>
      <c r="E19" s="22">
        <v>24</v>
      </c>
      <c r="F19" s="23" t="s">
        <v>53</v>
      </c>
      <c r="G19" s="22">
        <v>24</v>
      </c>
      <c r="H19" s="19">
        <f t="shared" si="0"/>
        <v>48</v>
      </c>
      <c r="I19" s="22"/>
      <c r="J19" s="22"/>
      <c r="K19" s="22"/>
      <c r="L19" s="22"/>
      <c r="M19" s="89"/>
    </row>
    <row r="20" spans="1:13" ht="12.75">
      <c r="A20" s="15">
        <v>15</v>
      </c>
      <c r="B20" s="16" t="s">
        <v>61</v>
      </c>
      <c r="C20" s="17">
        <v>34</v>
      </c>
      <c r="D20" s="26" t="s">
        <v>40</v>
      </c>
      <c r="E20" s="22">
        <v>20</v>
      </c>
      <c r="F20" s="26" t="s">
        <v>21</v>
      </c>
      <c r="G20" s="22">
        <v>12</v>
      </c>
      <c r="H20" s="19">
        <f t="shared" si="0"/>
        <v>32</v>
      </c>
      <c r="I20" s="22"/>
      <c r="J20" s="22"/>
      <c r="K20" s="22"/>
      <c r="L20" s="22"/>
      <c r="M20" s="89"/>
    </row>
    <row r="21" spans="1:13" ht="25.5">
      <c r="A21" s="15">
        <v>16</v>
      </c>
      <c r="B21" s="16" t="s">
        <v>62</v>
      </c>
      <c r="C21" s="17">
        <v>24</v>
      </c>
      <c r="D21" s="26" t="s">
        <v>40</v>
      </c>
      <c r="E21" s="22">
        <v>20</v>
      </c>
      <c r="F21" s="26" t="s">
        <v>21</v>
      </c>
      <c r="G21" s="22">
        <v>12</v>
      </c>
      <c r="H21" s="19">
        <f t="shared" si="0"/>
        <v>32</v>
      </c>
      <c r="I21" s="22"/>
      <c r="J21" s="22"/>
      <c r="K21" s="22"/>
      <c r="L21" s="22"/>
      <c r="M21" s="89"/>
    </row>
    <row r="22" spans="1:13" ht="14.25" customHeight="1">
      <c r="A22" s="15">
        <v>17</v>
      </c>
      <c r="B22" s="30" t="s">
        <v>63</v>
      </c>
      <c r="C22" s="17">
        <v>15</v>
      </c>
      <c r="D22" s="23" t="s">
        <v>21</v>
      </c>
      <c r="E22" s="22">
        <v>12</v>
      </c>
      <c r="F22" s="23" t="s">
        <v>21</v>
      </c>
      <c r="G22" s="22">
        <v>12</v>
      </c>
      <c r="H22" s="19">
        <f t="shared" si="0"/>
        <v>24</v>
      </c>
      <c r="I22" s="22"/>
      <c r="J22" s="22"/>
      <c r="K22" s="22"/>
      <c r="L22" s="22"/>
      <c r="M22" s="89"/>
    </row>
    <row r="23" spans="1:13" ht="12.75">
      <c r="A23" s="15">
        <v>18</v>
      </c>
      <c r="B23" s="31" t="s">
        <v>64</v>
      </c>
      <c r="C23" s="17">
        <v>20</v>
      </c>
      <c r="D23" s="26" t="s">
        <v>40</v>
      </c>
      <c r="E23" s="22">
        <v>20</v>
      </c>
      <c r="F23" s="23" t="s">
        <v>21</v>
      </c>
      <c r="G23" s="22">
        <v>12</v>
      </c>
      <c r="H23" s="19">
        <f t="shared" si="0"/>
        <v>32</v>
      </c>
      <c r="I23" s="22"/>
      <c r="J23" s="22"/>
      <c r="K23" s="22"/>
      <c r="L23" s="22"/>
      <c r="M23" s="89"/>
    </row>
    <row r="24" spans="1:13" ht="12.75">
      <c r="A24" s="15">
        <v>19</v>
      </c>
      <c r="B24" s="31" t="s">
        <v>65</v>
      </c>
      <c r="C24" s="17">
        <v>20</v>
      </c>
      <c r="D24" s="26" t="s">
        <v>40</v>
      </c>
      <c r="E24" s="22">
        <v>20</v>
      </c>
      <c r="F24" s="23" t="s">
        <v>21</v>
      </c>
      <c r="G24" s="22">
        <v>12</v>
      </c>
      <c r="H24" s="19">
        <f t="shared" si="0"/>
        <v>32</v>
      </c>
      <c r="I24" s="22"/>
      <c r="J24" s="22"/>
      <c r="K24" s="22"/>
      <c r="L24" s="22"/>
      <c r="M24" s="89"/>
    </row>
    <row r="25" spans="1:13" ht="12.75">
      <c r="A25" s="27">
        <v>20</v>
      </c>
      <c r="B25" s="31" t="s">
        <v>66</v>
      </c>
      <c r="C25" s="17">
        <v>12</v>
      </c>
      <c r="D25" s="26" t="s">
        <v>21</v>
      </c>
      <c r="E25" s="22">
        <v>12</v>
      </c>
      <c r="F25" s="23" t="s">
        <v>21</v>
      </c>
      <c r="G25" s="22">
        <v>12</v>
      </c>
      <c r="H25" s="19">
        <f t="shared" si="0"/>
        <v>24</v>
      </c>
      <c r="I25" s="22"/>
      <c r="J25" s="22"/>
      <c r="K25" s="22"/>
      <c r="L25" s="22"/>
      <c r="M25" s="89"/>
    </row>
    <row r="26" spans="1:13" ht="12.75">
      <c r="A26" s="15">
        <v>21</v>
      </c>
      <c r="B26" s="31" t="s">
        <v>67</v>
      </c>
      <c r="C26" s="17">
        <v>15</v>
      </c>
      <c r="D26" s="32" t="s">
        <v>40</v>
      </c>
      <c r="E26" s="22">
        <v>20</v>
      </c>
      <c r="F26" s="23" t="s">
        <v>21</v>
      </c>
      <c r="G26" s="22">
        <v>12</v>
      </c>
      <c r="H26" s="19">
        <f t="shared" si="0"/>
        <v>32</v>
      </c>
      <c r="I26" s="22"/>
      <c r="J26" s="22"/>
      <c r="K26" s="22"/>
      <c r="L26" s="22"/>
      <c r="M26" s="89"/>
    </row>
    <row r="27" spans="1:13" ht="12.75" customHeight="1">
      <c r="A27" s="33">
        <v>22</v>
      </c>
      <c r="B27" s="34" t="s">
        <v>68</v>
      </c>
      <c r="C27" s="35">
        <v>36</v>
      </c>
      <c r="D27" s="36" t="s">
        <v>40</v>
      </c>
      <c r="E27" s="37">
        <v>20</v>
      </c>
      <c r="F27" s="38" t="s">
        <v>21</v>
      </c>
      <c r="G27" s="37">
        <v>12</v>
      </c>
      <c r="H27" s="19">
        <f t="shared" si="0"/>
        <v>32</v>
      </c>
      <c r="I27" s="37"/>
      <c r="J27" s="37"/>
      <c r="K27" s="37"/>
      <c r="L27" s="37"/>
      <c r="M27" s="90"/>
    </row>
    <row r="28" spans="1:13" ht="12.75" customHeight="1">
      <c r="A28" s="33">
        <v>23</v>
      </c>
      <c r="B28" s="31" t="s">
        <v>69</v>
      </c>
      <c r="C28" s="35">
        <v>12</v>
      </c>
      <c r="D28" s="36" t="s">
        <v>70</v>
      </c>
      <c r="E28" s="37">
        <v>44</v>
      </c>
      <c r="F28" s="38" t="s">
        <v>45</v>
      </c>
      <c r="G28" s="37">
        <v>36</v>
      </c>
      <c r="H28" s="19">
        <f t="shared" si="0"/>
        <v>80</v>
      </c>
      <c r="I28" s="37"/>
      <c r="J28" s="37"/>
      <c r="K28" s="37"/>
      <c r="L28" s="37"/>
      <c r="M28" s="90"/>
    </row>
    <row r="29" spans="1:13" ht="12.75">
      <c r="A29" s="15">
        <v>24</v>
      </c>
      <c r="B29" s="39" t="s">
        <v>71</v>
      </c>
      <c r="C29" s="40"/>
      <c r="D29" s="29" t="s">
        <v>72</v>
      </c>
      <c r="E29" s="22">
        <v>8</v>
      </c>
      <c r="F29" s="23"/>
      <c r="G29" s="22"/>
      <c r="H29" s="19">
        <f t="shared" si="0"/>
        <v>8</v>
      </c>
      <c r="I29" s="22"/>
      <c r="J29" s="22"/>
      <c r="K29" s="22"/>
      <c r="L29" s="22"/>
      <c r="M29" s="89"/>
    </row>
    <row r="30" spans="1:13" ht="38.25">
      <c r="A30" s="15">
        <v>25</v>
      </c>
      <c r="B30" s="41" t="s">
        <v>73</v>
      </c>
      <c r="C30" s="42"/>
      <c r="D30" s="23" t="s">
        <v>74</v>
      </c>
      <c r="E30" s="22">
        <v>32</v>
      </c>
      <c r="F30" s="23" t="s">
        <v>72</v>
      </c>
      <c r="G30" s="22">
        <v>8</v>
      </c>
      <c r="H30" s="19">
        <f t="shared" si="0"/>
        <v>40</v>
      </c>
      <c r="I30" s="22"/>
      <c r="J30" s="22"/>
      <c r="K30" s="22"/>
      <c r="L30" s="22"/>
      <c r="M30" s="89"/>
    </row>
    <row r="31" spans="1:13" ht="12.75">
      <c r="A31" s="15">
        <v>26</v>
      </c>
      <c r="B31" s="41" t="s">
        <v>75</v>
      </c>
      <c r="C31" s="42"/>
      <c r="D31" s="43" t="s">
        <v>76</v>
      </c>
      <c r="E31" s="22">
        <v>16</v>
      </c>
      <c r="F31" s="23" t="s">
        <v>72</v>
      </c>
      <c r="G31" s="22">
        <v>8</v>
      </c>
      <c r="H31" s="19">
        <f t="shared" si="0"/>
        <v>24</v>
      </c>
      <c r="I31" s="22"/>
      <c r="J31" s="22"/>
      <c r="K31" s="22"/>
      <c r="L31" s="22"/>
      <c r="M31" s="89"/>
    </row>
    <row r="32" spans="1:13" ht="12.75">
      <c r="A32" s="15">
        <v>27</v>
      </c>
      <c r="B32" s="41" t="s">
        <v>77</v>
      </c>
      <c r="C32" s="42"/>
      <c r="D32" s="23" t="s">
        <v>76</v>
      </c>
      <c r="E32" s="22">
        <v>16</v>
      </c>
      <c r="F32" s="23"/>
      <c r="G32" s="22"/>
      <c r="H32" s="19">
        <f t="shared" si="0"/>
        <v>16</v>
      </c>
      <c r="I32" s="22"/>
      <c r="J32" s="22"/>
      <c r="K32" s="22"/>
      <c r="L32" s="22"/>
      <c r="M32" s="89"/>
    </row>
    <row r="33" spans="1:13" ht="12.75">
      <c r="A33" s="15">
        <v>28</v>
      </c>
      <c r="B33" s="41" t="s">
        <v>78</v>
      </c>
      <c r="C33" s="42"/>
      <c r="D33" s="23" t="s">
        <v>76</v>
      </c>
      <c r="E33" s="22">
        <v>16</v>
      </c>
      <c r="F33" s="23"/>
      <c r="G33" s="22"/>
      <c r="H33" s="19">
        <f t="shared" si="0"/>
        <v>16</v>
      </c>
      <c r="I33" s="22"/>
      <c r="J33" s="22"/>
      <c r="K33" s="22"/>
      <c r="L33" s="22"/>
      <c r="M33" s="89"/>
    </row>
    <row r="34" spans="1:13" ht="12.75">
      <c r="A34" s="15">
        <v>29</v>
      </c>
      <c r="B34" s="44" t="s">
        <v>79</v>
      </c>
      <c r="C34" s="42"/>
      <c r="D34" s="23" t="s">
        <v>72</v>
      </c>
      <c r="E34" s="22">
        <v>8</v>
      </c>
      <c r="F34" s="23"/>
      <c r="G34" s="22"/>
      <c r="H34" s="19">
        <f t="shared" si="0"/>
        <v>8</v>
      </c>
      <c r="I34" s="22"/>
      <c r="J34" s="22"/>
      <c r="K34" s="22"/>
      <c r="L34" s="22"/>
      <c r="M34" s="89"/>
    </row>
    <row r="35" spans="1:13" ht="12.75">
      <c r="A35" s="15">
        <v>30</v>
      </c>
      <c r="B35" s="44" t="s">
        <v>80</v>
      </c>
      <c r="C35" s="42"/>
      <c r="D35" s="23" t="s">
        <v>81</v>
      </c>
      <c r="E35" s="22">
        <v>8</v>
      </c>
      <c r="F35" s="23"/>
      <c r="G35" s="22"/>
      <c r="H35" s="19">
        <f t="shared" si="0"/>
        <v>8</v>
      </c>
      <c r="I35" s="22"/>
      <c r="J35" s="22"/>
      <c r="K35" s="22"/>
      <c r="L35" s="22"/>
      <c r="M35" s="89"/>
    </row>
    <row r="36" spans="1:13" ht="12.75">
      <c r="A36" s="15">
        <v>31</v>
      </c>
      <c r="B36" s="41" t="s">
        <v>82</v>
      </c>
      <c r="C36" s="42"/>
      <c r="D36" s="23" t="s">
        <v>76</v>
      </c>
      <c r="E36" s="22">
        <v>16</v>
      </c>
      <c r="F36" s="23"/>
      <c r="G36" s="22"/>
      <c r="H36" s="19">
        <f t="shared" si="0"/>
        <v>16</v>
      </c>
      <c r="I36" s="22"/>
      <c r="J36" s="22"/>
      <c r="K36" s="22"/>
      <c r="L36" s="22"/>
      <c r="M36" s="89"/>
    </row>
    <row r="37" spans="1:13" ht="25.5">
      <c r="A37" s="15">
        <v>32</v>
      </c>
      <c r="B37" s="41" t="s">
        <v>83</v>
      </c>
      <c r="C37" s="42"/>
      <c r="D37" s="65" t="s">
        <v>84</v>
      </c>
      <c r="E37" s="45">
        <f>8*4+12*5+12*3</f>
        <v>128</v>
      </c>
      <c r="F37" s="43" t="s">
        <v>85</v>
      </c>
      <c r="G37" s="45">
        <v>72</v>
      </c>
      <c r="H37" s="19">
        <f t="shared" si="0"/>
        <v>200</v>
      </c>
      <c r="I37" s="22"/>
      <c r="J37" s="22"/>
      <c r="K37" s="22"/>
      <c r="L37" s="22"/>
      <c r="M37" s="89"/>
    </row>
    <row r="38" spans="1:13" ht="12.75">
      <c r="A38" s="15">
        <v>33</v>
      </c>
      <c r="B38" s="41" t="s">
        <v>86</v>
      </c>
      <c r="C38" s="42"/>
      <c r="D38" s="26" t="s">
        <v>87</v>
      </c>
      <c r="E38" s="22">
        <v>24</v>
      </c>
      <c r="F38" s="46" t="s">
        <v>72</v>
      </c>
      <c r="G38" s="22">
        <v>8</v>
      </c>
      <c r="H38" s="19">
        <f t="shared" si="0"/>
        <v>32</v>
      </c>
      <c r="I38" s="23"/>
      <c r="J38" s="23"/>
      <c r="K38" s="23"/>
      <c r="L38" s="23"/>
      <c r="M38" s="89"/>
    </row>
    <row r="39" spans="1:13" ht="12.75">
      <c r="A39" s="47">
        <v>34</v>
      </c>
      <c r="B39" s="48" t="s">
        <v>88</v>
      </c>
      <c r="C39" s="87"/>
      <c r="D39" s="49" t="s">
        <v>89</v>
      </c>
      <c r="E39" s="50">
        <v>44</v>
      </c>
      <c r="F39" s="49" t="s">
        <v>76</v>
      </c>
      <c r="G39" s="22">
        <v>16</v>
      </c>
      <c r="H39" s="19">
        <f t="shared" si="0"/>
        <v>60</v>
      </c>
      <c r="I39" s="22"/>
      <c r="J39" s="22"/>
      <c r="K39" s="22"/>
      <c r="L39" s="22"/>
      <c r="M39" s="89"/>
    </row>
    <row r="40" spans="1:13" ht="14.25">
      <c r="A40" s="47">
        <v>35</v>
      </c>
      <c r="B40" s="51" t="s">
        <v>90</v>
      </c>
      <c r="C40" s="88"/>
      <c r="D40" s="49" t="s">
        <v>91</v>
      </c>
      <c r="E40" s="50">
        <v>11.5</v>
      </c>
      <c r="F40" s="49" t="s">
        <v>92</v>
      </c>
      <c r="G40" s="22">
        <v>6.5</v>
      </c>
      <c r="H40" s="19">
        <f t="shared" si="0"/>
        <v>18</v>
      </c>
      <c r="I40" s="22"/>
      <c r="J40" s="22"/>
      <c r="K40" s="22"/>
      <c r="L40" s="22"/>
      <c r="M40" s="89"/>
    </row>
    <row r="41" spans="1:13" ht="12.75">
      <c r="A41" s="52">
        <v>36</v>
      </c>
      <c r="B41" s="53" t="s">
        <v>93</v>
      </c>
      <c r="C41" s="54"/>
      <c r="D41" s="55" t="s">
        <v>94</v>
      </c>
      <c r="E41" s="56">
        <v>12</v>
      </c>
      <c r="F41" s="56" t="s">
        <v>94</v>
      </c>
      <c r="G41" s="56">
        <v>12</v>
      </c>
      <c r="H41" s="19">
        <f t="shared" si="0"/>
        <v>24</v>
      </c>
      <c r="I41" s="56"/>
      <c r="J41" s="56"/>
      <c r="K41" s="56"/>
      <c r="L41" s="56"/>
      <c r="M41" s="89"/>
    </row>
    <row r="42" spans="1:13" ht="13.5" thickBot="1">
      <c r="A42" s="70" t="s">
        <v>95</v>
      </c>
      <c r="B42" s="70"/>
      <c r="C42" s="86">
        <f>SUM(C6:C41)</f>
        <v>539</v>
      </c>
      <c r="D42" s="83" t="s">
        <v>95</v>
      </c>
      <c r="E42" s="84"/>
      <c r="F42" s="84"/>
      <c r="G42" s="85"/>
      <c r="H42" s="82">
        <f>SUM(H6:H41)</f>
        <v>1486</v>
      </c>
      <c r="I42" s="71" t="s">
        <v>95</v>
      </c>
      <c r="J42" s="71"/>
      <c r="K42" s="71"/>
      <c r="L42" s="71"/>
      <c r="M42" s="91"/>
    </row>
    <row r="43" spans="2:13" ht="13.5" thickTop="1">
      <c r="B43" s="14" t="s">
        <v>96</v>
      </c>
      <c r="F43" s="72"/>
      <c r="G43" s="72"/>
      <c r="H43" s="57"/>
      <c r="I43" s="58"/>
      <c r="J43" s="58"/>
      <c r="K43" s="73"/>
      <c r="L43" s="73"/>
      <c r="M43" s="58"/>
    </row>
    <row r="44" spans="1:13" ht="27.75" customHeight="1">
      <c r="A44" s="59"/>
      <c r="B44" s="14" t="s">
        <v>97</v>
      </c>
      <c r="C44" s="66" t="s">
        <v>98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7" ht="12.75">
      <c r="A45" s="59"/>
      <c r="B45" s="14" t="s">
        <v>99</v>
      </c>
      <c r="C45" s="60" t="s">
        <v>100</v>
      </c>
      <c r="D45" s="14"/>
      <c r="F45" s="61"/>
      <c r="G45" s="61"/>
    </row>
    <row r="46" spans="1:7" ht="12.75">
      <c r="A46" s="59"/>
      <c r="B46" s="14" t="s">
        <v>101</v>
      </c>
      <c r="C46" s="60" t="s">
        <v>102</v>
      </c>
      <c r="D46" s="14"/>
      <c r="F46" s="61"/>
      <c r="G46" s="61"/>
    </row>
    <row r="47" spans="1:7" ht="12.75">
      <c r="A47" s="59"/>
      <c r="B47" s="14" t="s">
        <v>103</v>
      </c>
      <c r="C47" s="60" t="s">
        <v>104</v>
      </c>
      <c r="D47" s="14"/>
      <c r="F47" s="61"/>
      <c r="G47" s="61"/>
    </row>
    <row r="48" spans="2:7" ht="12.75">
      <c r="B48" s="62" t="s">
        <v>105</v>
      </c>
      <c r="D48" s="14"/>
      <c r="F48" s="61"/>
      <c r="G48" s="61"/>
    </row>
    <row r="49" spans="2:4" ht="12.75">
      <c r="B49" s="62" t="s">
        <v>106</v>
      </c>
      <c r="D49" s="14"/>
    </row>
    <row r="50" spans="2:13" ht="27.75" customHeight="1">
      <c r="B50" s="67" t="s">
        <v>107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2" spans="2:4" ht="15.75">
      <c r="B52" s="63" t="s">
        <v>109</v>
      </c>
      <c r="C52" s="64"/>
      <c r="D52" s="64"/>
    </row>
    <row r="53" spans="2:4" ht="15.75">
      <c r="B53" s="63"/>
      <c r="C53" s="64"/>
      <c r="D53" s="64"/>
    </row>
    <row r="54" spans="2:4" ht="12.75">
      <c r="B54" s="64"/>
      <c r="C54" s="64"/>
      <c r="D54" s="64"/>
    </row>
    <row r="55" spans="2:4" ht="12.75">
      <c r="B55" s="64"/>
      <c r="C55" s="64"/>
      <c r="D55" s="64"/>
    </row>
    <row r="56" spans="2:4" ht="12.75">
      <c r="B56" s="64"/>
      <c r="C56" s="64"/>
      <c r="D56" s="64"/>
    </row>
    <row r="62" ht="29.25" customHeight="1"/>
  </sheetData>
  <sheetProtection selectLockedCells="1" selectUnlockedCells="1"/>
  <mergeCells count="19">
    <mergeCell ref="E1:M1"/>
    <mergeCell ref="A2:A4"/>
    <mergeCell ref="B2:B4"/>
    <mergeCell ref="C2:C4"/>
    <mergeCell ref="D2:G2"/>
    <mergeCell ref="H2:H3"/>
    <mergeCell ref="I2:L2"/>
    <mergeCell ref="M2:M3"/>
    <mergeCell ref="D3:E3"/>
    <mergeCell ref="F3:G3"/>
    <mergeCell ref="C44:M44"/>
    <mergeCell ref="B50:M50"/>
    <mergeCell ref="I3:J3"/>
    <mergeCell ref="K3:L3"/>
    <mergeCell ref="A42:B42"/>
    <mergeCell ref="I42:L42"/>
    <mergeCell ref="F43:G43"/>
    <mergeCell ref="K43:L43"/>
    <mergeCell ref="D42:G42"/>
  </mergeCells>
  <printOptions/>
  <pageMargins left="0.7479166666666667" right="0.7479166666666667" top="0.7875" bottom="0.5902777777777778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Tomasik Andrzej</dc:creator>
  <cp:keywords/>
  <dc:description/>
  <cp:lastModifiedBy>Dorota Patera</cp:lastModifiedBy>
  <cp:lastPrinted>2021-11-10T08:37:30Z</cp:lastPrinted>
  <dcterms:created xsi:type="dcterms:W3CDTF">2015-07-27T11:05:08Z</dcterms:created>
  <dcterms:modified xsi:type="dcterms:W3CDTF">2023-10-26T07:17:37Z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Application">
    <vt:lpwstr>Microsoft Azure Information Protection</vt:lpwstr>
  </property>
  <property fmtid="{D5CDD505-2E9C-101B-9397-08002B2CF9AE}" pid="3" name="MSIP_Label_65c3b1a5-3e25-4525-b923-a0572e679d8b_Enabled">
    <vt:lpwstr>True</vt:lpwstr>
  </property>
  <property fmtid="{D5CDD505-2E9C-101B-9397-08002B2CF9AE}" pid="4" name="MSIP_Label_65c3b1a5-3e25-4525-b923-a0572e679d8b_Extended_MSFT_Method">
    <vt:lpwstr>Automatic</vt:lpwstr>
  </property>
  <property fmtid="{D5CDD505-2E9C-101B-9397-08002B2CF9AE}" pid="5" name="MSIP_Label_65c3b1a5-3e25-4525-b923-a0572e679d8b_Name">
    <vt:lpwstr>Internal</vt:lpwstr>
  </property>
  <property fmtid="{D5CDD505-2E9C-101B-9397-08002B2CF9AE}" pid="6" name="MSIP_Label_65c3b1a5-3e25-4525-b923-a0572e679d8b_Owner">
    <vt:lpwstr>andrzej.tomasik@fortum.com</vt:lpwstr>
  </property>
  <property fmtid="{D5CDD505-2E9C-101B-9397-08002B2CF9AE}" pid="7" name="MSIP_Label_65c3b1a5-3e25-4525-b923-a0572e679d8b_Ref">
    <vt:lpwstr>https://api.informationprotection.azure.com/api/62a9c2c8-8b09-43be-a7fb-9a87875714a9</vt:lpwstr>
  </property>
  <property fmtid="{D5CDD505-2E9C-101B-9397-08002B2CF9AE}" pid="8" name="MSIP_Label_65c3b1a5-3e25-4525-b923-a0572e679d8b_SetDate">
    <vt:lpwstr>2018-07-12T20:43:22.3120586+02:00</vt:lpwstr>
  </property>
  <property fmtid="{D5CDD505-2E9C-101B-9397-08002B2CF9AE}" pid="9" name="MSIP_Label_65c3b1a5-3e25-4525-b923-a0572e679d8b_SiteId">
    <vt:lpwstr>62a9c2c8-8b09-43be-a7fb-9a87875714a9</vt:lpwstr>
  </property>
  <property fmtid="{D5CDD505-2E9C-101B-9397-08002B2CF9AE}" pid="10" name="MSIP_Label_f45044c0-b6aa-4b2b-834d-65c9ef8bb134_Application">
    <vt:lpwstr>Microsoft Azure Information Protection</vt:lpwstr>
  </property>
  <property fmtid="{D5CDD505-2E9C-101B-9397-08002B2CF9AE}" pid="11" name="MSIP_Label_f45044c0-b6aa-4b2b-834d-65c9ef8bb134_Enabled">
    <vt:lpwstr>True</vt:lpwstr>
  </property>
  <property fmtid="{D5CDD505-2E9C-101B-9397-08002B2CF9AE}" pid="12" name="MSIP_Label_f45044c0-b6aa-4b2b-834d-65c9ef8bb134_Extended_MSFT_Method">
    <vt:lpwstr>Automatic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Owner">
    <vt:lpwstr>andrzej.tomasik@fortum.com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Ref">
    <vt:lpwstr>https://api.informationprotection.azure.com/api/62a9c2c8-8b09-43be-a7fb-9a87875714a9</vt:lpwstr>
  </property>
  <property fmtid="{D5CDD505-2E9C-101B-9397-08002B2CF9AE}" pid="17" name="MSIP_Label_f45044c0-b6aa-4b2b-834d-65c9ef8bb134_SetDate">
    <vt:lpwstr>2018-07-12T20:43:22.3120586+02:00</vt:lpwstr>
  </property>
  <property fmtid="{D5CDD505-2E9C-101B-9397-08002B2CF9AE}" pid="18" name="MSIP_Label_f45044c0-b6aa-4b2b-834d-65c9ef8bb134_SiteId">
    <vt:lpwstr>62a9c2c8-8b09-43be-a7fb-9a87875714a9</vt:lpwstr>
  </property>
  <property fmtid="{D5CDD505-2E9C-101B-9397-08002B2CF9AE}" pid="19" name="Sensitivity">
    <vt:lpwstr>Internal Hide Visual Label</vt:lpwstr>
  </property>
  <property fmtid="{D5CDD505-2E9C-101B-9397-08002B2CF9AE}" pid="20" name="_AdHocReviewCycleID">
    <vt:i4>-1227941297</vt:i4>
  </property>
  <property fmtid="{D5CDD505-2E9C-101B-9397-08002B2CF9AE}" pid="21" name="_AuthorEmail">
    <vt:lpwstr>Andrzej.Tomasik@fortum.com</vt:lpwstr>
  </property>
  <property fmtid="{D5CDD505-2E9C-101B-9397-08002B2CF9AE}" pid="22" name="_AuthorEmailDisplayName">
    <vt:lpwstr>Tomasik Andrzej</vt:lpwstr>
  </property>
  <property fmtid="{D5CDD505-2E9C-101B-9397-08002B2CF9AE}" pid="23" name="_EmailSubject">
    <vt:lpwstr>Wysyłanie wiadomości e-mail: Druk_Ocena_Ilosc _pracowników</vt:lpwstr>
  </property>
  <property fmtid="{D5CDD505-2E9C-101B-9397-08002B2CF9AE}" pid="24" name="_PreviousAdHocReviewCycleID">
    <vt:i4>-1709129109</vt:i4>
  </property>
  <property fmtid="{D5CDD505-2E9C-101B-9397-08002B2CF9AE}" pid="25" name="_ReviewingToolsShownOnce">
    <vt:lpwstr/>
  </property>
</Properties>
</file>